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erfil\Documents\"/>
    </mc:Choice>
  </mc:AlternateContent>
  <bookViews>
    <workbookView xWindow="0" yWindow="0" windowWidth="4080" windowHeight="7845"/>
  </bookViews>
  <sheets>
    <sheet name="Componentes1_3_4_5" sheetId="18" r:id="rId1"/>
    <sheet name="Comp_1" sheetId="1" state="hidden" r:id="rId2"/>
    <sheet name="Comp_2" sheetId="4" r:id="rId3"/>
    <sheet name="Comp_3" sheetId="5" state="hidden" r:id="rId4"/>
    <sheet name="Comp_4" sheetId="6" state="hidden" r:id="rId5"/>
    <sheet name="Comp_5" sheetId="7" state="hidden" r:id="rId6"/>
    <sheet name="Comp_6_PPC " sheetId="24" r:id="rId7"/>
    <sheet name="MATRIZ RIESGOS CORRUPCION" sheetId="28" r:id="rId8"/>
    <sheet name="Hoja2" sheetId="13" state="hidden" r:id="rId9"/>
    <sheet name="Hoja1" sheetId="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7" hidden="1">'MATRIZ RIESGOS CORRUPCION'!$C$3:$R$200</definedName>
    <definedName name="ANEXO">[1]!Tabla45[[ANEXOS ]]</definedName>
    <definedName name="ANEXOS">[1]!Tabla45[[ANEXOS ]]</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lifica" localSheetId="1">[3]Hoja1!$A$1:$A$6</definedName>
    <definedName name="Califica" localSheetId="3">[3]Hoja1!$A$1:$A$6</definedName>
    <definedName name="Califica" localSheetId="4">[4]Hoja1!$A$1:$A$6</definedName>
    <definedName name="Califica" localSheetId="5">[5]Hoja1!$A$1:$A$6</definedName>
    <definedName name="Califica2" localSheetId="1">[3]Hoja1!$A$9:$A$11</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[6]DATOS!$AS$38:$AS$40</definedName>
    <definedName name="CONTROL_RESPONSABLE">[6]DATOS!$AS$21:$AS$22</definedName>
    <definedName name="CONTROLES_FRECUENCIA">[6]DATOS!$AV$31:$AV$40</definedName>
    <definedName name="CONTROLES_PROBABILIDAD">[6]DATOS!$AR$76:$AR$77</definedName>
    <definedName name="CÓRDOBA">[1]!Tabla16[CÓRDOBA]</definedName>
    <definedName name="_xlnm.Criteria">[1]!Tabla36[CRITERIOS]</definedName>
    <definedName name="CUNDINAMARCA">[1]!Tabla17[CUNDINAMARCA]</definedName>
    <definedName name="DatosContextoInterno" localSheetId="7">'[1]1. IDENTIFICACION DEL RIESGO'!#REF!</definedName>
    <definedName name="DatosContextoInterno">'[1]1. IDENTIFICACION DEL RIESGO'!#REF!</definedName>
    <definedName name="dfsdfa">[7]Hoja1!$A$1:$A$6</definedName>
    <definedName name="EJE">[6]DATOS!$BL$2:$BL$4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[6]DATOS!$BD$5:$BH$9</definedName>
    <definedName name="MATRIZ_RIESGOS_CORRUPCION">[6]DATOS!$BD$18:$BF$22</definedName>
    <definedName name="META">[1]!Tabla23[META]</definedName>
    <definedName name="N_SANTANDER">[1]!Tabla25[N_SANTANDER]</definedName>
    <definedName name="NACIONAL">[1]!Tabla38[NACIONAL]</definedName>
    <definedName name="NARIÑO">[1]!Tabla24[NARIÑO]</definedName>
    <definedName name="OBJETIVOS">[1]!Tabla40[OBJETIVOS]</definedName>
    <definedName name="PROBABILIDAD">[1]!Tabla42[PROBABILIDAD]</definedName>
    <definedName name="PROCESO">[6]DATOS!$A$2:$A$17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[6]DATOS!$AU$8:$AV$12</definedName>
    <definedName name="Tabla44C">[6]DATOS!$AW$8:$AX$10</definedName>
    <definedName name="TOLIMA">[1]!Tabla32[TOLIMA]</definedName>
    <definedName name="VALLE">[1]!Tabla33[VALLE]</definedName>
    <definedName name="VAUPES">[1]!Tabla34[VAUPES]</definedName>
    <definedName name="VICHADA">[1]!Tabla35[VICHADA]</definedName>
    <definedName name="ZONA_RIESGOS">[6]DATOS!$BN$2:$BN$21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01" i="18" l="1"/>
  <c r="N78" i="18"/>
  <c r="Q78" i="18"/>
  <c r="R78" i="18"/>
  <c r="N79" i="18"/>
  <c r="O79" i="18"/>
  <c r="P79" i="18"/>
  <c r="Q79" i="18"/>
  <c r="R79" i="18"/>
  <c r="N80" i="18"/>
  <c r="O80" i="18"/>
  <c r="P80" i="18"/>
  <c r="O81" i="18"/>
  <c r="Q81" i="18"/>
  <c r="R81" i="18"/>
  <c r="N82" i="18"/>
  <c r="O82" i="18"/>
  <c r="P82" i="18"/>
  <c r="Q82" i="18"/>
  <c r="R82" i="18"/>
  <c r="N83" i="18"/>
  <c r="O83" i="18"/>
  <c r="P83" i="18"/>
  <c r="Q83" i="18"/>
  <c r="R83" i="18"/>
  <c r="N84" i="18"/>
  <c r="O84" i="18"/>
  <c r="P84" i="18"/>
  <c r="Q84" i="18"/>
  <c r="R84" i="18"/>
  <c r="N85" i="18"/>
  <c r="O85" i="18"/>
  <c r="P85" i="18"/>
  <c r="Q85" i="18"/>
  <c r="R85" i="18"/>
  <c r="N86" i="18"/>
  <c r="O86" i="18"/>
  <c r="P86" i="18"/>
  <c r="Q86" i="18"/>
  <c r="R86" i="18"/>
  <c r="N87" i="18"/>
  <c r="O87" i="18"/>
  <c r="P87" i="18"/>
  <c r="Q87" i="18"/>
  <c r="R87" i="18"/>
  <c r="O88" i="18"/>
  <c r="Q88" i="18"/>
  <c r="R88" i="18"/>
  <c r="N89" i="18"/>
  <c r="O89" i="18"/>
  <c r="P89" i="18"/>
  <c r="O90" i="18"/>
  <c r="Q90" i="18"/>
  <c r="R90" i="18"/>
  <c r="O91" i="18"/>
  <c r="Q91" i="18"/>
  <c r="R91" i="18"/>
  <c r="O92" i="18"/>
  <c r="Q92" i="18"/>
  <c r="R92" i="18"/>
  <c r="O93" i="18"/>
  <c r="Q93" i="18"/>
  <c r="R93" i="18"/>
  <c r="O94" i="18"/>
  <c r="Q94" i="18"/>
  <c r="R94" i="18"/>
  <c r="O95" i="18"/>
  <c r="Q95" i="18"/>
  <c r="R95" i="18"/>
  <c r="N96" i="18"/>
  <c r="O96" i="18"/>
  <c r="P96" i="18"/>
  <c r="O97" i="18"/>
  <c r="Q97" i="18"/>
  <c r="R97" i="18"/>
  <c r="N98" i="18"/>
  <c r="O98" i="18"/>
  <c r="P98" i="18"/>
  <c r="N99" i="18"/>
  <c r="O99" i="18"/>
  <c r="P99" i="18"/>
  <c r="Q99" i="18"/>
  <c r="R99" i="18"/>
  <c r="N100" i="18"/>
  <c r="O100" i="18"/>
  <c r="Q101" i="18"/>
  <c r="R101" i="18"/>
  <c r="O102" i="18"/>
  <c r="Q102" i="18"/>
  <c r="R102" i="18"/>
  <c r="O103" i="18"/>
  <c r="Q103" i="18"/>
  <c r="R103" i="18"/>
  <c r="R77" i="18"/>
  <c r="Q77" i="18"/>
  <c r="P77" i="18"/>
  <c r="O77" i="18"/>
  <c r="N77" i="18"/>
  <c r="P30" i="18"/>
  <c r="R75" i="18"/>
  <c r="Q75" i="18"/>
  <c r="O75" i="18"/>
  <c r="R74" i="18"/>
  <c r="Q74" i="18"/>
  <c r="P74" i="18"/>
  <c r="O74" i="18"/>
  <c r="N74" i="18"/>
  <c r="P73" i="18"/>
  <c r="O73" i="18"/>
  <c r="N73" i="18"/>
  <c r="R72" i="18"/>
  <c r="Q72" i="18"/>
  <c r="P72" i="18"/>
  <c r="O72" i="18"/>
  <c r="N72" i="18"/>
  <c r="P71" i="18"/>
  <c r="O71" i="18"/>
  <c r="N71" i="18"/>
  <c r="R70" i="18"/>
  <c r="Q70" i="18"/>
  <c r="O70" i="18"/>
  <c r="P69" i="18"/>
  <c r="O69" i="18"/>
  <c r="N69" i="18"/>
  <c r="R68" i="18"/>
  <c r="Q68" i="18"/>
  <c r="O68" i="18"/>
  <c r="P67" i="18"/>
  <c r="O67" i="18"/>
  <c r="N67" i="18"/>
  <c r="R66" i="18"/>
  <c r="Q66" i="18"/>
  <c r="O66" i="18"/>
  <c r="P65" i="18"/>
  <c r="O65" i="18"/>
  <c r="N65" i="18"/>
  <c r="R64" i="18"/>
  <c r="Q64" i="18"/>
  <c r="P64" i="18"/>
  <c r="O64" i="18"/>
  <c r="N64" i="18"/>
  <c r="R63" i="18"/>
  <c r="Q63" i="18"/>
  <c r="N63" i="18"/>
  <c r="R62" i="18"/>
  <c r="Q62" i="18"/>
  <c r="P62" i="18"/>
  <c r="O62" i="18"/>
  <c r="N62" i="18"/>
  <c r="N30" i="18"/>
  <c r="Q30" i="18"/>
  <c r="R30" i="18"/>
  <c r="N31" i="18"/>
  <c r="O31" i="18"/>
  <c r="P31" i="18"/>
  <c r="Q31" i="18"/>
  <c r="R31" i="18"/>
  <c r="N32" i="18"/>
  <c r="O32" i="18"/>
  <c r="P32" i="18"/>
  <c r="Q32" i="18"/>
  <c r="O33" i="18"/>
  <c r="Q33" i="18"/>
  <c r="R33" i="18"/>
  <c r="O34" i="18"/>
  <c r="Q34" i="18"/>
  <c r="R34" i="18"/>
  <c r="O35" i="18"/>
  <c r="Q35" i="18"/>
  <c r="R35" i="18"/>
  <c r="O36" i="18"/>
  <c r="Q36" i="18"/>
  <c r="R36" i="18"/>
  <c r="O37" i="18"/>
  <c r="Q37" i="18"/>
  <c r="R37" i="18"/>
  <c r="O38" i="18"/>
  <c r="Q38" i="18"/>
  <c r="R38" i="18"/>
  <c r="O39" i="18"/>
  <c r="Q39" i="18"/>
  <c r="R39" i="18"/>
  <c r="O40" i="18"/>
  <c r="Q40" i="18"/>
  <c r="R40" i="18"/>
  <c r="O41" i="18"/>
  <c r="Q41" i="18"/>
  <c r="R41" i="18"/>
  <c r="N42" i="18"/>
  <c r="O42" i="18"/>
  <c r="P42" i="18"/>
  <c r="Q42" i="18"/>
  <c r="O43" i="18"/>
  <c r="Q43" i="18"/>
  <c r="R43" i="18"/>
  <c r="O44" i="18"/>
  <c r="Q44" i="18"/>
  <c r="R44" i="18"/>
  <c r="N45" i="18"/>
  <c r="O45" i="18"/>
  <c r="P45" i="18"/>
  <c r="Q45" i="18"/>
  <c r="O46" i="18"/>
  <c r="P46" i="18"/>
  <c r="Q46" i="18"/>
  <c r="R46" i="18"/>
  <c r="O47" i="18"/>
  <c r="P47" i="18"/>
  <c r="Q47" i="18"/>
  <c r="R47" i="18"/>
  <c r="N48" i="18"/>
  <c r="O48" i="18"/>
  <c r="P48" i="18"/>
  <c r="Q48" i="18"/>
  <c r="O49" i="18"/>
  <c r="Q49" i="18"/>
  <c r="R49" i="18"/>
  <c r="O50" i="18"/>
  <c r="Q50" i="18"/>
  <c r="R50" i="18"/>
  <c r="O51" i="18"/>
  <c r="Q51" i="18"/>
  <c r="R51" i="18"/>
  <c r="N52" i="18"/>
  <c r="O52" i="18"/>
  <c r="P52" i="18"/>
  <c r="Q52" i="18"/>
  <c r="R52" i="18"/>
  <c r="O53" i="18"/>
  <c r="Q53" i="18"/>
  <c r="R53" i="18"/>
  <c r="O54" i="18"/>
  <c r="Q54" i="18"/>
  <c r="R54" i="18"/>
  <c r="O55" i="18"/>
  <c r="Q55" i="18"/>
  <c r="R55" i="18"/>
  <c r="O56" i="18"/>
  <c r="Q56" i="18"/>
  <c r="R56" i="18"/>
  <c r="O57" i="18"/>
  <c r="Q57" i="18"/>
  <c r="R57" i="18"/>
  <c r="O58" i="18"/>
  <c r="Q58" i="18"/>
  <c r="R58" i="18"/>
  <c r="O59" i="18"/>
  <c r="Q59" i="18"/>
  <c r="R59" i="18"/>
  <c r="O60" i="18"/>
  <c r="Q60" i="18"/>
  <c r="R60" i="18"/>
  <c r="R29" i="18"/>
  <c r="Q29" i="18"/>
  <c r="P29" i="18"/>
  <c r="O29" i="18"/>
  <c r="N29" i="18"/>
  <c r="F60" i="18"/>
  <c r="E60" i="18"/>
  <c r="D60" i="18"/>
  <c r="C60" i="18"/>
  <c r="B60" i="18"/>
  <c r="A60" i="18"/>
  <c r="F59" i="18"/>
  <c r="E59" i="18"/>
  <c r="D59" i="18"/>
  <c r="C59" i="18"/>
  <c r="B59" i="18"/>
  <c r="A59" i="18"/>
  <c r="F58" i="18"/>
  <c r="E58" i="18"/>
  <c r="D58" i="18"/>
  <c r="C58" i="18"/>
  <c r="B58" i="18"/>
  <c r="A58" i="18"/>
  <c r="F57" i="18"/>
  <c r="E57" i="18"/>
  <c r="D57" i="18"/>
  <c r="C57" i="18"/>
  <c r="B57" i="18"/>
  <c r="A57" i="18"/>
  <c r="F56" i="18"/>
  <c r="E56" i="18"/>
  <c r="D56" i="18"/>
  <c r="C56" i="18"/>
  <c r="B56" i="18"/>
  <c r="A56" i="18"/>
  <c r="F55" i="18"/>
  <c r="E55" i="18"/>
  <c r="D55" i="18"/>
  <c r="C55" i="18"/>
  <c r="B55" i="18"/>
  <c r="A55" i="18"/>
  <c r="F54" i="18"/>
  <c r="E54" i="18"/>
  <c r="D54" i="18"/>
  <c r="C54" i="18"/>
  <c r="B54" i="18"/>
  <c r="A54" i="18"/>
  <c r="F53" i="18"/>
  <c r="E53" i="18"/>
  <c r="D53" i="18"/>
  <c r="C53" i="18"/>
  <c r="B53" i="18"/>
  <c r="A53" i="18"/>
  <c r="F52" i="18"/>
  <c r="E52" i="18"/>
  <c r="D52" i="18"/>
  <c r="C52" i="18"/>
  <c r="B52" i="18"/>
  <c r="A52" i="18"/>
  <c r="F51" i="18"/>
  <c r="E51" i="18"/>
  <c r="D51" i="18"/>
  <c r="C51" i="18"/>
  <c r="B51" i="18"/>
  <c r="A51" i="18"/>
  <c r="F50" i="18"/>
  <c r="E50" i="18"/>
  <c r="D50" i="18"/>
  <c r="C50" i="18"/>
  <c r="B50" i="18"/>
  <c r="A50" i="18"/>
  <c r="F49" i="18"/>
  <c r="E49" i="18"/>
  <c r="D49" i="18"/>
  <c r="C49" i="18"/>
  <c r="B49" i="18"/>
  <c r="A49" i="18"/>
  <c r="F48" i="18"/>
  <c r="E48" i="18"/>
  <c r="D48" i="18"/>
  <c r="C48" i="18"/>
  <c r="B48" i="18"/>
  <c r="A48" i="18"/>
  <c r="F47" i="18"/>
  <c r="E47" i="18"/>
  <c r="D47" i="18"/>
  <c r="C47" i="18"/>
  <c r="B47" i="18"/>
  <c r="A47" i="18"/>
  <c r="F46" i="18"/>
  <c r="E46" i="18"/>
  <c r="D46" i="18"/>
  <c r="C46" i="18"/>
  <c r="B46" i="18"/>
  <c r="A46" i="18"/>
  <c r="F45" i="18"/>
  <c r="E45" i="18"/>
  <c r="D45" i="18"/>
  <c r="C45" i="18"/>
  <c r="B45" i="18"/>
  <c r="A45" i="18"/>
  <c r="F44" i="18"/>
  <c r="E44" i="18"/>
  <c r="D44" i="18"/>
  <c r="C44" i="18"/>
  <c r="B44" i="18"/>
  <c r="A44" i="18"/>
  <c r="F43" i="18"/>
  <c r="E43" i="18"/>
  <c r="D43" i="18"/>
  <c r="C43" i="18"/>
  <c r="B43" i="18"/>
  <c r="A43" i="18"/>
  <c r="F42" i="18"/>
  <c r="E42" i="18"/>
  <c r="D42" i="18"/>
  <c r="C42" i="18"/>
  <c r="B42" i="18"/>
  <c r="A42" i="18"/>
  <c r="F41" i="18"/>
  <c r="E41" i="18"/>
  <c r="D41" i="18"/>
  <c r="C41" i="18"/>
  <c r="B41" i="18"/>
  <c r="A41" i="18"/>
  <c r="F40" i="18"/>
  <c r="E40" i="18"/>
  <c r="D40" i="18"/>
  <c r="C40" i="18"/>
  <c r="B40" i="18"/>
  <c r="A40" i="18"/>
  <c r="F39" i="18"/>
  <c r="E39" i="18"/>
  <c r="D39" i="18"/>
  <c r="C39" i="18"/>
  <c r="B39" i="18"/>
  <c r="A39" i="18"/>
  <c r="F38" i="18"/>
  <c r="E38" i="18"/>
  <c r="D38" i="18"/>
  <c r="C38" i="18"/>
  <c r="B38" i="18"/>
  <c r="A38" i="18"/>
  <c r="F37" i="18"/>
  <c r="E37" i="18"/>
  <c r="D37" i="18"/>
  <c r="C37" i="18"/>
  <c r="B37" i="18"/>
  <c r="A37" i="18"/>
  <c r="F36" i="18"/>
  <c r="E36" i="18"/>
  <c r="D36" i="18"/>
  <c r="C36" i="18"/>
  <c r="B36" i="18"/>
  <c r="A36" i="18"/>
  <c r="F35" i="18"/>
  <c r="E35" i="18"/>
  <c r="D35" i="18"/>
  <c r="C35" i="18"/>
  <c r="B35" i="18"/>
  <c r="A35" i="18"/>
  <c r="F34" i="18"/>
  <c r="E34" i="18"/>
  <c r="D34" i="18"/>
  <c r="C34" i="18"/>
  <c r="B34" i="18"/>
  <c r="A34" i="18"/>
  <c r="F33" i="18"/>
  <c r="E33" i="18"/>
  <c r="D33" i="18"/>
  <c r="C33" i="18"/>
  <c r="B33" i="18"/>
  <c r="A33" i="18"/>
  <c r="F32" i="18"/>
  <c r="E32" i="18"/>
  <c r="D32" i="18"/>
  <c r="C32" i="18"/>
  <c r="B32" i="18"/>
  <c r="A32" i="18"/>
  <c r="F31" i="18"/>
  <c r="E31" i="18"/>
  <c r="D31" i="18"/>
  <c r="C31" i="18"/>
  <c r="B31" i="18"/>
  <c r="A31" i="18"/>
  <c r="B30" i="18"/>
  <c r="A30" i="18"/>
  <c r="A29" i="18"/>
  <c r="H29" i="18"/>
  <c r="H30" i="18"/>
  <c r="I30" i="18"/>
  <c r="K30" i="18"/>
  <c r="L30" i="18"/>
  <c r="H31" i="18"/>
  <c r="I31" i="18"/>
  <c r="J31" i="18"/>
  <c r="K31" i="18"/>
  <c r="L31" i="18"/>
  <c r="H32" i="18"/>
  <c r="I32" i="18"/>
  <c r="J32" i="18"/>
  <c r="K32" i="18"/>
  <c r="I33" i="18"/>
  <c r="K33" i="18"/>
  <c r="L33" i="18"/>
  <c r="I34" i="18"/>
  <c r="K34" i="18"/>
  <c r="L34" i="18"/>
  <c r="I35" i="18"/>
  <c r="K35" i="18"/>
  <c r="L35" i="18"/>
  <c r="I36" i="18"/>
  <c r="K36" i="18"/>
  <c r="L36" i="18"/>
  <c r="I37" i="18"/>
  <c r="K37" i="18"/>
  <c r="L37" i="18"/>
  <c r="I38" i="18"/>
  <c r="K38" i="18"/>
  <c r="L38" i="18"/>
  <c r="I39" i="18"/>
  <c r="K39" i="18"/>
  <c r="L39" i="18"/>
  <c r="I40" i="18"/>
  <c r="K40" i="18"/>
  <c r="L40" i="18"/>
  <c r="I41" i="18"/>
  <c r="K41" i="18"/>
  <c r="L41" i="18"/>
  <c r="H42" i="18"/>
  <c r="I42" i="18"/>
  <c r="J42" i="18"/>
  <c r="K42" i="18"/>
  <c r="I43" i="18"/>
  <c r="K43" i="18"/>
  <c r="L43" i="18"/>
  <c r="I44" i="18"/>
  <c r="K44" i="18"/>
  <c r="L44" i="18"/>
  <c r="H45" i="18"/>
  <c r="I45" i="18"/>
  <c r="J45" i="18"/>
  <c r="K45" i="18"/>
  <c r="I46" i="18"/>
  <c r="K46" i="18"/>
  <c r="L46" i="18"/>
  <c r="I47" i="18"/>
  <c r="K47" i="18"/>
  <c r="L47" i="18"/>
  <c r="H48" i="18"/>
  <c r="I48" i="18"/>
  <c r="J48" i="18"/>
  <c r="K48" i="18"/>
  <c r="I49" i="18"/>
  <c r="K49" i="18"/>
  <c r="L49" i="18"/>
  <c r="I50" i="18"/>
  <c r="K50" i="18"/>
  <c r="L50" i="18"/>
  <c r="I51" i="18"/>
  <c r="K51" i="18"/>
  <c r="L51" i="18"/>
  <c r="H52" i="18"/>
  <c r="I52" i="18"/>
  <c r="J52" i="18"/>
  <c r="K52" i="18"/>
  <c r="I53" i="18"/>
  <c r="K53" i="18"/>
  <c r="L53" i="18"/>
  <c r="I54" i="18"/>
  <c r="K54" i="18"/>
  <c r="L54" i="18"/>
  <c r="I55" i="18"/>
  <c r="K55" i="18"/>
  <c r="L55" i="18"/>
  <c r="I56" i="18"/>
  <c r="K56" i="18"/>
  <c r="L56" i="18"/>
  <c r="I57" i="18"/>
  <c r="K57" i="18"/>
  <c r="L57" i="18"/>
  <c r="I60" i="18"/>
  <c r="K60" i="18"/>
  <c r="L60" i="18"/>
  <c r="R27" i="18"/>
  <c r="Q27" i="18"/>
  <c r="O27" i="18"/>
  <c r="R26" i="18"/>
  <c r="Q26" i="18"/>
  <c r="O26" i="18"/>
  <c r="Q25" i="18"/>
  <c r="P25" i="18"/>
  <c r="O25" i="18"/>
  <c r="N25" i="18"/>
  <c r="R24" i="18"/>
  <c r="Q24" i="18"/>
  <c r="O24" i="18"/>
  <c r="R23" i="18"/>
  <c r="Q23" i="18"/>
  <c r="O23" i="18"/>
  <c r="R22" i="18"/>
  <c r="Q22" i="18"/>
  <c r="O22" i="18"/>
  <c r="R21" i="18"/>
  <c r="Q21" i="18"/>
  <c r="O21" i="18"/>
  <c r="Q20" i="18"/>
  <c r="P20" i="18"/>
  <c r="O20" i="18"/>
  <c r="N20" i="18"/>
  <c r="R19" i="18"/>
  <c r="Q19" i="18"/>
  <c r="O19" i="18"/>
  <c r="R18" i="18"/>
  <c r="Q18" i="18"/>
  <c r="O18" i="18"/>
  <c r="R17" i="18"/>
  <c r="Q17" i="18"/>
  <c r="O17" i="18"/>
  <c r="Q16" i="18"/>
  <c r="P16" i="18"/>
  <c r="O16" i="18"/>
  <c r="N16" i="18"/>
  <c r="R15" i="18"/>
  <c r="Q15" i="18"/>
  <c r="O15" i="18"/>
  <c r="R14" i="18"/>
  <c r="Q14" i="18"/>
  <c r="O14" i="18"/>
  <c r="R13" i="18"/>
  <c r="Q13" i="18"/>
  <c r="O13" i="18"/>
  <c r="Q12" i="18"/>
  <c r="P12" i="18"/>
  <c r="O12" i="18"/>
  <c r="N12" i="18"/>
  <c r="R11" i="18"/>
  <c r="Q11" i="18"/>
  <c r="O11" i="18"/>
  <c r="Q10" i="18"/>
  <c r="P10" i="18"/>
  <c r="O10" i="18"/>
  <c r="N10" i="18"/>
  <c r="R9" i="18"/>
  <c r="Q9" i="18"/>
  <c r="P9" i="18"/>
  <c r="O9" i="18"/>
  <c r="N9" i="18"/>
  <c r="R8" i="18"/>
  <c r="Q8" i="18"/>
  <c r="P8" i="18"/>
  <c r="N8" i="18"/>
  <c r="R7" i="18"/>
  <c r="Q7" i="18"/>
  <c r="P7" i="18"/>
  <c r="O7" i="18"/>
  <c r="N7" i="18"/>
  <c r="V7" i="24" l="1"/>
  <c r="W7" i="24" s="1"/>
  <c r="X7" i="24" s="1"/>
  <c r="Y7" i="24" s="1"/>
  <c r="V8" i="24"/>
  <c r="W8" i="24"/>
  <c r="X8" i="24" s="1"/>
  <c r="Y8" i="24" s="1"/>
  <c r="V9" i="24"/>
  <c r="W9" i="24"/>
  <c r="X9" i="24" s="1"/>
  <c r="Y9" i="24" s="1"/>
  <c r="V10" i="24"/>
  <c r="W10" i="24"/>
  <c r="X10" i="24" s="1"/>
  <c r="Y10" i="24" s="1"/>
  <c r="V11" i="24"/>
  <c r="W11" i="24"/>
  <c r="X11" i="24" s="1"/>
  <c r="Y11" i="24" s="1"/>
  <c r="AM11" i="24"/>
  <c r="AP11" i="24"/>
  <c r="V12" i="24"/>
  <c r="W12" i="24"/>
  <c r="X12" i="24" s="1"/>
  <c r="Y12" i="24" s="1"/>
  <c r="AP12" i="24"/>
  <c r="V13" i="24"/>
  <c r="W13" i="24"/>
  <c r="X13" i="24" s="1"/>
  <c r="Y13" i="24" s="1"/>
  <c r="V14" i="24"/>
  <c r="W14" i="24"/>
  <c r="X14" i="24" s="1"/>
  <c r="Y14" i="24" s="1"/>
  <c r="V15" i="24"/>
  <c r="W15" i="24"/>
  <c r="X15" i="24" s="1"/>
  <c r="Y15" i="24" s="1"/>
  <c r="V16" i="24"/>
  <c r="W16" i="24"/>
  <c r="X16" i="24" s="1"/>
  <c r="Y16" i="24" s="1"/>
  <c r="V17" i="24"/>
  <c r="W17" i="24"/>
  <c r="X17" i="24" s="1"/>
  <c r="Y17" i="24" s="1"/>
  <c r="V18" i="24"/>
  <c r="W18" i="24"/>
  <c r="X18" i="24" s="1"/>
  <c r="Y18" i="24" s="1"/>
  <c r="V19" i="24"/>
  <c r="W19" i="24"/>
  <c r="X19" i="24" s="1"/>
  <c r="Y19" i="24" s="1"/>
  <c r="V20" i="24"/>
  <c r="W20" i="24"/>
  <c r="X20" i="24" s="1"/>
  <c r="Y20" i="24" s="1"/>
  <c r="V21" i="24"/>
  <c r="W21" i="24"/>
  <c r="X21" i="24" s="1"/>
  <c r="Y21" i="24" s="1"/>
  <c r="V22" i="24"/>
  <c r="W22" i="24"/>
  <c r="X22" i="24" s="1"/>
  <c r="Y22" i="24" s="1"/>
  <c r="Y28" i="24" l="1"/>
  <c r="O24" i="5" l="1"/>
  <c r="P24" i="5" s="1"/>
  <c r="O20" i="5"/>
  <c r="P20" i="5" s="1"/>
  <c r="O17" i="5"/>
  <c r="P17" i="5" s="1"/>
  <c r="O14" i="5"/>
  <c r="P14" i="5" s="1"/>
  <c r="O4" i="5"/>
  <c r="P4" i="5" s="1"/>
  <c r="P24" i="7" l="1"/>
  <c r="P100" i="18" s="1"/>
  <c r="O22" i="7"/>
  <c r="P22" i="7" s="1"/>
  <c r="O20" i="7"/>
  <c r="P20" i="7" s="1"/>
  <c r="O13" i="7"/>
  <c r="P13" i="7" s="1"/>
  <c r="O11" i="7"/>
  <c r="P11" i="7" s="1"/>
  <c r="O4" i="7"/>
  <c r="P4" i="7" s="1"/>
  <c r="O12" i="6"/>
  <c r="P12" i="6" s="1"/>
  <c r="O10" i="6"/>
  <c r="P10" i="6" s="1"/>
  <c r="O8" i="6"/>
  <c r="P8" i="6" s="1"/>
  <c r="O6" i="6"/>
  <c r="P6" i="6" s="1"/>
  <c r="O4" i="6"/>
  <c r="P4" i="6" s="1"/>
  <c r="O19" i="1"/>
  <c r="P19" i="1" s="1"/>
  <c r="O14" i="1"/>
  <c r="P14" i="1" s="1"/>
  <c r="O10" i="1"/>
  <c r="P10" i="1" s="1"/>
  <c r="O6" i="1"/>
  <c r="P6" i="1" s="1"/>
  <c r="O4" i="1"/>
  <c r="P4" i="1" s="1"/>
  <c r="V15" i="4"/>
  <c r="W15" i="4" s="1"/>
  <c r="L99" i="18" l="1"/>
  <c r="L83" i="18"/>
  <c r="I88" i="18"/>
  <c r="A78" i="18" l="1"/>
  <c r="B78" i="18"/>
  <c r="C78" i="18"/>
  <c r="D78" i="18"/>
  <c r="E78" i="18"/>
  <c r="F78" i="18"/>
  <c r="G78" i="18"/>
  <c r="H78" i="18"/>
  <c r="K78" i="18"/>
  <c r="L78" i="18"/>
  <c r="A79" i="18"/>
  <c r="B79" i="18"/>
  <c r="C79" i="18"/>
  <c r="D79" i="18"/>
  <c r="E79" i="18"/>
  <c r="F79" i="18"/>
  <c r="G79" i="18"/>
  <c r="H79" i="18"/>
  <c r="I79" i="18"/>
  <c r="J79" i="18"/>
  <c r="K79" i="18"/>
  <c r="L79" i="18"/>
  <c r="A80" i="18"/>
  <c r="B80" i="18"/>
  <c r="C80" i="18"/>
  <c r="G80" i="18"/>
  <c r="H80" i="18"/>
  <c r="A81" i="18"/>
  <c r="B81" i="18"/>
  <c r="C81" i="18"/>
  <c r="D81" i="18"/>
  <c r="E81" i="18"/>
  <c r="F81" i="18"/>
  <c r="G81" i="18"/>
  <c r="I81" i="18"/>
  <c r="K81" i="18"/>
  <c r="L81" i="18"/>
  <c r="A82" i="18"/>
  <c r="B82" i="18"/>
  <c r="C82" i="18"/>
  <c r="D82" i="18"/>
  <c r="E82" i="18"/>
  <c r="F82" i="18"/>
  <c r="G82" i="18"/>
  <c r="I82" i="18"/>
  <c r="K82" i="18"/>
  <c r="L82" i="18"/>
  <c r="A83" i="18"/>
  <c r="B83" i="18"/>
  <c r="C83" i="18"/>
  <c r="D83" i="18"/>
  <c r="E83" i="18"/>
  <c r="F83" i="18"/>
  <c r="G83" i="18"/>
  <c r="I83" i="18"/>
  <c r="J83" i="18"/>
  <c r="K83" i="18"/>
  <c r="A84" i="18"/>
  <c r="B84" i="18"/>
  <c r="C84" i="18"/>
  <c r="D84" i="18"/>
  <c r="E84" i="18"/>
  <c r="F84" i="18"/>
  <c r="G84" i="18"/>
  <c r="I84" i="18"/>
  <c r="K84" i="18"/>
  <c r="L84" i="18"/>
  <c r="A85" i="18"/>
  <c r="B85" i="18"/>
  <c r="C85" i="18"/>
  <c r="D85" i="18"/>
  <c r="E85" i="18"/>
  <c r="F85" i="18"/>
  <c r="G85" i="18"/>
  <c r="I85" i="18"/>
  <c r="K85" i="18"/>
  <c r="L85" i="18"/>
  <c r="A86" i="18"/>
  <c r="B86" i="18"/>
  <c r="C86" i="18"/>
  <c r="D86" i="18"/>
  <c r="E86" i="18"/>
  <c r="F86" i="18"/>
  <c r="G86" i="18"/>
  <c r="I86" i="18"/>
  <c r="K86" i="18"/>
  <c r="L86" i="18"/>
  <c r="A87" i="18"/>
  <c r="B87" i="18"/>
  <c r="C87" i="18"/>
  <c r="G87" i="18"/>
  <c r="H87" i="18"/>
  <c r="A88" i="18"/>
  <c r="B88" i="18"/>
  <c r="C88" i="18"/>
  <c r="D88" i="18"/>
  <c r="E88" i="18"/>
  <c r="F88" i="18"/>
  <c r="G88" i="18"/>
  <c r="K88" i="18"/>
  <c r="L88" i="18"/>
  <c r="A89" i="18"/>
  <c r="B89" i="18"/>
  <c r="C89" i="18"/>
  <c r="G89" i="18"/>
  <c r="H89" i="18"/>
  <c r="A90" i="18"/>
  <c r="B90" i="18"/>
  <c r="C90" i="18"/>
  <c r="D90" i="18"/>
  <c r="E90" i="18"/>
  <c r="F90" i="18"/>
  <c r="G90" i="18"/>
  <c r="I90" i="18"/>
  <c r="K90" i="18"/>
  <c r="L90" i="18"/>
  <c r="A91" i="18"/>
  <c r="B91" i="18"/>
  <c r="C91" i="18"/>
  <c r="D91" i="18"/>
  <c r="E91" i="18"/>
  <c r="F91" i="18"/>
  <c r="G91" i="18"/>
  <c r="I91" i="18"/>
  <c r="K91" i="18"/>
  <c r="L91" i="18"/>
  <c r="A92" i="18"/>
  <c r="B92" i="18"/>
  <c r="C92" i="18"/>
  <c r="D92" i="18"/>
  <c r="E92" i="18"/>
  <c r="F92" i="18"/>
  <c r="G92" i="18"/>
  <c r="I92" i="18"/>
  <c r="K92" i="18"/>
  <c r="L92" i="18"/>
  <c r="A93" i="18"/>
  <c r="B93" i="18"/>
  <c r="C93" i="18"/>
  <c r="D93" i="18"/>
  <c r="E93" i="18"/>
  <c r="F93" i="18"/>
  <c r="G93" i="18"/>
  <c r="I93" i="18"/>
  <c r="K93" i="18"/>
  <c r="L93" i="18"/>
  <c r="A94" i="18"/>
  <c r="B94" i="18"/>
  <c r="C94" i="18"/>
  <c r="D94" i="18"/>
  <c r="E94" i="18"/>
  <c r="F94" i="18"/>
  <c r="G94" i="18"/>
  <c r="I94" i="18"/>
  <c r="K94" i="18"/>
  <c r="L94" i="18"/>
  <c r="A95" i="18"/>
  <c r="B95" i="18"/>
  <c r="C95" i="18"/>
  <c r="D95" i="18"/>
  <c r="E95" i="18"/>
  <c r="F95" i="18"/>
  <c r="G95" i="18"/>
  <c r="I95" i="18"/>
  <c r="K95" i="18"/>
  <c r="L95" i="18"/>
  <c r="A96" i="18"/>
  <c r="B96" i="18"/>
  <c r="C96" i="18"/>
  <c r="G96" i="18"/>
  <c r="H96" i="18"/>
  <c r="A97" i="18"/>
  <c r="B97" i="18"/>
  <c r="C97" i="18"/>
  <c r="D97" i="18"/>
  <c r="E97" i="18"/>
  <c r="F97" i="18"/>
  <c r="G97" i="18"/>
  <c r="I97" i="18"/>
  <c r="K97" i="18"/>
  <c r="L97" i="18"/>
  <c r="A98" i="18"/>
  <c r="B98" i="18"/>
  <c r="C98" i="18"/>
  <c r="G98" i="18"/>
  <c r="H98" i="18"/>
  <c r="A99" i="18"/>
  <c r="B99" i="18"/>
  <c r="C99" i="18"/>
  <c r="D99" i="18"/>
  <c r="E99" i="18"/>
  <c r="F99" i="18"/>
  <c r="G99" i="18"/>
  <c r="I99" i="18"/>
  <c r="K99" i="18"/>
  <c r="A100" i="18"/>
  <c r="B100" i="18"/>
  <c r="C100" i="18"/>
  <c r="G100" i="18"/>
  <c r="H100" i="18"/>
  <c r="K100" i="18"/>
  <c r="A101" i="18"/>
  <c r="B101" i="18"/>
  <c r="C101" i="18"/>
  <c r="D101" i="18"/>
  <c r="E101" i="18"/>
  <c r="F101" i="18"/>
  <c r="G101" i="18"/>
  <c r="I101" i="18"/>
  <c r="K101" i="18"/>
  <c r="L101" i="18"/>
  <c r="A102" i="18"/>
  <c r="B102" i="18"/>
  <c r="C102" i="18"/>
  <c r="D102" i="18"/>
  <c r="E102" i="18"/>
  <c r="F102" i="18"/>
  <c r="G102" i="18"/>
  <c r="I102" i="18"/>
  <c r="K102" i="18"/>
  <c r="L102" i="18"/>
  <c r="A103" i="18"/>
  <c r="B103" i="18"/>
  <c r="C103" i="18"/>
  <c r="D103" i="18"/>
  <c r="E103" i="18"/>
  <c r="F103" i="18"/>
  <c r="G103" i="18"/>
  <c r="I103" i="18"/>
  <c r="K103" i="18"/>
  <c r="L103" i="18"/>
  <c r="L77" i="18"/>
  <c r="K77" i="18"/>
  <c r="J77" i="18"/>
  <c r="I77" i="18"/>
  <c r="H77" i="18"/>
  <c r="G77" i="18"/>
  <c r="F77" i="18"/>
  <c r="E77" i="18"/>
  <c r="D77" i="18"/>
  <c r="C77" i="18"/>
  <c r="B77" i="18"/>
  <c r="A77" i="18"/>
  <c r="H20" i="18"/>
  <c r="H16" i="18"/>
  <c r="H12" i="18"/>
  <c r="A63" i="18"/>
  <c r="B63" i="18"/>
  <c r="C63" i="18"/>
  <c r="D63" i="18"/>
  <c r="E63" i="18"/>
  <c r="F63" i="18"/>
  <c r="H63" i="18"/>
  <c r="K63" i="18"/>
  <c r="L63" i="18"/>
  <c r="A64" i="18"/>
  <c r="B64" i="18"/>
  <c r="C64" i="18"/>
  <c r="D64" i="18"/>
  <c r="E64" i="18"/>
  <c r="F64" i="18"/>
  <c r="H64" i="18"/>
  <c r="I64" i="18"/>
  <c r="J64" i="18"/>
  <c r="K64" i="18"/>
  <c r="L64" i="18"/>
  <c r="A65" i="18"/>
  <c r="B65" i="18"/>
  <c r="C65" i="18"/>
  <c r="H65" i="18"/>
  <c r="A66" i="18"/>
  <c r="B66" i="18"/>
  <c r="C66" i="18"/>
  <c r="D66" i="18"/>
  <c r="E66" i="18"/>
  <c r="F66" i="18"/>
  <c r="I66" i="18"/>
  <c r="K66" i="18"/>
  <c r="L66" i="18"/>
  <c r="A67" i="18"/>
  <c r="B67" i="18"/>
  <c r="C67" i="18"/>
  <c r="H67" i="18"/>
  <c r="A68" i="18"/>
  <c r="B68" i="18"/>
  <c r="C68" i="18"/>
  <c r="D68" i="18"/>
  <c r="E68" i="18"/>
  <c r="F68" i="18"/>
  <c r="I68" i="18"/>
  <c r="K68" i="18"/>
  <c r="L68" i="18"/>
  <c r="A69" i="18"/>
  <c r="B69" i="18"/>
  <c r="C69" i="18"/>
  <c r="H69" i="18"/>
  <c r="K69" i="18"/>
  <c r="A70" i="18"/>
  <c r="B70" i="18"/>
  <c r="C70" i="18"/>
  <c r="D70" i="18"/>
  <c r="E70" i="18"/>
  <c r="F70" i="18"/>
  <c r="I70" i="18"/>
  <c r="K70" i="18"/>
  <c r="L70" i="18"/>
  <c r="A71" i="18"/>
  <c r="B71" i="18"/>
  <c r="C71" i="18"/>
  <c r="D71" i="18"/>
  <c r="E71" i="18"/>
  <c r="F71" i="18"/>
  <c r="H71" i="18"/>
  <c r="A72" i="18"/>
  <c r="B72" i="18"/>
  <c r="C72" i="18"/>
  <c r="D72" i="18"/>
  <c r="E72" i="18"/>
  <c r="F72" i="18"/>
  <c r="I72" i="18"/>
  <c r="K72" i="18"/>
  <c r="L72" i="18"/>
  <c r="A73" i="18"/>
  <c r="B73" i="18"/>
  <c r="C73" i="18"/>
  <c r="H73" i="18"/>
  <c r="A74" i="18"/>
  <c r="B74" i="18"/>
  <c r="C74" i="18"/>
  <c r="D74" i="18"/>
  <c r="E74" i="18"/>
  <c r="F74" i="18"/>
  <c r="I74" i="18"/>
  <c r="K74" i="18"/>
  <c r="L74" i="18"/>
  <c r="A75" i="18"/>
  <c r="B75" i="18"/>
  <c r="C75" i="18"/>
  <c r="D75" i="18"/>
  <c r="E75" i="18"/>
  <c r="F75" i="18"/>
  <c r="I75" i="18"/>
  <c r="K75" i="18"/>
  <c r="L75" i="18"/>
  <c r="L62" i="18"/>
  <c r="K62" i="18"/>
  <c r="J62" i="18"/>
  <c r="I62" i="18"/>
  <c r="H62" i="18"/>
  <c r="F62" i="18"/>
  <c r="E62" i="18"/>
  <c r="D62" i="18"/>
  <c r="C62" i="18"/>
  <c r="B62" i="18"/>
  <c r="A62" i="18"/>
  <c r="J27" i="18"/>
  <c r="L27" i="18" l="1"/>
  <c r="K27" i="18"/>
  <c r="I27" i="18"/>
  <c r="F27" i="18"/>
  <c r="E27" i="18"/>
  <c r="D27" i="18"/>
  <c r="C27" i="18"/>
  <c r="B27" i="18"/>
  <c r="A27" i="18"/>
  <c r="L26" i="18"/>
  <c r="K26" i="18"/>
  <c r="I26" i="18"/>
  <c r="F26" i="18"/>
  <c r="E26" i="18"/>
  <c r="D26" i="18"/>
  <c r="C26" i="18"/>
  <c r="B26" i="18"/>
  <c r="A26" i="18"/>
  <c r="H25" i="18"/>
  <c r="F25" i="18"/>
  <c r="E25" i="18"/>
  <c r="D25" i="18"/>
  <c r="C25" i="18"/>
  <c r="B25" i="18"/>
  <c r="A25" i="18"/>
  <c r="L24" i="18"/>
  <c r="K24" i="18"/>
  <c r="I24" i="18"/>
  <c r="F24" i="18"/>
  <c r="E24" i="18"/>
  <c r="D24" i="18"/>
  <c r="C24" i="18"/>
  <c r="B24" i="18"/>
  <c r="A24" i="18"/>
  <c r="L23" i="18"/>
  <c r="K23" i="18"/>
  <c r="I23" i="18"/>
  <c r="F23" i="18"/>
  <c r="E23" i="18"/>
  <c r="D23" i="18"/>
  <c r="C23" i="18"/>
  <c r="B23" i="18"/>
  <c r="A23" i="18"/>
  <c r="L22" i="18"/>
  <c r="K22" i="18"/>
  <c r="I22" i="18"/>
  <c r="F22" i="18"/>
  <c r="E22" i="18"/>
  <c r="D22" i="18"/>
  <c r="C22" i="18"/>
  <c r="B22" i="18"/>
  <c r="A22" i="18"/>
  <c r="L21" i="18"/>
  <c r="K21" i="18"/>
  <c r="I21" i="18"/>
  <c r="F21" i="18"/>
  <c r="E21" i="18"/>
  <c r="D21" i="18"/>
  <c r="C21" i="18"/>
  <c r="B21" i="18"/>
  <c r="A21" i="18"/>
  <c r="F20" i="18"/>
  <c r="E20" i="18"/>
  <c r="D20" i="18"/>
  <c r="C20" i="18"/>
  <c r="B20" i="18"/>
  <c r="A20" i="18"/>
  <c r="L19" i="18"/>
  <c r="K19" i="18"/>
  <c r="I19" i="18"/>
  <c r="F19" i="18"/>
  <c r="E19" i="18"/>
  <c r="D19" i="18"/>
  <c r="C19" i="18"/>
  <c r="B19" i="18"/>
  <c r="A19" i="18"/>
  <c r="L18" i="18"/>
  <c r="K18" i="18"/>
  <c r="I18" i="18"/>
  <c r="F18" i="18"/>
  <c r="E18" i="18"/>
  <c r="D18" i="18"/>
  <c r="C18" i="18"/>
  <c r="B18" i="18"/>
  <c r="A18" i="18"/>
  <c r="L17" i="18"/>
  <c r="K17" i="18"/>
  <c r="I17" i="18"/>
  <c r="F17" i="18"/>
  <c r="E17" i="18"/>
  <c r="D17" i="18"/>
  <c r="C17" i="18"/>
  <c r="B17" i="18"/>
  <c r="A17" i="18"/>
  <c r="F16" i="18"/>
  <c r="E16" i="18"/>
  <c r="D16" i="18"/>
  <c r="C16" i="18"/>
  <c r="A16" i="18"/>
  <c r="L15" i="18"/>
  <c r="K15" i="18"/>
  <c r="I15" i="18"/>
  <c r="F15" i="18"/>
  <c r="E15" i="18"/>
  <c r="D15" i="18"/>
  <c r="C15" i="18"/>
  <c r="B15" i="18"/>
  <c r="A15" i="18"/>
  <c r="L14" i="18"/>
  <c r="K14" i="18"/>
  <c r="I14" i="18"/>
  <c r="F14" i="18"/>
  <c r="E14" i="18"/>
  <c r="D14" i="18"/>
  <c r="C14" i="18"/>
  <c r="B14" i="18"/>
  <c r="A14" i="18"/>
  <c r="L13" i="18"/>
  <c r="K13" i="18"/>
  <c r="I13" i="18"/>
  <c r="F13" i="18"/>
  <c r="E13" i="18"/>
  <c r="D13" i="18"/>
  <c r="C13" i="18"/>
  <c r="B13" i="18"/>
  <c r="A13" i="18"/>
  <c r="F12" i="18"/>
  <c r="E12" i="18"/>
  <c r="D12" i="18"/>
  <c r="C12" i="18"/>
  <c r="A12" i="18"/>
  <c r="L11" i="18"/>
  <c r="K11" i="18"/>
  <c r="I11" i="18"/>
  <c r="F11" i="18"/>
  <c r="E11" i="18"/>
  <c r="D11" i="18"/>
  <c r="C11" i="18"/>
  <c r="B11" i="18"/>
  <c r="A11" i="18"/>
  <c r="H10" i="18"/>
  <c r="F10" i="18"/>
  <c r="E10" i="18"/>
  <c r="D10" i="18"/>
  <c r="C10" i="18"/>
  <c r="A10" i="18"/>
  <c r="L9" i="18"/>
  <c r="K9" i="18"/>
  <c r="J9" i="18"/>
  <c r="I9" i="18"/>
  <c r="H9" i="18"/>
  <c r="F9" i="18"/>
  <c r="E9" i="18"/>
  <c r="D9" i="18"/>
  <c r="C9" i="18"/>
  <c r="B9" i="18"/>
  <c r="A9" i="18"/>
  <c r="L8" i="18"/>
  <c r="K8" i="18"/>
  <c r="I8" i="18"/>
  <c r="H8" i="18"/>
  <c r="A8" i="18"/>
  <c r="L7" i="18"/>
  <c r="K7" i="18"/>
  <c r="J7" i="18"/>
  <c r="I7" i="18"/>
  <c r="H7" i="18"/>
  <c r="F7" i="18"/>
  <c r="E7" i="18"/>
  <c r="D7" i="18"/>
  <c r="C7" i="18"/>
  <c r="B7" i="18"/>
  <c r="A7" i="18"/>
  <c r="I20" i="5" l="1"/>
  <c r="J20" i="5" l="1"/>
  <c r="I24" i="7" l="1"/>
  <c r="I22" i="7"/>
  <c r="I20" i="7"/>
  <c r="I13" i="7"/>
  <c r="I11" i="7"/>
  <c r="I4" i="7"/>
  <c r="J13" i="7" l="1"/>
  <c r="I89" i="18"/>
  <c r="J20" i="7"/>
  <c r="I96" i="18"/>
  <c r="J4" i="7"/>
  <c r="I80" i="18"/>
  <c r="J22" i="7"/>
  <c r="I98" i="18"/>
  <c r="J11" i="7"/>
  <c r="I87" i="18"/>
  <c r="J24" i="7"/>
  <c r="I100" i="18"/>
  <c r="I12" i="6"/>
  <c r="I73" i="18" s="1"/>
  <c r="I10" i="6"/>
  <c r="I71" i="18" s="1"/>
  <c r="I8" i="6"/>
  <c r="I69" i="18" s="1"/>
  <c r="I6" i="6"/>
  <c r="I67" i="18" s="1"/>
  <c r="I4" i="6"/>
  <c r="I65" i="18" s="1"/>
  <c r="I24" i="5"/>
  <c r="I17" i="5"/>
  <c r="I14" i="5"/>
  <c r="I4" i="5"/>
  <c r="Q15" i="4"/>
  <c r="J14" i="5" l="1"/>
  <c r="J17" i="5"/>
  <c r="J24" i="5"/>
  <c r="J4" i="5"/>
  <c r="R15" i="4"/>
  <c r="J8" i="6"/>
  <c r="J69" i="18" s="1"/>
  <c r="J4" i="6"/>
  <c r="J65" i="18" s="1"/>
  <c r="J12" i="6"/>
  <c r="J73" i="18" s="1"/>
  <c r="J6" i="6"/>
  <c r="J67" i="18" s="1"/>
  <c r="J10" i="6"/>
  <c r="J71" i="18" s="1"/>
  <c r="I19" i="1"/>
  <c r="I25" i="18" s="1"/>
  <c r="I14" i="1"/>
  <c r="I20" i="18" s="1"/>
  <c r="I10" i="1"/>
  <c r="I6" i="1"/>
  <c r="I4" i="1"/>
  <c r="I10" i="18" l="1"/>
  <c r="J4" i="1"/>
  <c r="J10" i="18" s="1"/>
  <c r="I12" i="18"/>
  <c r="J6" i="1"/>
  <c r="J12" i="18" s="1"/>
  <c r="I16" i="18"/>
  <c r="J10" i="1"/>
  <c r="J16" i="18" s="1"/>
  <c r="J19" i="1"/>
  <c r="J14" i="1"/>
</calcChain>
</file>

<file path=xl/comments1.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J3" authorId="0" shapeId="0">
      <text>
        <r>
          <rPr>
            <b/>
            <sz val="9"/>
            <color indexed="81"/>
            <rFont val="Tahoma"/>
            <family val="2"/>
          </rPr>
          <t>Corresponde al porcentaje establecido de la actividades cumplidas sobre el las actividades
programadas.</t>
        </r>
      </text>
    </comment>
    <comment ref="P3" authorId="0" shapeId="0">
      <text>
        <r>
          <rPr>
            <b/>
            <sz val="9"/>
            <color indexed="81"/>
            <rFont val="Tahoma"/>
            <family val="2"/>
          </rPr>
          <t>Corresponde al porcentaje establecido de la actividades cumplidas sobre el las actividades
programadas.</t>
        </r>
      </text>
    </comment>
    <comment ref="I4" authorId="0" shapeId="0">
      <text>
        <r>
          <rPr>
            <b/>
            <sz val="9"/>
            <color indexed="81"/>
            <rFont val="Tahoma"/>
            <family val="2"/>
          </rPr>
          <t>Corresponde a todo lo cumplido Fuera de los Términos establecidos</t>
        </r>
      </text>
    </comment>
    <comment ref="O4" authorId="0" shapeId="0">
      <text>
        <r>
          <rPr>
            <b/>
            <sz val="9"/>
            <color indexed="81"/>
            <rFont val="Tahoma"/>
            <family val="2"/>
          </rPr>
          <t>Corresponde a todo lo cumplido Fuera de los Términos establecidos</t>
        </r>
      </text>
    </comment>
    <comment ref="I6" authorId="0" shapeId="0">
      <text>
        <r>
          <rPr>
            <b/>
            <sz val="9"/>
            <color indexed="81"/>
            <rFont val="Tahoma"/>
            <family val="2"/>
          </rPr>
          <t>Actividad iniciada y dentro de los términos.</t>
        </r>
      </text>
    </comment>
    <comment ref="O6" authorId="0" shapeId="0">
      <text>
        <r>
          <rPr>
            <b/>
            <sz val="9"/>
            <color indexed="81"/>
            <rFont val="Tahoma"/>
            <family val="2"/>
          </rPr>
          <t>Actividad iniciada y dentro de los términos.</t>
        </r>
      </text>
    </commen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I14" authorId="0" shapeId="0">
      <text>
        <r>
          <rPr>
            <b/>
            <sz val="9"/>
            <color indexed="81"/>
            <rFont val="Tahoma"/>
            <family val="2"/>
          </rPr>
          <t>Seleccionar una calificación</t>
        </r>
      </text>
    </comment>
    <comment ref="O14" authorId="0" shapeId="0">
      <text>
        <r>
          <rPr>
            <b/>
            <sz val="9"/>
            <color indexed="81"/>
            <rFont val="Tahoma"/>
            <family val="2"/>
          </rPr>
          <t>Seleccionar una calificación</t>
        </r>
      </text>
    </comment>
    <comment ref="I19" authorId="0" shapeId="0">
      <text>
        <r>
          <rPr>
            <b/>
            <sz val="9"/>
            <color indexed="81"/>
            <rFont val="Tahoma"/>
            <family val="2"/>
          </rPr>
          <t>Seleccionar una calificación</t>
        </r>
      </text>
    </comment>
    <comment ref="O19" authorId="0" shapeId="0">
      <text>
        <r>
          <rPr>
            <b/>
            <sz val="9"/>
            <color indexed="81"/>
            <rFont val="Tahoma"/>
            <family val="2"/>
          </rPr>
          <t>Seleccionar una calificación</t>
        </r>
      </text>
    </comment>
  </commentList>
</comments>
</file>

<file path=xl/comments2.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O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O4" authorId="0" shapeId="0">
      <text>
        <r>
          <rPr>
            <b/>
            <sz val="9"/>
            <color indexed="81"/>
            <rFont val="Tahoma"/>
            <family val="2"/>
          </rPr>
          <t>Seleccionar una calificación</t>
        </r>
      </text>
    </comment>
    <comment ref="I17" authorId="0" shapeId="0">
      <text>
        <r>
          <rPr>
            <b/>
            <sz val="9"/>
            <color indexed="81"/>
            <rFont val="Tahoma"/>
            <family val="2"/>
          </rPr>
          <t>Seleccionar una calificación</t>
        </r>
      </text>
    </comment>
    <comment ref="O17" authorId="0" shapeId="0">
      <text>
        <r>
          <rPr>
            <b/>
            <sz val="9"/>
            <color indexed="81"/>
            <rFont val="Tahoma"/>
            <family val="2"/>
          </rPr>
          <t>Seleccionar una calificación</t>
        </r>
      </text>
    </comment>
    <comment ref="I20" authorId="0" shapeId="0">
      <text>
        <r>
          <rPr>
            <b/>
            <sz val="9"/>
            <color indexed="81"/>
            <rFont val="Tahoma"/>
            <family val="2"/>
          </rPr>
          <t>Seleccionar una calificación</t>
        </r>
      </text>
    </comment>
    <comment ref="O20" authorId="0" shapeId="0">
      <text>
        <r>
          <rPr>
            <b/>
            <sz val="9"/>
            <color indexed="81"/>
            <rFont val="Tahoma"/>
            <family val="2"/>
          </rPr>
          <t>Seleccionar una calificación</t>
        </r>
      </text>
    </comment>
    <comment ref="I24" authorId="0" shapeId="0">
      <text>
        <r>
          <rPr>
            <b/>
            <sz val="9"/>
            <color indexed="81"/>
            <rFont val="Tahoma"/>
            <family val="2"/>
          </rPr>
          <t>Seleccionar una calificación</t>
        </r>
      </text>
    </comment>
    <comment ref="O24" authorId="0" shapeId="0">
      <text>
        <r>
          <rPr>
            <b/>
            <sz val="9"/>
            <color indexed="81"/>
            <rFont val="Tahoma"/>
            <family val="2"/>
          </rPr>
          <t>Seleccionar una calificación</t>
        </r>
      </text>
    </comment>
  </commentList>
</comments>
</file>

<file path=xl/comments3.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O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O4" authorId="0" shapeId="0">
      <text>
        <r>
          <rPr>
            <b/>
            <sz val="9"/>
            <color indexed="81"/>
            <rFont val="Tahoma"/>
            <family val="2"/>
          </rPr>
          <t>Seleccionar una calificación</t>
        </r>
      </text>
    </comment>
    <comment ref="I6" authorId="0" shapeId="0">
      <text>
        <r>
          <rPr>
            <b/>
            <sz val="9"/>
            <color indexed="81"/>
            <rFont val="Tahoma"/>
            <family val="2"/>
          </rPr>
          <t>Actividad iniciada y dentro de los términos.</t>
        </r>
      </text>
    </comment>
    <comment ref="O6" authorId="0" shapeId="0">
      <text>
        <r>
          <rPr>
            <b/>
            <sz val="9"/>
            <color indexed="81"/>
            <rFont val="Tahoma"/>
            <family val="2"/>
          </rPr>
          <t>Actividad iniciada y dentro de los términos.</t>
        </r>
      </text>
    </comment>
    <comment ref="I8" authorId="0" shapeId="0">
      <text>
        <r>
          <rPr>
            <b/>
            <sz val="9"/>
            <color indexed="81"/>
            <rFont val="Tahoma"/>
            <family val="2"/>
          </rPr>
          <t>Seleccionar una calificación</t>
        </r>
      </text>
    </comment>
    <comment ref="O8" authorId="0" shapeId="0">
      <text>
        <r>
          <rPr>
            <b/>
            <sz val="9"/>
            <color indexed="81"/>
            <rFont val="Tahoma"/>
            <family val="2"/>
          </rPr>
          <t>Seleccionar una calificación</t>
        </r>
      </text>
    </commen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 ref="O12" authorId="0" shapeId="0">
      <text>
        <r>
          <rPr>
            <b/>
            <sz val="9"/>
            <color indexed="81"/>
            <rFont val="Tahoma"/>
            <family val="2"/>
          </rPr>
          <t>Seleccionar una calificación</t>
        </r>
      </text>
    </comment>
  </commentList>
</comments>
</file>

<file path=xl/comments4.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O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O4" authorId="0" shapeId="0">
      <text>
        <r>
          <rPr>
            <b/>
            <sz val="9"/>
            <color indexed="81"/>
            <rFont val="Tahoma"/>
            <family val="2"/>
          </rPr>
          <t>Seleccionar una calificación</t>
        </r>
      </text>
    </comment>
    <comment ref="I11" authorId="0" shapeId="0">
      <text>
        <r>
          <rPr>
            <b/>
            <sz val="9"/>
            <color indexed="81"/>
            <rFont val="Tahoma"/>
            <family val="2"/>
          </rPr>
          <t>Seleccionar una calificación</t>
        </r>
      </text>
    </comment>
    <comment ref="O11" authorId="0" shapeId="0">
      <text>
        <r>
          <rPr>
            <b/>
            <sz val="9"/>
            <color indexed="81"/>
            <rFont val="Tahoma"/>
            <family val="2"/>
          </rPr>
          <t>Seleccionar una calificación</t>
        </r>
      </text>
    </comment>
    <comment ref="I13" authorId="0" shapeId="0">
      <text>
        <r>
          <rPr>
            <b/>
            <sz val="9"/>
            <color indexed="81"/>
            <rFont val="Tahoma"/>
            <family val="2"/>
          </rPr>
          <t>Seleccionar una calificación</t>
        </r>
      </text>
    </comment>
    <comment ref="O13" authorId="0" shapeId="0">
      <text>
        <r>
          <rPr>
            <b/>
            <sz val="9"/>
            <color indexed="81"/>
            <rFont val="Tahoma"/>
            <family val="2"/>
          </rPr>
          <t>Seleccionar una calificación</t>
        </r>
      </text>
    </comment>
    <comment ref="I20" authorId="0" shapeId="0">
      <text>
        <r>
          <rPr>
            <b/>
            <sz val="9"/>
            <color indexed="81"/>
            <rFont val="Tahoma"/>
            <family val="2"/>
          </rPr>
          <t>Seleccionar una calificación</t>
        </r>
      </text>
    </comment>
    <comment ref="O20" authorId="0" shapeId="0">
      <text>
        <r>
          <rPr>
            <b/>
            <sz val="9"/>
            <color indexed="81"/>
            <rFont val="Tahoma"/>
            <family val="2"/>
          </rPr>
          <t>Seleccionar una calificación</t>
        </r>
      </text>
    </comment>
    <comment ref="I22" authorId="0" shapeId="0">
      <text>
        <r>
          <rPr>
            <b/>
            <sz val="9"/>
            <color indexed="81"/>
            <rFont val="Tahoma"/>
            <family val="2"/>
          </rPr>
          <t>Seleccionar una calificación</t>
        </r>
      </text>
    </comment>
    <comment ref="O22" authorId="0" shapeId="0">
      <text>
        <r>
          <rPr>
            <b/>
            <sz val="9"/>
            <color indexed="81"/>
            <rFont val="Tahoma"/>
            <family val="2"/>
          </rPr>
          <t>Seleccionar una calificación</t>
        </r>
      </text>
    </comment>
    <comment ref="I24" authorId="0" shapeId="0">
      <text>
        <r>
          <rPr>
            <b/>
            <sz val="9"/>
            <color indexed="81"/>
            <rFont val="Tahoma"/>
            <family val="2"/>
          </rPr>
          <t>Actividad iniciada y dentro de los términos.</t>
        </r>
      </text>
    </comment>
    <comment ref="O24" authorId="0" shapeId="0">
      <text>
        <r>
          <rPr>
            <b/>
            <sz val="9"/>
            <color indexed="81"/>
            <rFont val="Tahoma"/>
            <family val="2"/>
          </rPr>
          <t>Actividad iniciada y dentro de los términos.</t>
        </r>
      </text>
    </comment>
  </commentList>
</comments>
</file>

<file path=xl/sharedStrings.xml><?xml version="1.0" encoding="utf-8"?>
<sst xmlns="http://schemas.openxmlformats.org/spreadsheetml/2006/main" count="4493" uniqueCount="1354">
  <si>
    <t>Plan Anticorrupción y de Atención al Ciudadano</t>
  </si>
  <si>
    <t>Componente 1:</t>
  </si>
  <si>
    <r>
      <t xml:space="preserve">Mapa de riesgos de corrupción
Objetivo: </t>
    </r>
    <r>
      <rPr>
        <b/>
        <i/>
        <sz val="10"/>
        <color theme="1"/>
        <rFont val="Arial"/>
        <family val="2"/>
      </rPr>
      <t>Fortalecer la cultura de la prevención del riesgo de corrupción, identificando, analizando y controlando las causas de los posibles hechos generadores de corrupción.</t>
    </r>
  </si>
  <si>
    <t xml:space="preserve">             Fecha seguimiento:</t>
  </si>
  <si>
    <t>Responsable del Seguimiento</t>
  </si>
  <si>
    <t>Observaciones</t>
  </si>
  <si>
    <t>Subcomponente</t>
  </si>
  <si>
    <t>Objetivos y Actividades</t>
  </si>
  <si>
    <t>Meta</t>
  </si>
  <si>
    <t xml:space="preserve">Responsable </t>
  </si>
  <si>
    <t>Fecha programada</t>
  </si>
  <si>
    <t>Actividades programadas hasta la fecha</t>
  </si>
  <si>
    <t>Actividades cumplidas hasta la fecha</t>
  </si>
  <si>
    <t>% de avance</t>
  </si>
  <si>
    <t>Subcomponente 1</t>
  </si>
  <si>
    <t>Política de Administración de Riesgos</t>
  </si>
  <si>
    <t>1.1</t>
  </si>
  <si>
    <t>Divulgar y socializar la Política de riesgos aprobada por el Comité Institucional de Coordinación de Control Interno.</t>
  </si>
  <si>
    <t xml:space="preserve"> 2 socializaciones de la política de riesgos de corrupción en la sede de la dirección general y regionales. Así como su divulgación a todos los colaboradores de la entidad</t>
  </si>
  <si>
    <t xml:space="preserve">Subdirección de Mejoramiento Organizacional. </t>
  </si>
  <si>
    <t>En Avance</t>
  </si>
  <si>
    <t>Cumplida (DT)</t>
  </si>
  <si>
    <t>Subcomponente 2</t>
  </si>
  <si>
    <t>Construcción de la Matriz de Riesgos de Corrupción</t>
  </si>
  <si>
    <t>2.1</t>
  </si>
  <si>
    <t xml:space="preserve">Matriz de Riesgos de Corrupción consolidada. </t>
  </si>
  <si>
    <t>Subdirección de Mejoramiento Organizacional</t>
  </si>
  <si>
    <t>Matriz de Riesgos de Corrupción aprobada por Comité</t>
  </si>
  <si>
    <t>Comité Institucional de Gestión y Desempeño / Dirección de Planeación y Control de Gestión</t>
  </si>
  <si>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</si>
  <si>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2020.</t>
  </si>
  <si>
    <t>N/A</t>
  </si>
  <si>
    <t>No Cumplida</t>
  </si>
  <si>
    <t>Subcomponente 3</t>
  </si>
  <si>
    <t>Consulta y Divulgación</t>
  </si>
  <si>
    <t>3.1.</t>
  </si>
  <si>
    <t>Matriz de Riesgos de Corrupción Publicada</t>
  </si>
  <si>
    <t>Publicar y divulgar la Política de Riesgos Actualizada.</t>
  </si>
  <si>
    <t>Política de Riesgos publicada y divulgada.</t>
  </si>
  <si>
    <t>Divulgar información sobre  riesgos de corrupción de la Entidad a las partes interesadas</t>
  </si>
  <si>
    <t>Piezas de Divulgación de información en la WEB y en el Boletín</t>
  </si>
  <si>
    <t>Subcomponente 4</t>
  </si>
  <si>
    <t>Monitoreo y revisión</t>
  </si>
  <si>
    <t>4.1.</t>
  </si>
  <si>
    <t>Realizar seguimiento y monitoreo a la gestión de riesgos de corrupción</t>
  </si>
  <si>
    <t xml:space="preserve">Reporte del seguimiento realizado. </t>
  </si>
  <si>
    <t>Lideres de Proceso
Subdirección de Mejoramiento Organizacional</t>
  </si>
  <si>
    <t>4.2</t>
  </si>
  <si>
    <t>Realizar monitoreo a la  materialización de riesgos de corrupción y verificar de ser necesario las acciones correctivas derivadas</t>
  </si>
  <si>
    <t>4.3</t>
  </si>
  <si>
    <t xml:space="preserve">Realizar monitoreo a los controles definidos en las matrices de riesgos de corrupción </t>
  </si>
  <si>
    <t>4.4</t>
  </si>
  <si>
    <t>Consolidar el indicador de riesgos</t>
  </si>
  <si>
    <t>Indicador de riesgos informado a los lideres de proceso</t>
  </si>
  <si>
    <t>Subcomponente 5</t>
  </si>
  <si>
    <t>Seguimiento</t>
  </si>
  <si>
    <t>5.1</t>
  </si>
  <si>
    <t>Verificar evidencias de la gestión de riesgos de corrupción</t>
  </si>
  <si>
    <t>3 Informes de seguimiento a la gestión de riesgos de corrupción</t>
  </si>
  <si>
    <t xml:space="preserve">Oficina de Control Interno </t>
  </si>
  <si>
    <t>5.2</t>
  </si>
  <si>
    <t>Elaborar informe de seguimiento a la gestión de riesgos de corrupción</t>
  </si>
  <si>
    <t>Verde</t>
  </si>
  <si>
    <t>Actividad realizada totalmente y en el plazo indicado.</t>
  </si>
  <si>
    <t>Cumplida (FT)</t>
  </si>
  <si>
    <t>Actividad realizada totalmente pero no en el plazo indicado.</t>
  </si>
  <si>
    <t>Vencida</t>
  </si>
  <si>
    <t>Naranja</t>
  </si>
  <si>
    <t>Actividad no realizada ni parcial, ni totalmente en el plazo indicado.</t>
  </si>
  <si>
    <t>Amarillo</t>
  </si>
  <si>
    <t>Actividad iniciada y dentro de los términos.</t>
  </si>
  <si>
    <t>Sin Avance</t>
  </si>
  <si>
    <t>Gris</t>
  </si>
  <si>
    <t>Actividad no realizada y dentro de los términos.</t>
  </si>
  <si>
    <t>Blanco</t>
  </si>
  <si>
    <t>Actividad con inicio posterior a la fecha de corte.</t>
  </si>
  <si>
    <t>Rojo</t>
  </si>
  <si>
    <t>Actividad no realizada a 31 de Diciembre.</t>
  </si>
  <si>
    <t>30-06-2020
30-08-2020</t>
  </si>
  <si>
    <t>Dirección de Planeación y Control de Gestión</t>
  </si>
  <si>
    <t>30-05-2020
30-09-2020
27-12-2020</t>
  </si>
  <si>
    <t>16-01-2020
15-05-2020
13-09-2020</t>
  </si>
  <si>
    <t>Automatización</t>
  </si>
  <si>
    <t>Tecnológica</t>
  </si>
  <si>
    <t>Solicitar al DAFP la aprobación de creación de un nuevo tramite en el suit</t>
  </si>
  <si>
    <t>No se encuentra creado en el SUIT</t>
  </si>
  <si>
    <t>nuevo</t>
  </si>
  <si>
    <t>Búsqueda de Orígenes</t>
  </si>
  <si>
    <t>Único</t>
  </si>
  <si>
    <t>Dirección de Portección, Dirección de Tecnología, Dirección de Servicios y Atención, Dirección de Planeación</t>
  </si>
  <si>
    <t>La solicitud actual del trámite se realiza presencialmente</t>
  </si>
  <si>
    <t>Inscrito</t>
  </si>
  <si>
    <t>Restitución internacional.</t>
  </si>
  <si>
    <t>Regulación internacional de visitas.</t>
  </si>
  <si>
    <t xml:space="preserve">Análisis y diseño del trámite de permiso salida del pais para su automatización parcial con el fin de que el ciudadano pueda solicitar su trámite </t>
  </si>
  <si>
    <t>Permiso de salida del país para niños, niñas o adolescentes</t>
  </si>
  <si>
    <t>Responsable</t>
  </si>
  <si>
    <t>Fecha
Final
Racionalización</t>
  </si>
  <si>
    <t>Fecha
Final
Presente
Vigencia</t>
  </si>
  <si>
    <t>Acciones Racionalización</t>
  </si>
  <si>
    <t>Tipo Racionalización</t>
  </si>
  <si>
    <t>Mejora a Implementar</t>
  </si>
  <si>
    <t>Situación Actual</t>
  </si>
  <si>
    <t>Estado</t>
  </si>
  <si>
    <t>Nombre</t>
  </si>
  <si>
    <t>Número</t>
  </si>
  <si>
    <t>Tipo</t>
  </si>
  <si>
    <t>PLAN DE EJECUCIÓN</t>
  </si>
  <si>
    <t>ACCIONES DE RACIONALIZACIÓN A DESARROLLAR</t>
  </si>
  <si>
    <t>DATOS TRÁMITES A RACIONALIZAR</t>
  </si>
  <si>
    <t>BOGOTÁ</t>
  </si>
  <si>
    <t>Municipio:</t>
  </si>
  <si>
    <t>Bogotá D.C</t>
  </si>
  <si>
    <t>Departamento:</t>
  </si>
  <si>
    <t>Año vigencia:</t>
  </si>
  <si>
    <t>Inclusión Social y Reconciliación</t>
  </si>
  <si>
    <t>Sector administrativo:</t>
  </si>
  <si>
    <t>Nacional</t>
  </si>
  <si>
    <t>Orden:</t>
  </si>
  <si>
    <t>INSTITUTO COLOMBIANO DE BIENESTAR FAMILIAR</t>
  </si>
  <si>
    <t>Nombre de la entidad:</t>
  </si>
  <si>
    <t>Componente 3:</t>
  </si>
  <si>
    <r>
      <t xml:space="preserve">Rendición de cuentas
Objetivo: </t>
    </r>
    <r>
      <rPr>
        <b/>
        <i/>
        <sz val="10"/>
        <color theme="1"/>
        <rFont val="Arial"/>
        <family val="2"/>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</si>
  <si>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Actividades programadas</t>
  </si>
  <si>
    <t>Actividades cumplidas</t>
  </si>
  <si>
    <t>% de avance por objetivo</t>
  </si>
  <si>
    <t>I. Fase de alistamiento</t>
  </si>
  <si>
    <t>Fase de alistamiento</t>
  </si>
  <si>
    <t xml:space="preserve">Subdirección de  Monitoreo y Evaluación </t>
  </si>
  <si>
    <t>Definir roles a nivel nacional, regional y zonal en el procedimiento Rendición de Cuentas y Mesas Públicas</t>
  </si>
  <si>
    <t>Procedimiento Rendición de Cuentas y Mesas Públicas con roles definidos a nivel nacional, regional y zonal.</t>
  </si>
  <si>
    <t>Ajustar los instrumentos de acuerdo a las directrices definidas</t>
  </si>
  <si>
    <t>Formatos relacionados con el Procedimiento Rendición Pública de Cuentas y Mesas Públicas ajustados</t>
  </si>
  <si>
    <t>Directrices e instrumentos socializados</t>
  </si>
  <si>
    <t>Disponer los recursos para la logística de realización o divulgación de Rendición Pública de Cuentas y Mesas Públicas.</t>
  </si>
  <si>
    <t xml:space="preserve">Recursos para logística garantizados </t>
  </si>
  <si>
    <t>Dirección de Abastecimiento</t>
  </si>
  <si>
    <t>Generar boletín  de  análisis de PQRS</t>
  </si>
  <si>
    <t xml:space="preserve">Publicar boletín con análisis de PQRS </t>
  </si>
  <si>
    <t>Dirección de Servicios y Atención</t>
  </si>
  <si>
    <t>Definir temática de la Mesa Publica</t>
  </si>
  <si>
    <t>Temas definidos para dialogar con la comunidad en Mesas Públicas</t>
  </si>
  <si>
    <t>Actualizar y publicar el time line de mesas públicas y rendición pública de cuentas de la entidad  en la pagina WEB de la entidad.</t>
  </si>
  <si>
    <t>Calendario de eventos de mesas públicas y rendición pública de cuentas publicado en la pagina WEB de la entidad.</t>
  </si>
  <si>
    <t>Información de calidad y en lenguaje comprensible</t>
  </si>
  <si>
    <t>Producir la información que se utilizara en Rendición Pública de Cuentas y Mesas Publicas de cada Regional / CZ</t>
  </si>
  <si>
    <t>Información en su medio de soporte construida para la Rendición Pública de Cuentas y Mesas Públicas en cada Regional / CZ</t>
  </si>
  <si>
    <t>1.2</t>
  </si>
  <si>
    <t>Publicar en la pagina WEB la información correspondiente a cada Rendición Pública de Cuentas y Mesas Públicas.</t>
  </si>
  <si>
    <t>Documentos en pagina WEB institucional</t>
  </si>
  <si>
    <t>Diálogo de doble vía con la ciudadanía y sus organizaciones</t>
  </si>
  <si>
    <t>Convocar a las partes interesadas</t>
  </si>
  <si>
    <t>Actores involucrados convocados e invitados a participar en las Mesas Públicas y Rendición Pública de Cuentas verificable a partir de oficios, correos electrónicos e imágenes de invitaciones dispuestas en carteleras físicas.</t>
  </si>
  <si>
    <t>Realizar audiencias publicas participativas</t>
  </si>
  <si>
    <t>Mesas Públicas y Rendición Pública de Cuentas realizadas</t>
  </si>
  <si>
    <t>Incentivos para motivar la cultura de la rendición y petición de cuentas</t>
  </si>
  <si>
    <t>3.1</t>
  </si>
  <si>
    <t>Fortalecer la temática Rendición de Cuentas en el Aula Virtual Estrategia de Transparencia, Participación y Buen Gobierno</t>
  </si>
  <si>
    <t>Aula virtual con información actualizada</t>
  </si>
  <si>
    <t>3.2</t>
  </si>
  <si>
    <t xml:space="preserve">Socializar y visibilizar la información </t>
  </si>
  <si>
    <t xml:space="preserve">Estrategia de Comunicación: de transparencia verificable a partir de boletines ICBF, correos electrónicos o mensajes en redes sociales. </t>
  </si>
  <si>
    <t>Oficina Asesora de Comunicaciones</t>
  </si>
  <si>
    <t>3.3</t>
  </si>
  <si>
    <t>Emitir directrices para uso de la información generada en las Mesas Públicas (compromisos adquiridos en el nivel zonal) para uso en la Rendición Pública de Cuentas (Nivel Regional).</t>
  </si>
  <si>
    <t>Directrices emitidas</t>
  </si>
  <si>
    <t>4.1</t>
  </si>
  <si>
    <t>Realizar seguimiento a la gestión de los eventos de Rendición Pública de Cuentas y Mesas Públicas</t>
  </si>
  <si>
    <t xml:space="preserve">(4) Informe trimestral de Rendición de Cuentas y Mesas Públicas realizadas </t>
  </si>
  <si>
    <t>Evaluación y retroalimentación a la gestión institucional</t>
  </si>
  <si>
    <t>Realizar encuestas de evaluación del evento en cada una de las actividades de Rendición Pública de Cuentas y Mesas Públicas</t>
  </si>
  <si>
    <t>Encuestas de evaluación del evento</t>
  </si>
  <si>
    <t>Realizar seguimiento a los compromisos adquiridos con las comunidades en el desarrollo de las mesas públicas.</t>
  </si>
  <si>
    <t>SEGUIMIENTO 30 DE ABRILDE 2020
(Oficina de Control Interno)</t>
  </si>
  <si>
    <t>Determinar  si los espacios de diálogo y  los canales de publicación y divulgación de información que empleó la entidad para ejecutar las actividades de rendición de cuentas en 2020, responde a las características de los ciudadanos, usuarios y grupos de interés</t>
  </si>
  <si>
    <t>Reporte  de respuestas obtenidas en las preguntas # 2 y 8 de las encuestas de evaluación de las MP "2. la difusión de la Mesa publica fue:" y "8. Considera que en el desarrollo de la Mesa Publica se abrieron espacios de dialogo que facilitaron reflexiones y discusiones en torno a los temas tratados?"</t>
  </si>
  <si>
    <t>Definir directrices de Mesas Publicas y Rendición Publica de Cuentas 2020.</t>
  </si>
  <si>
    <t>Directrices 2020 para Mesas Públicas y Rendición Pública de Cuentas</t>
  </si>
  <si>
    <t>Socializar directrices de Mesas Publicas y Rendición Publica de Cuentas 2020.</t>
  </si>
  <si>
    <t xml:space="preserve">Subdirección General ICBF delegada a Mesa de Posconflicto </t>
  </si>
  <si>
    <t>Reporte indicador PA 98, de acuerdo con los cortes del aplicativo SIMEI,  se tendra en cuentra pare el último bimestre de la vigencia 2020 el reporte parcial del grupo de monitoreo dado que el cierre oficial de indicadores se realiza en el mes de enero de 2021</t>
  </si>
  <si>
    <t>Elaborar un informe individual de rendición de cuentas con corte a 31 de diciembre de 2019 y publicarlo en la página Web en la seccion "Transparenciay acceso a la información pública" a mas tardar el 30 de marzo de de 2020 bajo los los lineamientos del Sistema de Rendición a cargo del Departamento Administrativo de la FunciónPública.</t>
  </si>
  <si>
    <t>Informe</t>
  </si>
  <si>
    <t>Producir y documentar de manera permanente en el año 2020 la información sobre los avances de la gestión en la implementación del Acuerdo de Paz bajo los lineamientos del Sistema de Rendición de Cuentas a cargo del Departamento Adminsitrativo de la Función Pública.</t>
  </si>
  <si>
    <t>Reporte Documento de avances</t>
  </si>
  <si>
    <t xml:space="preserve"> Estragegia de divulgación</t>
  </si>
  <si>
    <t>Diseñar e implementar espacios de diálogo nacionales y territoriales con base en los lineamientos del Manual único de Rendición de Cuentas de acuerdo con el Cronograma establecido por el sitema de Rendición de Cuentas.</t>
  </si>
  <si>
    <t>Componente 4:</t>
  </si>
  <si>
    <r>
      <t xml:space="preserve">Mecanismos para mejorar la atención al Ciudadano
Objetivo: </t>
    </r>
    <r>
      <rPr>
        <b/>
        <i/>
        <sz val="10"/>
        <color theme="1"/>
        <rFont val="Arial"/>
        <family val="2"/>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</si>
  <si>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t>Estructura Administrativa y Direccionamiento Estratégico</t>
  </si>
  <si>
    <t xml:space="preserve">Dirección de Servicios y Atención </t>
  </si>
  <si>
    <t>Fortalecimiento de los Canales de Atención</t>
  </si>
  <si>
    <t>Análisis de los reportes de tiempos de espera y de atención de los Sistemas Electrónicos de Asignación de Turnos</t>
  </si>
  <si>
    <t>5 acciones de mejora registradas en ISOLUTION.</t>
  </si>
  <si>
    <t>Talento Humano</t>
  </si>
  <si>
    <t xml:space="preserve">Apropiar el conocimiento del personal vinculado al proceso de Relación con el Ciudadano. </t>
  </si>
  <si>
    <t>Normativo y procedimental</t>
  </si>
  <si>
    <t>Relacionamiento con el Ciudadano</t>
  </si>
  <si>
    <t>Actualizar la caracterización de peticionarios ICBF</t>
  </si>
  <si>
    <t xml:space="preserve">Documento de Caracterización </t>
  </si>
  <si>
    <t xml:space="preserve">Conmemorar el día del servicio en el ICBF </t>
  </si>
  <si>
    <t>Evento de conmemoración del día del servicio.</t>
  </si>
  <si>
    <t>4 video conferencias y 2 valoraciones de conocimientos</t>
  </si>
  <si>
    <t>Socialización de la línea técnica del proceso Relación con el Ciudadano</t>
  </si>
  <si>
    <t>10 socializaciones</t>
  </si>
  <si>
    <t xml:space="preserve">Formular acciones de mejora con base en los resultados  obtenidos en la estrategia de medición de satisfacción 2019 </t>
  </si>
  <si>
    <t> Acciones de Mejora formuladas en ISOLUCION</t>
  </si>
  <si>
    <t>Componente 5:</t>
  </si>
  <si>
    <r>
      <t xml:space="preserve">Transparencia y Acceso a la Información
Objetivo: </t>
    </r>
    <r>
      <rPr>
        <b/>
        <i/>
        <sz val="10"/>
        <color theme="1"/>
        <rFont val="Arial"/>
        <family val="2"/>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</si>
  <si>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Transparencia Activa</t>
  </si>
  <si>
    <t>Actualizar los Planes de Mejoramiento de auditorias de los Órganos  de control en Portal Web de la Entidad.</t>
  </si>
  <si>
    <t>Planes de Mejoramiento de auditorias de los Órganos  de control actualizados en el Portal Web de la Entidad.</t>
  </si>
  <si>
    <t>Oficina de Control Interno</t>
  </si>
  <si>
    <t>1.3</t>
  </si>
  <si>
    <t>Dirección de Gestión Humana</t>
  </si>
  <si>
    <t>1.4</t>
  </si>
  <si>
    <t>1.5</t>
  </si>
  <si>
    <t>Dirección de Contratación</t>
  </si>
  <si>
    <t>1.6</t>
  </si>
  <si>
    <t>Publicar o divulgar de forma externa el Plan Anticorrupción y de Atención al Ciudadano del ICBF.</t>
  </si>
  <si>
    <t>Informe del estado de las denuncias de presuntos actos de corrupción recibidas por el ICBF.</t>
  </si>
  <si>
    <t>Informe trimestral publicado en el Boletín de PQRS del ICBF.</t>
  </si>
  <si>
    <t xml:space="preserve">Oficina Asesora Jurídica </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</si>
  <si>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</si>
  <si>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</si>
  <si>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</si>
  <si>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t>Transparencia Pasiva</t>
  </si>
  <si>
    <t>Instrumentos de Gestión de la Información</t>
  </si>
  <si>
    <t>Actualizar el  instrumento de inventario de activos de Información del ICBF.</t>
  </si>
  <si>
    <t>Dirección de Información y Tecnología</t>
  </si>
  <si>
    <t>Actualizar el  Esquema de publicación de información del ICBF.</t>
  </si>
  <si>
    <t>Actualizar el  Índice de Información Clasificada y Reservada del ICBF.</t>
  </si>
  <si>
    <t>(1) Índice de Información clasificada y reservada actualizado.</t>
  </si>
  <si>
    <t>Dirección Servicios y atención y Oficina Asesora Jurídica</t>
  </si>
  <si>
    <t>3.4</t>
  </si>
  <si>
    <t>Dirección Administrativa- Gestión Documental</t>
  </si>
  <si>
    <t>3.5</t>
  </si>
  <si>
    <t>3.6</t>
  </si>
  <si>
    <t>Criterio diferencial de accesibilidad</t>
  </si>
  <si>
    <t>Promover videos institucionales en lenguaje de señas</t>
  </si>
  <si>
    <t>(5)Videos institucionales en lenguaje de señas promovido</t>
  </si>
  <si>
    <t>Monitoreo del Acceso a la Información Pública</t>
  </si>
  <si>
    <t>Seguimiento al indicador de oportunidad en la gestión de peticiones</t>
  </si>
  <si>
    <t>Subcomponente 6</t>
  </si>
  <si>
    <t>Código de Ética y Código de Buen gobierno</t>
  </si>
  <si>
    <t>6.1</t>
  </si>
  <si>
    <t>6.2</t>
  </si>
  <si>
    <t>6.3</t>
  </si>
  <si>
    <t>FECHA INICIO</t>
  </si>
  <si>
    <t>SDG</t>
  </si>
  <si>
    <t>1. Realizar seguimiento al PAAC y generar alertas tempranas en caso de ser requerido. (mensual)</t>
  </si>
  <si>
    <t>2. Definir  estrategias encaminadas a fortalecer los temas de transparencia en los tres niveles de la organización. (mensual)</t>
  </si>
  <si>
    <t>REG</t>
  </si>
  <si>
    <t>1. Realizar socialización del  Plan Anticorrupción y de Atención al Ciudadano 2020. (Aplica para el primer semestre del año 2020)</t>
  </si>
  <si>
    <t>Actas de Reunión, Listados de asistencia</t>
  </si>
  <si>
    <t>CZ</t>
  </si>
  <si>
    <t>1. Realizar socialización del  Plan Anticorrupción y de Atención al Ciudadano 2020.  (Aplica para el primer semestre del año 2020)</t>
  </si>
  <si>
    <t>Coordinador de Centro Zonal</t>
  </si>
  <si>
    <t>2. Desarrollar estrategias encaminadas a fortalecer los temas de transparencia a nivel Zonal. (Trimestral)</t>
  </si>
  <si>
    <t xml:space="preserve">1. Definir semestralmente el listado de personal autorizado para el acceso a los archivos centrales </t>
  </si>
  <si>
    <t>Coordinador Grupo Gestión Documental y Profesional Grupo Gestión Documental.</t>
  </si>
  <si>
    <t>2.Matriz de control de préstamos y devolución de expedientes diligenciada.</t>
  </si>
  <si>
    <t xml:space="preserve">1. Coordinador Grupo administrativo y/o gestión de soporte </t>
  </si>
  <si>
    <t xml:space="preserve">2. Referente documental regional </t>
  </si>
  <si>
    <t>1. Elaborar mensualmente el plan de visitas.</t>
  </si>
  <si>
    <t>Profesional del Grupo de AAVN</t>
  </si>
  <si>
    <t>3. Realizar reporte y seguimiento mensual al cierre de las novedades presentadas producto de la aplicación del anexo 57 por parte de la interventoría.</t>
  </si>
  <si>
    <t>1. Aplicar mensualmente el anexo 57 según la priorización y programación de visitas establecida en la regional  a puntos de entrega.</t>
  </si>
  <si>
    <t>Actas de visitas a puntos de entrega primarios AAVN, formato EV12</t>
  </si>
  <si>
    <t>Matriz de novedades de la Regional, Soportes de cierre de novedades.</t>
  </si>
  <si>
    <t>3. Gestionar soporte(s)  que permitan dar cierre a las novedades presentadas en los puntos de entrega de almacenamiento de los AAVN.</t>
  </si>
  <si>
    <t>4. Remitir el consolidado de novedades de toda la regional incluidos los Centros Zonales con  los respectivos soportes donde se de cierre a las novedades presentadas en los puntos de entrega.</t>
  </si>
  <si>
    <t>1. Aplicar mensualmente el anexo 57 según la priorización y programación de visitas establecida en el centro zonal a puntos de entrega.</t>
  </si>
  <si>
    <t>Actas de visitas a puntos de entrega primarios AAVN.</t>
  </si>
  <si>
    <t xml:space="preserve">3. Gestionar soporte(s)  que permitan dar cierre a las novedades presentadas en los puntos de entrega de almacenamiento de los AAVN. </t>
  </si>
  <si>
    <t>4. Remitir el consolidado de novedades del Centro Zonal a la Regional con  los respectivos soportes donde se de cierre a las novedades presentadas en los puntos de entrega.</t>
  </si>
  <si>
    <t>1. Construir el cronograma de Asistencia Técnica a los Defensores de Familia y equipos técnicos interdisciplinarios de las Regionales para su ejecución en la vigencia 2019</t>
  </si>
  <si>
    <t>Coordinación de Autoridades Administrativas</t>
  </si>
  <si>
    <t>Cronograma</t>
  </si>
  <si>
    <t>2.  Identificar las necesidades y temas que presenten falencias o dudas en su compresión y/o aplicación, con el objeto de incluirse en la temática de Asistencia Técnica.</t>
  </si>
  <si>
    <t xml:space="preserve">Informes de necesidades y temas </t>
  </si>
  <si>
    <t xml:space="preserve">3.  Brindar asistencia técnica a los Defensores de Familia y equipos técnicos interdisciplinarios cuya temática es el proceso Administrativo de Restablecimiento de Derechos, normatividad vigente, Lineamientos, Procedimientos. </t>
  </si>
  <si>
    <t xml:space="preserve"> 01/03/2020</t>
  </si>
  <si>
    <t xml:space="preserve">Listados de asistencia </t>
  </si>
  <si>
    <t>4. Realizar seguimiento mensual a los casos a través de los comités técnicos consultivos a nivel regional y zonal, con el objetivo de verificar que se surtan las actuaciones decretadas en la ley y subir actas a las NAS al grupo de Restablecimiento de Derechos.</t>
  </si>
  <si>
    <t>Coordinador Restablecimiento de Derechos</t>
  </si>
  <si>
    <t>Actas</t>
  </si>
  <si>
    <t>5.Verificar semestralmente el comportamiento de los casos reportados por Control Interno disciplinario a los Defensores de Familia.</t>
  </si>
  <si>
    <t>Comunicación oficial emitida por Control Interno</t>
  </si>
  <si>
    <t xml:space="preserve">Director Regional </t>
  </si>
  <si>
    <t xml:space="preserve">comunicación oficial </t>
  </si>
  <si>
    <t>2. Construir el cronograma de asistencia técnica a los defensores de familia y sus equipos interdisciplinarios para su ejecución para la vigencia 2020</t>
  </si>
  <si>
    <t xml:space="preserve">Grupo de asistencia técnica de la Regional </t>
  </si>
  <si>
    <t xml:space="preserve">Actas y Listados de Asistencia </t>
  </si>
  <si>
    <t xml:space="preserve">1.  Identificar las necesidades y temas que presenten falencias o dudas en su compresión y/o aplicación, con el objeto de incluirse en la temática de Asistencia Técnica y remitirlas a la Dirección Regional </t>
  </si>
  <si>
    <t>Coordinación de Centro Zonal</t>
  </si>
  <si>
    <t xml:space="preserve">correo electrónico </t>
  </si>
  <si>
    <t>2.  Informar mensual a la Dirección Regional las pérdidas de competencia</t>
  </si>
  <si>
    <t xml:space="preserve">1. Mantener actualizado el índice de información clasificada y reservada. </t>
  </si>
  <si>
    <t>Directora de Servicios y Atención</t>
  </si>
  <si>
    <t>1.  Índice de información clasificada y reservada actualizado y publicado.</t>
  </si>
  <si>
    <t>2. Socializar los Instrumentos de gestión de la información publica, especialmente el índice de información clasificada y reservada con los responsables de servicios y atención a nivel nacional.</t>
  </si>
  <si>
    <t>2.  Evidencias de socialización</t>
  </si>
  <si>
    <t>3. Monitorear mensualmente la gestión de las denuncias recibidas en la línea anticorrupción frente al tema de uso indebido de la información reservada y clasificada.</t>
  </si>
  <si>
    <t>3.  Seguimiento a las denuncias de Presuntos Actos de Corrupción con el motivo Uso Indebido de la Información Reservada y Clasificada de la Entidad, publicadas en Boletín de PQRS.</t>
  </si>
  <si>
    <t xml:space="preserve">1.1 Realizar capacitaciones en las etapas pre y contractual en sede nacional y regionales. Trimestral </t>
  </si>
  <si>
    <t>Listados de asistencia y presentación</t>
  </si>
  <si>
    <t>1.2.Actas Comité de Contratación adelantados  Trimestral</t>
  </si>
  <si>
    <t>Director de Contratación</t>
  </si>
  <si>
    <t>Actas comité</t>
  </si>
  <si>
    <t>1.3.Correos electrónicos controles de legalidad adelantados (etapa precontractual) Trimestral</t>
  </si>
  <si>
    <t>Abogados Dirección de Contratación</t>
  </si>
  <si>
    <t>Correos electrónicos</t>
  </si>
  <si>
    <t>Link SECOP</t>
  </si>
  <si>
    <t>1.6. Expedientes contractuales en archivo de gestión con estudios previos verificado. Trimestral</t>
  </si>
  <si>
    <t>Reporte de publicación de los contratos en SECOP</t>
  </si>
  <si>
    <t xml:space="preserve">1.Actas Comités de Contratación adelantados dispuestas en repositorio de la Regional Trimestral. </t>
  </si>
  <si>
    <t>Coordinador del Grupo Jurídico</t>
  </si>
  <si>
    <t>3.  Participar y replicar la información brindada en las capacitaciones realizadas por la Sede en las etapa pre y contractual. Semestral.</t>
  </si>
  <si>
    <r>
      <rPr>
        <b/>
        <sz val="11"/>
        <color theme="1"/>
        <rFont val="Calibri"/>
        <family val="2"/>
        <scheme val="minor"/>
      </rPr>
      <t>Dirección de Primera Infancia</t>
    </r>
    <r>
      <rPr>
        <sz val="11"/>
        <color theme="1"/>
        <rFont val="Calibri"/>
        <family val="2"/>
        <scheme val="minor"/>
      </rPr>
      <t xml:space="preserve">
1. Durante el proceso de contratación de los servicios de Primera Infancia, realizar las reuniones de seguimiento con las Direcciones Regionales, para verificar la EAS que será asignadas para la prestación de los servicios a la Primera Infancia. Semestral</t>
    </r>
  </si>
  <si>
    <t>Subdirector(a) de Gestión  Técnica para la atención a la  Primera Infancia.</t>
  </si>
  <si>
    <t xml:space="preserve">Acta de Reunión de Seguimiento </t>
  </si>
  <si>
    <r>
      <rPr>
        <b/>
        <sz val="11"/>
        <color theme="1"/>
        <rFont val="Calibri"/>
        <family val="2"/>
        <scheme val="minor"/>
      </rPr>
      <t>Dirección de Primera Infancia</t>
    </r>
    <r>
      <rPr>
        <sz val="11"/>
        <color theme="1"/>
        <rFont val="Calibri"/>
        <family val="2"/>
        <scheme val="minor"/>
      </rPr>
      <t xml:space="preserve">
2. Realizar los comités técnico operativos de acuerdo a lo estipulado en las minutas de los contratos de aporte,  con el fin de validar los procesos y procedimientos requeridos para la adecuada prestación del servicio para la atención a la Primera Infancia. Semestral</t>
    </r>
  </si>
  <si>
    <t>Subdirector(a) de Operación para la atención a la  Primera Infancia</t>
  </si>
  <si>
    <t xml:space="preserve">Muestra aleatoria de actas de comité técnico operativos </t>
  </si>
  <si>
    <r>
      <rPr>
        <b/>
        <sz val="11"/>
        <color theme="1"/>
        <rFont val="Calibri"/>
        <family val="2"/>
        <scheme val="minor"/>
      </rPr>
      <t>Dirección de Primera Infancia</t>
    </r>
    <r>
      <rPr>
        <sz val="11"/>
        <color theme="1"/>
        <rFont val="Calibri"/>
        <family val="2"/>
        <scheme val="minor"/>
      </rPr>
      <t xml:space="preserve">
3. Consolidar los resultados de la supervisión realizada por los grupos de la Sede Nacional, Regionales o Centros Zonales. Semestral</t>
    </r>
  </si>
  <si>
    <t>Informe de resultado de visitas de supervisión realizadas a las modalidad de atención a la Primera Infancia.</t>
  </si>
  <si>
    <t>Coordinador Financiero</t>
  </si>
  <si>
    <t xml:space="preserve">1. Actas y listas de asistencia de los seminarios </t>
  </si>
  <si>
    <t xml:space="preserve">2. Acta de la Asistencia Técnica a la Regional </t>
  </si>
  <si>
    <t>1. listados de asistencia con acta de del Grupo de estudio.</t>
  </si>
  <si>
    <t>2. Informe de Auditoría aleatoria.</t>
  </si>
  <si>
    <t>3. Socializar el resultado del Seguimiento trimestral al proceso de tramite y pago de las cuentas.</t>
  </si>
  <si>
    <t xml:space="preserve">3. Acta de comité de seguimiento </t>
  </si>
  <si>
    <t>1. Seminario de capacitación en los procesos de fiscalización a los grupos de Recaudo Regionales semestralmente.</t>
  </si>
  <si>
    <t>Grupo de Recaudo</t>
  </si>
  <si>
    <t>1. Listas de asistencia y presentación.</t>
  </si>
  <si>
    <t>2. Informe de seguimiento</t>
  </si>
  <si>
    <t>2. Programar y realizar  seguimientos trimestrales internas aleatorias a los expedientes  del  proceso de fiscalización y verificación del aporte parafiscal.</t>
  </si>
  <si>
    <t>3. Acta de comité de seguimiento.</t>
  </si>
  <si>
    <t>1. Crear una carpeta en el FILESERVER para registrar los memorandos de conflictos de intereses.</t>
  </si>
  <si>
    <t>1.Coordinador del Grupo Jurídico</t>
  </si>
  <si>
    <t>1. Carpeta FILESERVER</t>
  </si>
  <si>
    <t xml:space="preserve">2.Registrar cuatrimestralmente en la carpeta  FILESERVER el memorando dirigido al Jefe de la OAJ firmado por cada apoderado judicial donde manifieste que frente a los procesos asignados no incurre en un conflicto de intereses. </t>
  </si>
  <si>
    <t>2.Coordinador del Grupo Jurídico/ Profesionales Jurídicos Regionales</t>
  </si>
  <si>
    <t>2. Link carpeta FILESERVER que contenga actualizados los memorandos.</t>
  </si>
  <si>
    <t>1. Director Regional/Coordinador Grupo Jurídico Regionales</t>
  </si>
  <si>
    <t xml:space="preserve">2.Cargar cuando se presente en la carpeta  FILESERVER el memorando dirigido al Jefe de la OAJ firmado por el apoderado que manifieste conflicto de intereses en alguno de los procesos asignados. </t>
  </si>
  <si>
    <t>2. Director Regional/Coordinador Grupo Jurídico Regionales</t>
  </si>
  <si>
    <t>1. Remitir trimestralmente un memorando a los apoderados judiciales de la sede de la Dirección General recordando cuando se presenta un conflicto de intereses.</t>
  </si>
  <si>
    <t>1.Jefe Oficina Asesora Jurídica</t>
  </si>
  <si>
    <t>1. Jefe de la oficina de Aseguramiento de la Calidad</t>
  </si>
  <si>
    <t>1.1 Actas de auditorías internas cruzadas.</t>
  </si>
  <si>
    <t>2.1 Profesional EPICO</t>
  </si>
  <si>
    <t xml:space="preserve">2.2 Realizar bimestralmente sesiones de gestión del conocimiento al interior de la dependencia, con el fin de unificar criterios en la evaluación de requisitos. En caso de ser necesario se solicitará apoyo a Direcciones Misionales para ello. </t>
  </si>
  <si>
    <t>2.2 Líderes de los grupos de: 1. Licencias de Funcionamiento y Personerías Jurídicas, 2. Acciones de Inspección y 3. Procesos Administrativos Sancionatorios.</t>
  </si>
  <si>
    <t xml:space="preserve">3.1 Programar y desarrollar semestral mínimo cuatro (4) visitas a direcciones regionales del ICBF para revisar una muestra de las licencias de funcionamiento otorgadas por estas.  </t>
  </si>
  <si>
    <t>3.1 Jefe de la oficina de Aseguramiento de la Calidad.</t>
  </si>
  <si>
    <t>3.1 Actas de auditorías realizadas a las Direcciones Regionales.</t>
  </si>
  <si>
    <t>1.1 Director Regional con base a las orientaciones de la Jefe de la Oficina de Aseguramiento de la Calidad</t>
  </si>
  <si>
    <t>1.1 Actas de auditorías realizadas a las Direcciones Regionales.</t>
  </si>
  <si>
    <t>1.2 Enlace de la Oficina de Aseguramiento de la Calidad en cada Dirección Regional</t>
  </si>
  <si>
    <t>1.2 Formato de autoevaluación diligenciado. Cuando presenten no conformidades formular acciones correctivas y/o preventivas en ISOLUCION y presentar avances de gestión</t>
  </si>
  <si>
    <t>1. Verificar trimestralmente la ejecución de los desarrollos  programados para el Aplicativo SIMEI</t>
  </si>
  <si>
    <t>Profesional de la Subdirección de Monitoreo y Evaluación</t>
  </si>
  <si>
    <t>Correos electrónicos - RFC
Formato de requerimiento de cambios informáticos</t>
  </si>
  <si>
    <t>1.1. Realizar socialización de ejemplos comunes sobre reserva de la información y vulneración del principio de confidencialidad en la auditoría interna.  (una vez por semestre)</t>
  </si>
  <si>
    <t>Coordinadores Oficina de Control Interno.</t>
  </si>
  <si>
    <t>1.1. Listados de asistencia a la socialización</t>
  </si>
  <si>
    <t>2.1. Aplicar medición que permita determinar el nivel de apropiación de la normatividad relacionada con reserva de la información y vulneración del principio de confidencialidad (una vez por semestre) y comparar los resultados  de cada persona con las respuestas de encuestas anteriores.</t>
  </si>
  <si>
    <t>2.1. Cuadro de resultados de la encuesta de apropiación</t>
  </si>
  <si>
    <t xml:space="preserve">Equipo de enlaces regionales de la Subdirección de Adopciones </t>
  </si>
  <si>
    <t>Listados de Asistencia de la sensibilización, material de la sensibilización</t>
  </si>
  <si>
    <t>Comité de adopciones</t>
  </si>
  <si>
    <t xml:space="preserve">Listados de Asistencia de la sensibilización  y material de la sensibilización </t>
  </si>
  <si>
    <t xml:space="preserve">Realizar sesión de sensibilización a los Comités de Adopciones regionales </t>
  </si>
  <si>
    <t>Acta de Comité de adopciones</t>
  </si>
  <si>
    <t>Realizar seguimiento a los reportes de cruces nacionales</t>
  </si>
  <si>
    <t xml:space="preserve">Reporte SIM </t>
  </si>
  <si>
    <t>1.1 Presentar en comité las debilidades identificadas para generar planes de acción.</t>
  </si>
  <si>
    <t>1.1 Jefe OCID</t>
  </si>
  <si>
    <t>1.1 Acta y listados de asistencias al Comité</t>
  </si>
  <si>
    <t>1.2 Seguimiento a los compromisos y planes de acción generados del comité.</t>
  </si>
  <si>
    <t>1.2 Coordinadores de Grupo OCID</t>
  </si>
  <si>
    <t>2.1  Seguimiento a compromisos, metas, control de términos a las directrices establecidas por la Jefe de la Oficina.</t>
  </si>
  <si>
    <t>2.1 Coordinadores de Grupo OCID</t>
  </si>
  <si>
    <t>2.2 Sensibilizaciones a los colabores del ICBF en tema relacionado con la falta disciplinaria.</t>
  </si>
  <si>
    <t>2.2 Profesionales Abogados de la OCID</t>
  </si>
  <si>
    <t>Diciembre 31 (control permanente durante toda la vigencia)</t>
  </si>
  <si>
    <t xml:space="preserve">Febrero </t>
  </si>
  <si>
    <t>Reportes de medición de la satisfacción realizadas</t>
  </si>
  <si>
    <t xml:space="preserve">Aplicar encuestas de satisfacción a los usuarios (peticionarios) de los canales de atención del ICBF </t>
  </si>
  <si>
    <t xml:space="preserve">Reportes de Gestión de PQRS realizados </t>
  </si>
  <si>
    <t xml:space="preserve">Gestión de Quejas, Reclamos y Sugerencias (QRS) de la Ciudadanía, sobre la gestión de la Entidad. </t>
  </si>
  <si>
    <t>Noviembre</t>
  </si>
  <si>
    <t>Marzo</t>
  </si>
  <si>
    <t>Validación de documento con orientaciones para la promoción de la participación ciudadana en y desde las familias.</t>
  </si>
  <si>
    <t>Diciembre 15.</t>
  </si>
  <si>
    <t xml:space="preserve">Dirección de Familias y Comunidades - Subdirección de Operación de la Atención a la Familia y Comunidades </t>
  </si>
  <si>
    <t>Grupo Focal con familias en proceso de fortalecimiento</t>
  </si>
  <si>
    <t xml:space="preserve">Junio </t>
  </si>
  <si>
    <t xml:space="preserve">Mesas de Participación monitoreadas </t>
  </si>
  <si>
    <t>Monitoreo de las mesas de participación territoriales de niños, niñas y adolescentes</t>
  </si>
  <si>
    <t>Febrero</t>
  </si>
  <si>
    <t xml:space="preserve"> Lineamientos construidos participativamente.</t>
  </si>
  <si>
    <t xml:space="preserve">Dirección de Protección </t>
  </si>
  <si>
    <t>Dirección de protección</t>
  </si>
  <si>
    <t>Estrategia de referentes afectivos</t>
  </si>
  <si>
    <t xml:space="preserve">Mesa de participación realizada. </t>
  </si>
  <si>
    <t xml:space="preserve">Mesas de participación de adolescentes y jóvenes en Hogares Sustitutos. </t>
  </si>
  <si>
    <t>Mesas de diálogo realizada.</t>
  </si>
  <si>
    <t>Mesas nacionales de diálogo técnico con Madres Sustitutas</t>
  </si>
  <si>
    <t>Según programación de la Mesa Técnica nacional de Compras Públicas</t>
  </si>
  <si>
    <t>Encuentros realizados</t>
  </si>
  <si>
    <t>Encuentros de Compras Locales</t>
  </si>
  <si>
    <t xml:space="preserve">Mayo </t>
  </si>
  <si>
    <t xml:space="preserve"> Reuniones del CACNNA realizadas</t>
  </si>
  <si>
    <t>Dirección de Niñez y Adolescencia</t>
  </si>
  <si>
    <t>Consejo Asesor y Consultivo Nacional de Niños, Niñas y Adolescentes del ICBF (CACNNA)</t>
  </si>
  <si>
    <t xml:space="preserve">Noviembre </t>
  </si>
  <si>
    <t>Guardianes del Tesoro.</t>
  </si>
  <si>
    <t xml:space="preserve">Publicaciones realizadas </t>
  </si>
  <si>
    <t xml:space="preserve">Oficina Asesora de Comunicaciones </t>
  </si>
  <si>
    <t>Abril</t>
  </si>
  <si>
    <t>Transferencias de conocimiento realizadas</t>
  </si>
  <si>
    <t>Uso y apropiación de herramientas tecnológicas.</t>
  </si>
  <si>
    <t xml:space="preserve">Enero </t>
  </si>
  <si>
    <t xml:space="preserve">Documentos estratégicos de participación regional, avalados por el respectivo Director Regional. </t>
  </si>
  <si>
    <t>Oficina de Gestión Regional</t>
  </si>
  <si>
    <t xml:space="preserve">Profundizar en el Nivel Regional la Estrategia de Participación Ciudadana del ICBF </t>
  </si>
  <si>
    <t xml:space="preserve">Dirección de Primera Infancia </t>
  </si>
  <si>
    <t xml:space="preserve">Fortalecimiento a los comités de control social, constituidos en las 33 regionales ICBF </t>
  </si>
  <si>
    <t xml:space="preserve">FECHA FINALIZACIÓN </t>
  </si>
  <si>
    <t>UNIDAD DE MEDIDA</t>
  </si>
  <si>
    <t>META</t>
  </si>
  <si>
    <t>DEPENDENCIA RESPONSABLE</t>
  </si>
  <si>
    <t xml:space="preserve">No. </t>
  </si>
  <si>
    <t>Promover mensajes de informacion institucional para la  prevención de la corrupción y promoción de la transparencia en la Entidad.</t>
  </si>
  <si>
    <t xml:space="preserve">Publicacion o divulgacion de mensajes en el boletín interno de  informacion institucional para la prevención de la corrupción y promoción de la transparencia en la Entidad </t>
  </si>
  <si>
    <t>Publicación de la ejecución de los contratos</t>
  </si>
  <si>
    <t xml:space="preserve">Publicacion o divulgacion de mensajes en redes sociales y/o correo masivo externo para la prevención de la corrupción y promoción de la transparencia en la Entidad </t>
  </si>
  <si>
    <t>3/02/2020 20/12/2020</t>
  </si>
  <si>
    <t>01/01/2020 -31/12/2020</t>
  </si>
  <si>
    <t>Mejorar la experiencia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</si>
  <si>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</si>
  <si>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Subdirección de mejoramiento organizacional.</t>
  </si>
  <si>
    <t>(1) Matriz consolidada del Inventario de activos de información.</t>
  </si>
  <si>
    <t>(1) Esquema de Publicación actualizado a corte 31 de diciembre de 2020</t>
  </si>
  <si>
    <t xml:space="preserve">Realizar seguimiento a la  convalidación de las tablas de retención documental por parte del Archivo General de la Nación - AGN, para su posterior socialización y aplicación. </t>
  </si>
  <si>
    <t xml:space="preserve"> Tablas de Retención documental aplicadas y socializadas </t>
  </si>
  <si>
    <t xml:space="preserve">Realizar seguimiento a la  convalidación de las tablas de valoración documental por parte del Archivo General de la Nación - AGN, para su posterior aplicación. </t>
  </si>
  <si>
    <t xml:space="preserve">Tablas de Valoración Documental - TVD </t>
  </si>
  <si>
    <t>Dar continuidad al plan de capacitación archivística</t>
  </si>
  <si>
    <t>Plan de capacitación archivística desarrollado</t>
  </si>
  <si>
    <t>20/12/2020 /25/12/2020</t>
  </si>
  <si>
    <t>Correos electrónicos de seguimiento a los indicadores del proceso Relación con el Ciudadano, y reporte del resultado de indicadores final.</t>
  </si>
  <si>
    <t>Aplicar test de percepción de los valores del Código de Integridad del ICBF, a las 21 regionales que fueron medidas en el 2018 con el fin de evaluar las conductas asociadas o valores y principios del servicio público contempladas en el Código de Integridad del ICBF y tener una línea base de diagnóstico de percepción de los valores al interior del ICBF.</t>
  </si>
  <si>
    <t>Visualización gráfica que identifique la percepción por valor de los colaboradores de las 21 regionales medidas en el 2018.</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</si>
  <si>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</si>
  <si>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</si>
  <si>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Sensibilización y divulgación del Código de Integridad del ICBF a nivel nacional con el fin de guiar el actuar de los colaboradores.</t>
  </si>
  <si>
    <t>Campaña de sensibilización y divulgación nacional del Código de Integridad ICBF.</t>
  </si>
  <si>
    <t xml:space="preserve">I Cuatrimestre </t>
  </si>
  <si>
    <t xml:space="preserve">Regional </t>
  </si>
  <si>
    <t>2do Cuatrimestre</t>
  </si>
  <si>
    <t>ANTIOQUIA</t>
  </si>
  <si>
    <t xml:space="preserve">3er Cuatrimestre </t>
  </si>
  <si>
    <t>BOGOTÁ DC</t>
  </si>
  <si>
    <t>Cumplida(DT)</t>
  </si>
  <si>
    <t>VALLE DEL CAUCA</t>
  </si>
  <si>
    <t>CUNDINAMARCA</t>
  </si>
  <si>
    <t xml:space="preserve">En avance </t>
  </si>
  <si>
    <t>BOYACÁ</t>
  </si>
  <si>
    <t xml:space="preserve">Sin Avance </t>
  </si>
  <si>
    <t>SANTANDER</t>
  </si>
  <si>
    <t xml:space="preserve">Vencida </t>
  </si>
  <si>
    <t>TOLIMA</t>
  </si>
  <si>
    <t>BOLÍVAR</t>
  </si>
  <si>
    <t xml:space="preserve">Si </t>
  </si>
  <si>
    <t>CÓRDOBA</t>
  </si>
  <si>
    <t xml:space="preserve">No </t>
  </si>
  <si>
    <t>MAGDALENA</t>
  </si>
  <si>
    <t>NARIÑO</t>
  </si>
  <si>
    <t>ATLÁNTICO</t>
  </si>
  <si>
    <t>CALDAS</t>
  </si>
  <si>
    <t>CAUCA</t>
  </si>
  <si>
    <t>LA GUAJIRA</t>
  </si>
  <si>
    <t>NORTE DE SANTANDER</t>
  </si>
  <si>
    <t>CESAR</t>
  </si>
  <si>
    <t>CHOCÓ</t>
  </si>
  <si>
    <t>HUILA</t>
  </si>
  <si>
    <t>RISARALDA</t>
  </si>
  <si>
    <t>CAQUETÁ</t>
  </si>
  <si>
    <t>SUCRE</t>
  </si>
  <si>
    <t>PUTUMAYO</t>
  </si>
  <si>
    <t>QUINDIO</t>
  </si>
  <si>
    <t>ARAUCA</t>
  </si>
  <si>
    <t>CASANARE</t>
  </si>
  <si>
    <t>SAN ANDRÉS</t>
  </si>
  <si>
    <t>AMAZONAS</t>
  </si>
  <si>
    <t>GUAINÍA</t>
  </si>
  <si>
    <t>GUAVIARE</t>
  </si>
  <si>
    <t>VAUPÉS</t>
  </si>
  <si>
    <t>VICHADA</t>
  </si>
  <si>
    <t xml:space="preserve">Elizabeth Castillo Rincón </t>
  </si>
  <si>
    <t>Lucerito Achury C.
Esteban Martínez B.</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</si>
  <si>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Antocorrupcion Boletín Interno_26 de febrero, Vive ICBF No. 98: ¿Sabías que el 28 de enero de 2020 fue aprobado el Plan Anticorrupción y de Atención al Ciudadano 2020, por parte del Comité Institucional de Gestión y Desempeño?
- Boletín Vive ICBF No. 99 del 11 de marzo:  línea anticorrupción del ICBF 
- Boletín Vive ICBF de abril 17: Divertete ¡ Encuentra las palabras clave de transparencia y acceso a la información pública.</t>
    </r>
  </si>
  <si>
    <r>
      <t xml:space="preserve">Para el primer cuatrimestre no se recibieron informes de auditoria - Financiera, Cumplimiento o Desempeño- por lo cual no se requiere actualizar los planes de mejoramiento publicados en la página de la Entidad.
Se transmitió el informe semestral de avance de los planes de mejoramiento a corte 30 de diciembre a la CGR y se comunico el 1/04/20 a las dependencias de la Entidad.
</t>
    </r>
    <r>
      <rPr>
        <b/>
        <sz val="10"/>
        <color theme="1"/>
        <rFont val="Arial"/>
        <family val="2"/>
      </rPr>
      <t>Evidencia:</t>
    </r>
    <r>
      <rPr>
        <sz val="10"/>
        <color theme="1"/>
        <rFont val="Arial"/>
        <family val="2"/>
      </rPr>
      <t xml:space="preserve">
- </t>
    </r>
    <r>
      <rPr>
        <sz val="10"/>
        <rFont val="Arial"/>
        <family val="2"/>
      </rPr>
      <t xml:space="preserve">Archivo excel </t>
    </r>
    <r>
      <rPr>
        <i/>
        <sz val="10"/>
        <rFont val="Arial"/>
        <family val="2"/>
      </rPr>
      <t xml:space="preserve">53_000000454_20191231
- </t>
    </r>
    <r>
      <rPr>
        <sz val="10"/>
        <rFont val="Arial"/>
        <family val="2"/>
      </rPr>
      <t>Comunicado de la OCI del 30/01/20 Radicado No. 202010100000020231dirigido al Contralor Delegado para el Sector Social de la CGR con el asunto: Respuesta ICBF a la Circular 05 del 11 de marzo de 2019 -CGR Lineamientos Acciones Cumplidas -Planes de Mejoramiento- Sujetos de Control Fiscal.
- Pantallazos de la transmisión del archivo 53_000000454_20191231
- COMUNICACIÓN_Verificación_Circ_CGR_00519_Hallazgos_PMCGR_PLANEACION
- COMUNICACIÓN_Verificación_Circ_CGR_00519_Hallazgos_PMCGR_PRIMERA INFANCIA
- COMUNICACIÓN_Verificación_Circ_CGR_00519_Hallazgos_PMCGR_REGIONAL ATLÁNTICO
- COMUNICACIÓN_Verificación_Circ_CGR_00519_Hallazgos_PMCGR_REGIONAL_BOGOTA
- COMUNICACIÓN_Verificación_Circ_CGR_00519_Hallazgos_PMCGR_REGIONAL_CALDAS
- COMUNICACIÓN_Verificación_Circ_CGR_00519_Hallazgos_PMCGR_REGIONAL_HUILA
- COMUNICACIÓN_Verificación_Circ_CGR_00519_y_Reformulación_Hallazgos_PMCGR_ADMISTRATIVA
- COMUNICACIÓN_Verificación_Circ_CGR_00519_y_Reformulación_Hallazgos_PMCGR_FINANCIERA
- COMUNICACIÓN_Verificación_Circ_CGR_00519_y_Reformulación_Hallazgos_PMCGR_JURIDICA
- COMUNICACIÓN_Verificación_Circ_CGR_00519_y_Reformulación_Hallazgos_PMCGR_NUTRICIÓN
- COMUNICACIÓN_Verificación_Circ_CGR_00519_y_Reformulación_Hallazgos_PMCGR_REGIONAL_ANTIOQUIA
- COMUNICACIÓN_Verificación_Circ_CGR_00519_y_Reformulación_Hallazgos_PMCGR_REGIONAL_CAUCA
- COMUNICACIÓN_Verificación_Circ_CGR_00519_y_Reformulación_Hallazgos_PMCGR_REGIONAL_CESAR
- COMUNICACIÓN_Verificación_Circ_CGR_00519_y_Reformulación_Hallazgos_PMCGR_REGIONAL_CHOCÓ
- COMUNICACIÓN_Verificación_Circ_CGR_00519_y_Reformulación_Hallazgos_PMCGR_REGIONAL_CÓRDOBA
- COMUNICACIÓN_Verificación_Circ_CGR_00519_y_Reformulación_Hallazgos_PMCGR_REGIONAL_CUNDINAMARCA
- COMUNICACIÓN_Verificación_Circ_CGR_00519_y_Reformulación_Hallazgos_PMCGR_REGIONAL_SAN_ANDRÉS
- COMUNICACIÓN_Verificación_Circ_CGR_00519_y_Reformulación_Hallazgos_PMCGR_REGIONAL_VALLE   
- COMUNICACIÓN_Verificación_Circ_CGR_00519_y_Reformulación_Hallazgos_PMCGR_SUCRE</t>
    </r>
  </si>
  <si>
    <t>Actividad se realiza en el tercer cuatrimestre</t>
  </si>
  <si>
    <r>
      <t xml:space="preserve">Para esta actividad se evidenció el avance en los siguientes aspectos:
- Mediante radicado ICBF No. 202012220000004552 el AGN comunicó a la Entidad que (…)"Las Tablas de Retención Documental - TRD del ICBF reunían la mayoría de los requisitos técnicos para continuar a la etapa de sustentación ante el Comité Evaluador de Documentos. Sin embargo la entidad debe realizar los ajustes solicitados durante la sustentación y presentarlos en máximo 3 mesas de trabajo al evaluador, para constatar que se realizaron satisfactoriamente y así proceder a citar a la entidad para su instrumento archivístico ante la última instancia" (...)
- Atendiendo las observaciones del AGN, se asistió a la Mesa Técnica el 21 de febrero de 2020, donde se recibió visto bueno de las Tablas de Retención Documental, para continuar el proceso de sustención ante el Comité Evaluador de Documentos.
- En abril se recibe citación por parte del AGN para sustentar virtualmente a través de la aplicación Microsoft Teams el instrumento archivístico el 30 de abril del año en curso a las 9:45 a.m.
- Ejecución reunión virtual, el día 30 de abril de 2020, se realiza la sustentación de las Tablas de Retención Documental, y se reciberon indicaciones para remitir las tablas firmadas y sus anexos en formato TIF, para continuar con el último paso de convalidación (registro RUSD),de dicho instrumento archivístico.
</t>
    </r>
    <r>
      <rPr>
        <b/>
        <sz val="10"/>
        <color theme="1"/>
        <rFont val="Arial"/>
        <family val="2"/>
      </rPr>
      <t>Evidencia:</t>
    </r>
    <r>
      <rPr>
        <sz val="10"/>
        <color theme="1"/>
        <rFont val="Arial"/>
        <family val="2"/>
      </rPr>
      <t xml:space="preserve">
- Comunicación radicado ICBF No. 202012220000004552 del 10/01/20 del AGN a la Dirección Administrativa.
- Acta AGN TRD 2020 del 21/02/20
- Citación comite del AGN del 07/04/20 Radicado No. 2-2020-02633 Asunto: Citación sustentación de TRD ante el Comité Evaluador de Documentos.
- Comunicación del 04/05/20 con radicado No. 2-2020- 03343 del AGN con el Asunto: Resumen sustentación Tablas de Retención Documental - TRD Comité Evaluador de Documentos. -sesión 30/04/20.
</t>
    </r>
  </si>
  <si>
    <r>
      <t xml:space="preserve">Para esta actividad se evidenció el avance en los siguientes aspectos:
- El 3 de abril de 2020 el Grupo de Gestión Documental de la Dirección Administrativa remite correo al AGN solicitando información sobre tramite de TVD del ICBF.
- El 3 de abril de 2020 se recibió correo del AGN convocando la reunión de apertura del proceso de convalidación de las TVD del ICBF para el 21 de abril de 2020 a las 09:00 a.m. a traves de videoconferencia  por Microsoft Teams.
- Se realizó la reunión de convalidación de las TVD el 21/04/20 donde se consignaron los compromisos de: envió de ajustes 5 de junio y programación de mesa técnica previa al comité evaluador 9 de junio por parte de los Evaluadores del AGN y como Conclusiones se observó: </t>
    </r>
    <r>
      <rPr>
        <i/>
        <sz val="10"/>
        <color theme="1"/>
        <rFont val="Arial"/>
        <family val="2"/>
      </rPr>
      <t>Se programará una mesa de trabajo con la Entidad con el fin de revisar los ajustes realizados por la entidad al instrumento.</t>
    </r>
    <r>
      <rPr>
        <sz val="10"/>
        <color theme="1"/>
        <rFont val="Arial"/>
        <family val="2"/>
      </rPr>
      <t xml:space="preserve">
</t>
    </r>
    <r>
      <rPr>
        <b/>
        <sz val="10"/>
        <color theme="1"/>
        <rFont val="Arial"/>
        <family val="2"/>
      </rPr>
      <t>Evidencia:</t>
    </r>
    <r>
      <rPr>
        <sz val="10"/>
        <color theme="1"/>
        <rFont val="Arial"/>
        <family val="2"/>
      </rPr>
      <t xml:space="preserve">
- Correo del 03/04/20 de la Dirección Administrativa - Gestión Documental al AGN con el asunto Solicitud de información sobre tramite de TVD del ICBF.
- Correo del  03/04/20 del AGN al ICBF con el asunto: Programación Reunión de Apertura TVD -ICBF
- Acta de reunión del 21/04/20 con el objetivo: Reunión de apertura del proceso de convalidación de las Tablas de Valoración del INSTITUTO COLOMBIANO DE BIENESTAR FAMILIAR – ICBF.</t>
    </r>
  </si>
  <si>
    <r>
      <t xml:space="preserve">Para esta actividad se evidenció el avance en los siguientes aspectos:
- El 27/01/20 se envío memorando 202012220000010643 a los Directores Regionales y Cordinadores Administrativos para la gestión de viáticos de los referentes que asistirán al IV Encuentro de Referentes Documentales.
- El 28 de febrero de 2020 el Grupo de Gestión Documental de la Dirección Administrativa remitió solicitud de cotización del evento IV encuentro de Referentes Documentales al Grupo de Abastecimiento.
- El  IV Encuentro de Referentes Documentales quedo aplazado hasta nueva orden de acuerdo con lo informado por la Dirección Administrativa - Gestión Documental.
</t>
    </r>
    <r>
      <rPr>
        <b/>
        <sz val="10"/>
        <color theme="1"/>
        <rFont val="Arial"/>
        <family val="2"/>
      </rPr>
      <t>Evidencia:</t>
    </r>
    <r>
      <rPr>
        <sz val="10"/>
        <color theme="1"/>
        <rFont val="Arial"/>
        <family val="2"/>
      </rPr>
      <t xml:space="preserve">
- Memorando 202012220000010643
- Correo electrónico RV: Solicitud de evento - Encuentro Referentes Documentales</t>
    </r>
  </si>
  <si>
    <t>RIESGO</t>
  </si>
  <si>
    <t>CODIGO</t>
  </si>
  <si>
    <t>TRATAMIENTO DEL RIESGO</t>
  </si>
  <si>
    <t>NUEVOS CONTROLES POR IMPLEMENTAR</t>
  </si>
  <si>
    <t>Nivel</t>
  </si>
  <si>
    <t>ACCIONES Y PERIODICIDAD</t>
  </si>
  <si>
    <t>FECHA FINAL</t>
  </si>
  <si>
    <t>RESPONSABLE</t>
  </si>
  <si>
    <t>REGISTRO O EVIDENCIA</t>
  </si>
  <si>
    <t>1. Fortalecer el seguimiento a los componentes del PAAC.
2. Definir estrategias encaminadas a fortalecer los temas de transparencia en los tres niveles de la organización.</t>
  </si>
  <si>
    <t>Maritza Liliana Beltrán Albadán
Yaneth Burgos Duitama</t>
  </si>
  <si>
    <t>Angela Parra
Ivan Lerma</t>
  </si>
  <si>
    <r>
      <t xml:space="preserve">Se evidenció correo electrónico del 15/04/2020 enviado por la Dirección de Servicios y Atención  a la Dirección de Gestión Humana donde envían el documento "PLAN DE INCENTIVOS DIRECCIÓN DE SERVICIOS Y ATENCIÓN" para la vigencia 2020 y se encuentra incluido el "3.  DÌA DEL SERVICIO" proyectado para el 04 de septiembre de 2020. 
</t>
    </r>
    <r>
      <rPr>
        <b/>
        <sz val="10"/>
        <rFont val="Arial"/>
        <family val="2"/>
      </rPr>
      <t>Evidencia</t>
    </r>
    <r>
      <rPr>
        <sz val="10"/>
        <rFont val="Arial"/>
        <family val="2"/>
      </rPr>
      <t xml:space="preserve">
Correo electrónico del 15/04/2020 - Asunto: PLAN DE INCENTIVOS DSyA</t>
    </r>
  </si>
  <si>
    <r>
      <t xml:space="preserve">Se evidenció correo electrónico del  22/04/2020 entre los profesionales de la Dirección de Servicios y Atención con el documento "ANALISIS SISTEMA DIGITAL DE ASIGNACION DE TURNOS - I Trimestre de 2020" el cual se encuentra en análisis. 
</t>
    </r>
    <r>
      <rPr>
        <b/>
        <sz val="10"/>
        <rFont val="Arial"/>
        <family val="2"/>
      </rPr>
      <t>Evidencia</t>
    </r>
    <r>
      <rPr>
        <sz val="10"/>
        <rFont val="Arial"/>
        <family val="2"/>
      </rPr>
      <t xml:space="preserve">
Correo electrónico del 22/04/2020 - Asunto: RE: Informes SDAT- Marzo de 2020</t>
    </r>
  </si>
  <si>
    <t xml:space="preserve">             Fecha seguimiento: 30/04/2020</t>
  </si>
  <si>
    <r>
      <t xml:space="preserve">Se evidenció correo electrónico del 31/01/2020 de las gestiones entre e Grupo de Estadística y Gestión de Información - DPYCG y Dirección de Servicios y Atención de la  Base de datos SIM - Muestreo Encuestas Telefónicas 2020 para efectos de la caracterización. La DSYA se encuentra en la fase de Homologación y depuración (manual), con el objetivo de validar los resultados de los cruces de información, homologar parámetros y sectorizar peticionarios.  
</t>
    </r>
    <r>
      <rPr>
        <b/>
        <sz val="10"/>
        <color theme="1"/>
        <rFont val="Arial"/>
        <family val="2"/>
      </rPr>
      <t>Evidencia</t>
    </r>
    <r>
      <rPr>
        <sz val="10"/>
        <color theme="1"/>
        <rFont val="Arial"/>
        <family val="2"/>
      </rPr>
      <t xml:space="preserve">
Correo electrónico del 31/01/2020 - Asunto: RV: Entrega Base de datos SIM - Muestreo Encuestas Telefónicas 2020.
Correo electrónico del 05/02/2020 - Asunto: RE: Entrega Base de datos SIM - Caracterización Peticionarios 2020</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</si>
  <si>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Asimismo se evidenciaron la publicaciones de los siguientes mensajes en redes sociales.
</t>
    </r>
    <r>
      <rPr>
        <b/>
        <sz val="10"/>
        <rFont val="Arial"/>
        <family val="2"/>
      </rPr>
      <t>Evidencia:</t>
    </r>
    <r>
      <rPr>
        <sz val="10"/>
        <rFont val="Arial"/>
        <family val="2"/>
      </rPr>
      <t xml:space="preserve">
- Anticorrupción 06, 15 y 22 de febrero Twitter sobre: #ICBFesTransparencia | Los recursos destinados a primera infancia son la mejor inversión que podemos dejar a los niños y niñas del país. Juntos podemos luchar contra la corrupción, denuncie en la línea 018000918080 opción 4. 
- Anticorrupción Facebook 5 de marzo y Twitter 6, 19 y 30 de marzo sobre: #ICBFesTransparencia | Los recursos destinados a Primera Infancia son la mejor inversión que podemos dejar a los niños y niñas del país. Juntos podemos luchar contra la corrupción, denuncie en la línea 018000918080 opción 4.
- Anticorrupción Twitter 4 y 21 de abril sobre:  #ICBFesTransparencia |  Los recursos destinados a Primera Infancia son la mejor inversión que podemos dejar a los niños y niñas del país. Juntos podemos luchar contra la corrupción, denuncie en la línea 018000918080 opción 4.</t>
    </r>
  </si>
  <si>
    <r>
      <t xml:space="preserve">Aunque la actividad indica su periodicidad es trimestral se evidenciaron las denuncias por presuntos actos de corrupción inmersos en los Informes PQRSD de los meses de enero, febrero y marzo de 2020 publicados en el portal web y en la intranet, asimismo se evidenciaron los Informes de Denuncias Cerradas de enero, febrero y marzo 2020.
</t>
    </r>
    <r>
      <rPr>
        <b/>
        <sz val="10"/>
        <rFont val="Arial"/>
        <family val="2"/>
      </rPr>
      <t xml:space="preserve">Evidencia:
- </t>
    </r>
    <r>
      <rPr>
        <sz val="10"/>
        <rFont val="Arial"/>
        <family val="2"/>
      </rPr>
      <t xml:space="preserve">Informe de PQRS, Reporte de Amenazas o Vulneración de Derechos y solicitudes de acceso a la información Enero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Febrero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13.
- Informe de PQRS, Reporte de Amenazas o Vulneración de Derechos y solicitudes de acceso a la información Marzo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En los siguientes enlaces se evidenció la publicación de los informes:
Portal web ruta: https://www.icbf.gov.co/servicios/informes-boletines-pqrds
Intranet ruta: https://intranet.icbf.gov.co/secretaria-general/direccion-de-servicios-y-atencion/procesos-y-eventos.</t>
    </r>
  </si>
  <si>
    <r>
      <t>Con el objetivo de formular acciones de mejora con base en los resultados obtenidos en la estrategia de medición de satisfacción 2019, la Dirección de Servicios y Atención informó que: "en el primer trimestre del año, trabajo en la estructuración y ajuste del procedimiento de alertas, el cual fue publicado y socializado el 18 de marzo  la versión 2 del P6.RC Procedimiento Alertas Eventos Críticos Canal Presencial V2, a las regionales y centros zonales. El objetivo de dicho procedimiento es el de Identificar los eventos críticos de la atención en el canal presencial, que generan mayor insatisfacción en la ciudadanía, así como el incumplimiento a la normatividad y al proceso de Relación con el Ciudadano. En los resultados obtenidos en el primer trimestre del año, se identificó un total de 530 alertas, de las cuales 507 afectan la línea técnica del proceso y fueron remitidas 160 alertas que corresponden a las categorías de “Mal procedimiento” y “Se limita la atención” a las regionales para su análisis y generación de acciones de mejora si hubiese lugar a ellas, en el punto de atención afectada."</t>
    </r>
    <r>
      <rPr>
        <i/>
        <sz val="10"/>
        <rFont val="Arial"/>
        <family val="2"/>
      </rPr>
      <t xml:space="preserve">
</t>
    </r>
    <r>
      <rPr>
        <sz val="10"/>
        <rFont val="Arial"/>
        <family val="2"/>
      </rPr>
      <t xml:space="preserve">
</t>
    </r>
    <r>
      <rPr>
        <b/>
        <sz val="10"/>
        <rFont val="Arial"/>
        <family val="2"/>
      </rPr>
      <t>Evidencia</t>
    </r>
    <r>
      <rPr>
        <sz val="10"/>
        <rFont val="Arial"/>
        <family val="2"/>
      </rPr>
      <t xml:space="preserve">
Correo electrónico del 18/03/2020 - Asunto: Comunicación Medición de Satisfacción y Alertas Eventos Críticos 2020</t>
    </r>
  </si>
  <si>
    <t>1. Definir restricción de acceso a los archivos centrales del ICBF.</t>
  </si>
  <si>
    <t>Seguimiento a los esquemas de control de los AAVN</t>
  </si>
  <si>
    <t>Generar procesos de acompañamiento y asesoría a las Regionales del ICBF para  la cualificación de las actuaciones administrativas y  fallos que emiten los Defensores de Familia para definir la situación jurídica de los niños, niñas y adolescentes con sustento factico y probatorio.</t>
  </si>
  <si>
    <t>Promover la identificación de la información clasificada y reservada de la entidad entre los colaboradores de la Entidad como estrategia de mitigación del riesgo de Uso Indebido de la Información Reservada y Clasificada</t>
  </si>
  <si>
    <t>Reporte cuatrimestral de memorandos de conflictos de intereses.</t>
  </si>
  <si>
    <t>Generar trimestralmente memorandos para recordar el conflicto de intereses.</t>
  </si>
  <si>
    <t>Fortalecer el Sistema Integral de Monitoreo y Evaluación Institucional  - SIMEI</t>
  </si>
  <si>
    <t>Sensibilización a los Comités de Adopciones frente a la importancia de realizar revisión permanente a las solitudes de adopción en proceso de preparación y evaluación para el cumplimiento de todos los requisitos</t>
  </si>
  <si>
    <t>Sensibilización a los Comités de Adopciones frente a la importancia de llevar el control del número de familias aprobadas por rango de edad que tiene la regional</t>
  </si>
  <si>
    <r>
      <t xml:space="preserve">Para esta actividad se evidenció el avance en los siguientes aspectos:
- Imagen del video institucional publicado en twitter (@ICBFColombia) el 02/feb/2020: "¿Sabes quién puede beneficiarse de los servicios y programas del ICBF?".
- Imagen del video institucional publicado en twitter (@ICBFColombia) el 08/feb/2020: "Conoce nuestras preguntas frecuentes en Lengua de Señas Colombiana".
- Imagen del video institucional publicado en twitter (@ICBFColombia) el 05/mar/2020: "¿Cómo logra el ICBF que sus programas sean inclusivos?".
</t>
    </r>
    <r>
      <rPr>
        <b/>
        <sz val="10"/>
        <color theme="1"/>
        <rFont val="Arial"/>
        <family val="2"/>
      </rPr>
      <t>Evidencias:</t>
    </r>
    <r>
      <rPr>
        <sz val="10"/>
        <color theme="1"/>
        <rFont val="Arial"/>
        <family val="2"/>
      </rPr>
      <t xml:space="preserve">
- https://twitter.com/ICBFColombia/status/1255543234501251072?s=19
- https://twitter.com/ICBFColombia/status/1216482736615018496?s=19
- https://www.youtube.com/playlist?list=PL95L1GDSvl5_bTdGPM69nZY_lZzMDDvDl
- https://twitter.com/ICBFColombia/status/1235724777442115584?s=19
- https://youtu.be/hD3PKgc8FDc</t>
    </r>
  </si>
  <si>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Diciembre de 2019: Preliminar, correo enviado el 13-enero-2020 con archivo adjunto "IND_Diciembre_Entrega1_20200113.xlsx".
- Enero del 2020: Preliminar, correo enviado el 20-febrero-2020 con archivo adjunto "IND_Enero_Entrega1_20200210.xlsx" y "Memorando cronograma monitoreo 2020 .msg"
- Febrero del 2020: Preliminar, correo enviado el 16-marzo-2020 con archivos adjuntos "IND_Febrero_Entrega1_20200316.xlsx", "PA-131_Porcentaje_peticiones_ciudadanas_atendidas_oportunamente.pdf", "A10-PT1-07 Porcentaje_acumulado_de_derechos_de_petición_atendidos_(gestión_y_cierre_en_SIM).pdf", "A10-PT1-06_Porcentaje_de_usabilidad_del_Sistema_Electrónico_de_Asignación_de_Citas_(SEAC).pdf" y, "Memorando cronograma monitoreo 2020.pdf"
</t>
    </r>
    <r>
      <rPr>
        <sz val="10"/>
        <color theme="1"/>
        <rFont val="Arial"/>
        <family val="2"/>
      </rPr>
      <t>Correos electrónicos -enviados por ÓscarJavier Bernal Parra- con el objeto de entregar los reportes del resultado de indicadores final del Proceso de Relación con el Ciudadano.</t>
    </r>
    <r>
      <rPr>
        <sz val="10"/>
        <color theme="1"/>
        <rFont val="Arial"/>
        <family val="2"/>
      </rPr>
      <t xml:space="preserve">
- Diciembre de 2019: Cargue SIMEI, correo enviado el17-enero-2020. Archivo adjunto "IND_Diciembre_Entrega2_20200117.xlsx". Final, correo enviado el 21-enero-2020. Archivo adjunto "IND_Diciembre_Entrega3_20200121.xlsx".
- Enero del 2020: Cargue SIMEI, correo enviado el 20-febrero-2020 con archivo adjunto "IND_Enero_Entrega2_20200220.xlsx". Final, correo enviado el 01-marzo-2020 con archivo adjunto "IND_Enero_Entrega3_20190301.xlsx".
- Febrero del 2020: Final, correo enviado el 25-marzo-2020 con archivo adjunto "IND_Febrero_Entrega3_20200325.xlsx".
- Marzo de 2020: Cargue SIMEI, correo enviado el 20-abril-2020 con archivo adjunto "IND_Marzo_Entrega2_20200420.xlsx". Final, correo enviado el 22-abril-2020 con archivo adjunto "IND_Marzo_Entrega3_20200422.xlsx".</t>
    </r>
  </si>
  <si>
    <t>Actividad de periodicidad semestral.</t>
  </si>
  <si>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bd_ejecucion_presupuestal_a_diciembre_31_2019_cierre.xlsx
bd_ejecucion_vigencia_enero_2020.xlsx
bd_ejecucion_vigencia_febrero_2020.xlsx
bd_ejecucion_vigencia_sin_area_marzo_cierre.xlsx
bd_ejecucion_vigencia_areas_marzo_cierre.xlsx
bd_ejecucin_presupuestal_abril_30_cierre_sin_areas_vigencia_2020.xlsx
bd_ejecuci0n_presupuestal_abril_30_cierre_areas_vigencia_2020.xlsx
Portal web ruta: https://www.icbf.gov.co/transparencia/presupuesto/ejecucion-presupuestal
</t>
    </r>
    <r>
      <rPr>
        <b/>
        <sz val="10"/>
        <rFont val="Arial"/>
        <family val="2"/>
      </rPr>
      <t xml:space="preserve">
Estados Financieros</t>
    </r>
    <r>
      <rPr>
        <sz val="10"/>
        <rFont val="Arial"/>
        <family val="2"/>
      </rPr>
      <t xml:space="preserve">:  Estados Financieros corte 31 diciembre 2019
Notas a los Estados Financieros 31 diciembre 2019
Portal web ruta: https://www.icbf.gov.co/transparencia/presupuesto/estados-financieros
</t>
    </r>
    <r>
      <rPr>
        <sz val="10"/>
        <color rgb="FFFF0000"/>
        <rFont val="Arial"/>
        <family val="2"/>
      </rPr>
      <t xml:space="preserve">
</t>
    </r>
    <r>
      <rPr>
        <sz val="10"/>
        <rFont val="Arial"/>
        <family val="2"/>
      </rPr>
      <t>Se recomienda tener en cuenta los tiempos determinados en el artículo 2 de la Resolución No. 079 del 30 de marzo de 2020 de la Contaduría General de la Nación respecto a la publicación de los estados financieros de enero, febrero y marzo.</t>
    </r>
  </si>
  <si>
    <t xml:space="preserve">El  primer seguimiento a la materialización de los riesgos se verifica con corte 30/05/2020 </t>
  </si>
  <si>
    <r>
      <t>Se  evidencia que la Entidad definió las directrices de Mesas públicas y rendición pública de cuentas para la vigencia 2020</t>
    </r>
    <r>
      <rPr>
        <b/>
        <sz val="10"/>
        <color theme="1"/>
        <rFont val="Arial"/>
        <family val="2"/>
      </rPr>
      <t xml:space="preserve">
Evidencia </t>
    </r>
    <r>
      <rPr>
        <sz val="10"/>
        <color theme="1"/>
        <rFont val="Arial"/>
        <family val="2"/>
      </rPr>
      <t xml:space="preserve">
Correo electrónico 9demarzode2020.Socializacióndirectrices
rendición de cuentas2020
Memorandocon radicado  4780 del 2020-03-09 . Rendición pública de cuentas y mesas publicas -Directrices 2020 
Correo electrónico 13 marzo de 2020. AlcancememorandoNo.202013000000047803Socializacióndirectricesrendiciónde cuentas2020</t>
    </r>
  </si>
  <si>
    <r>
      <t xml:space="preserve">Los soportes presentandos dan cuenta del desarrollo de la actiividad 
</t>
    </r>
    <r>
      <rPr>
        <b/>
        <sz val="10"/>
        <rFont val="Arial"/>
        <family val="2"/>
      </rPr>
      <t xml:space="preserve">Evidencia </t>
    </r>
    <r>
      <rPr>
        <sz val="10"/>
        <rFont val="Arial"/>
        <family val="2"/>
      </rPr>
      <t xml:space="preserve">
Correo electrónico 31 de marzo 2020 Solicitud publicación de formatos a SMO
 Publicación pagina web de la Entidad  https://www.icbf.gov.co/rendicion-de-cuentas-icbf</t>
    </r>
  </si>
  <si>
    <r>
      <t>Se evidencia que la directrices e Instrumentos fueron socializados</t>
    </r>
    <r>
      <rPr>
        <b/>
        <sz val="10"/>
        <rFont val="Arial"/>
        <family val="2"/>
      </rPr>
      <t xml:space="preserve"> 
Evidencia </t>
    </r>
    <r>
      <rPr>
        <sz val="10"/>
        <rFont val="Arial"/>
        <family val="2"/>
      </rPr>
      <t xml:space="preserve">
Correo electrónico 13 marzo de 2020. AlcancememorandoNo.202013000000047803Socializacióndirectricesrendiciónde cuentas2020
Correo electrónico 17 de abril 2020AlcanceMemorandoRendiciónPúblicadeCuentasyMesasPúblicas–Directrices2020
Memorandocon radicado  4780 del 2020-03-09 . Rendición pública de cuentas y mesas publicas -Directrices 2020 </t>
    </r>
  </si>
  <si>
    <t>La actividad tiene feha de ejecución 15/12/2020</t>
  </si>
  <si>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mess de Emero, febrero y marzo 2020</t>
    </r>
  </si>
  <si>
    <t>Actividad con fecha de compromiso 30/06/2020</t>
  </si>
  <si>
    <t>Actividad con fecha de compromiso 30/10/2020</t>
  </si>
  <si>
    <t>Actividad con fecha de compromiso 15/12/2020</t>
  </si>
  <si>
    <t>Actividad para el último bimestre de 2020</t>
  </si>
  <si>
    <r>
      <t xml:space="preserve">Se evidencia comunicado de la Oficina de Control Interno donde indica a los responsables del PAAC que se realizará el seguimiento correspondiente al tercer cuatrimestre de 2019 y primer cuatrimestre 2020.  
Se evidencia cronograma de seguimiento y Matriz Diligenciada por la(s) profesionales designada(s)
</t>
    </r>
    <r>
      <rPr>
        <b/>
        <sz val="10"/>
        <color theme="1"/>
        <rFont val="Arial"/>
        <family val="2"/>
      </rPr>
      <t xml:space="preserve">Evidencia 
</t>
    </r>
    <r>
      <rPr>
        <sz val="10"/>
        <color theme="1"/>
        <rFont val="Arial"/>
        <family val="2"/>
      </rPr>
      <t>Correo electrónico 27/12/2019. COMUNICACIÓN SEGUIMIENTO PAAC- CORTE 30 DE DICIEMBRE DE 2019
Correo electrónico 21/04/2019 COMUNICACIÓN SEGUIMIENTO PAAC- CORTE 30 DE ABRIL DE 2020
\\icbf.gov.co\fs_OCI\49.5 INF A ORG Y ENTIDADES NLES\PLAN_ANTICORRUPCION\2019\III Cuatrimestre\Componente1_MatrizRiesgos
\\icbf.gov.co\fs_OCI\49.5 INF A ORG Y ENTIDADES NLES\PLAN_ANTICORRUPCION\2020\I Cuatrimestre\Componente1_MatrizRiesgos</t>
    </r>
  </si>
  <si>
    <r>
      <rPr>
        <sz val="10"/>
        <color theme="1"/>
        <rFont val="Arial"/>
        <family val="2"/>
      </rPr>
      <t xml:space="preserve">Se evidencia que la Oficina de Control Interno realizó el seguimiento al PAAC y lo público en la web de la Entidad el día 16 de Enero de 2020
</t>
    </r>
    <r>
      <rPr>
        <b/>
        <sz val="10"/>
        <color theme="1"/>
        <rFont val="Arial"/>
        <family val="2"/>
      </rPr>
      <t xml:space="preserve">
Evidencia
</t>
    </r>
    <r>
      <rPr>
        <sz val="10"/>
        <color theme="1"/>
        <rFont val="Arial"/>
        <family val="2"/>
      </rPr>
      <t>Informe seguimiento PAAC tercer cuatrimestre de 2019
Correo electrónico Publicación Seguimiento Plan Anticorrupción y Atención al Ciudadano - 31 Diciembre 2019</t>
    </r>
  </si>
  <si>
    <t>Actividad que inicia en Junio de 2020</t>
  </si>
  <si>
    <r>
      <t xml:space="preserve">Política de Gestión de Riesgos se encuentra publicada en la intranet y en la Web.
https://intranet.icbf.gov.co/sistema-integrado-de- y en la pagina web de la Entidad 
https://www.icbf.gov.co/instituto/sistema-integrado-gestion
</t>
    </r>
    <r>
      <rPr>
        <b/>
        <sz val="11"/>
        <rFont val="Calibri"/>
        <family val="2"/>
        <scheme val="minor"/>
      </rPr>
      <t xml:space="preserve">Evidencia 
</t>
    </r>
    <r>
      <rPr>
        <sz val="11"/>
        <rFont val="Calibri"/>
        <family val="2"/>
        <scheme val="minor"/>
      </rPr>
      <t>Pantallazo de la Política de Gestión de Riesgos en la Intranet y en la pagina WEB</t>
    </r>
  </si>
  <si>
    <t xml:space="preserve">Correos electrónicos, archivo de Excel que evidencia el monitoreo a la materialización de riesgos de corrupción. </t>
  </si>
  <si>
    <t xml:space="preserve">Correos electrónicos, archivo de Excel que evidencia el monitoreo  a los controles de los riesgos de corrupción. </t>
  </si>
  <si>
    <t>Actividad se desarrolla a partir de 15/12/2020</t>
  </si>
  <si>
    <r>
      <t xml:space="preserve">Se evidencia que realizó  el primer monitoreo a los controles establecidos para los riesgos de corrupción 
</t>
    </r>
    <r>
      <rPr>
        <b/>
        <sz val="10"/>
        <color theme="1"/>
        <rFont val="Arial"/>
        <family val="2"/>
      </rPr>
      <t xml:space="preserve">Evidencia </t>
    </r>
    <r>
      <rPr>
        <sz val="10"/>
        <color theme="1"/>
        <rFont val="Arial"/>
        <family val="2"/>
      </rPr>
      <t xml:space="preserve">
Matriz de controles 2020 en formato Excel </t>
    </r>
  </si>
  <si>
    <t>El indicador de riesgo se consolida el 30/05/20019</t>
  </si>
  <si>
    <t>Automatización de trámite con el fin de que el ciudadano pueda solicitar su tramite en línea</t>
  </si>
  <si>
    <t>Dirección de Protección, Dirección de Tecnología, Dirección de Servicios y Atención, Dirección de Planeación</t>
  </si>
  <si>
    <t>Dirección de Protección,  Dirección de Servicios y Atención, Dirección de Planeación</t>
  </si>
  <si>
    <r>
      <t xml:space="preserve">Se evidencia cumplimiento de la actividad mediante el informe final de Rendición pública de cuentas y mesa publica  publicada en el siguiente link:  https://www.icbf.gov.co/system/files/informe_final_rpc_y_mp_2019_.pdf
</t>
    </r>
    <r>
      <rPr>
        <b/>
        <sz val="10"/>
        <color theme="1"/>
        <rFont val="Arial"/>
        <family val="2"/>
      </rPr>
      <t>Evidencias</t>
    </r>
    <r>
      <rPr>
        <sz val="10"/>
        <color theme="1"/>
        <rFont val="Arial"/>
        <family val="2"/>
      </rPr>
      <t xml:space="preserve"> 
Informe rendición de Cuentas 2019 EDI DANE 
Reporte Final de de transparencia </t>
    </r>
  </si>
  <si>
    <r>
      <t xml:space="preserve">Correo electrónico del 24/04/2020 enviado por la Dirección de Servicios y Atención a los Responsables de Servicios y Atención informando que se adelantará la primera jornada trimestral de </t>
    </r>
    <r>
      <rPr>
        <b/>
        <sz val="10"/>
        <color theme="1"/>
        <rFont val="Arial"/>
        <family val="2"/>
      </rPr>
      <t>Valoración de Conocimientos 2020 los días 28, 29 y 30 de abril en todas las regionales del ICBF</t>
    </r>
    <r>
      <rPr>
        <sz val="10"/>
        <color theme="1"/>
        <rFont val="Arial"/>
        <family val="2"/>
      </rPr>
      <t xml:space="preserve">. Se evidenció los correos electrónicos de cada día con el enlace para ingresar a la valoración. 
Se evidenció correo electrónico del 17/02/2020 convocando a las </t>
    </r>
    <r>
      <rPr>
        <b/>
        <sz val="10"/>
        <color theme="1"/>
        <rFont val="Arial"/>
        <family val="2"/>
      </rPr>
      <t xml:space="preserve">Video conferencias a realizarse el 21 y 25 de febrero a los Responsables de Servicios y Atención en Centro Zonal para tratar los temas: Ruta de desistimiento, Competencia Orientación al Usuario y al Ciudadano, Indicadores. </t>
    </r>
    <r>
      <rPr>
        <sz val="10"/>
        <color theme="1"/>
        <rFont val="Arial"/>
        <family val="2"/>
      </rPr>
      <t xml:space="preserve">
Se evidenció correo electrónico de consulta previa e invitación al FORO DSYA "ACLARANDO DUDAS EN MOMENTOS DE CAMBIO" a realizarse el 16 de abril a través de la herramienta Teams para todos los Responsables de Servicios y Atención en Regional y Centro Zonal.
Se evidenció correo electrónico del 30/03/2020 de invitación a la videoconferencia sobre Lenguaje Claro y los Instrumentos de Gestión de la Información Pública a realizarse el martes 31 de marzo. dirigido a los Responsables de Servicios y Atención.
Se evidenciaron 4 correos electrónicos de invitación a la CAPACITACIÒN TEAMS DSYA - PROCEDIMIENTO ALERTAS EVENTOS CRÌTICOS CANAL PRESENCIAL dirigido a Coordinadores de Centro Zonal y Responsables de Servicios y Atención en Regional y Centro Zonal, a realizarse los días 17, 20, 21, 22 de abril. 
Se evidenciaron 3 correos electrónicos de invitación a la CAPACITACION TEAMS: "CONOCE AL ADA" dirigido a Responsables de Servicios y Atención, a realizarse los días  24 (dos horarios) y 30 de abril.
</t>
    </r>
    <r>
      <rPr>
        <b/>
        <sz val="9"/>
        <color theme="1"/>
        <rFont val="Arial"/>
        <family val="2"/>
      </rPr>
      <t>Evidencia</t>
    </r>
    <r>
      <rPr>
        <sz val="9"/>
        <color theme="1"/>
        <rFont val="Arial"/>
        <family val="2"/>
      </rPr>
      <t xml:space="preserve">
Correo electrónico del 17/02/2020  - Asunto: VIDEOCONFERENCIAS DSyA  21 Y 25 DE FEBRERO
Correo electrónico del 30/03/2020 - Asunto: RV: Link de acceso a reunión MARTES 30 DE MARZO DE 9:00AM A 12:00M
Correo electrónico del  08/04/2020 - Asunto: INVITACIÒN FORO DSYA "ACLARANDO DUDAS EN MOMENTOS DE CAMBIO"
Correo electrónico del 13/04/2020 - Asunto: CAPACITACIÒN TEAMS DSYA - PROCEDIMIENTO ALERTAS EVENTOS CRÌTICOS CANAL PRESENCIAL
Correo electrónico del 16/04/2020 - Asunto: CAPACITACIÒN TEAMS DSYA - PROCEDIMIENTO ALERTAS EVENTOS CRÌTICOS CANAL PRESENCIAL (20abril)
Correo electrónico del 16/04/2020 - Asunto: CAPACITACIÒN TEAMS DSYA - PROCEDIMIENTO ALERTAS EVENTOS CRÌTICOS CANAL PRESENCIAL (21abril)
Correo electrónico del 20/04/2020 - Asunto: CAPACITACIÓN TEAMS DSYA - PROCEDIMIENTO ALERTAS EVENTOS CRÌTICOS CANAL PRESENCIAL
Correo electrónico del 21/04/2020 - Asunto: CAPACITACION TEAMS: "CONOCE AL ADA"(30abril)
Correo electrónico del 21/04/2020 - Asunto: CAPACITACION TEAMS: "CONOCE AL ADA"(24abril - 9 a 10 am)
Correo electrónico del 21/04/2020 - Asunto: CAPACITACION TEAMS: "CONOCE AL ADA"(24abril - 10:30 a 11:30 am)
Correo electrónico del 24/04/2020 - Asunto: PRIMERA VALORACIÒN TRIMESTRAL DE CONOCIMIENTOS 2020
Correo electrónico del 27/04/2020 - Asunto: ENLACE PRIMERA VALORACIÒN TRIMESTRAL DE CONOCIMIENTOS 2020 - GRUPO 1
Correo electrónico del 28/04/2020 - Asunto:  ENLACE PRIMERA VALORACIÒN TRIMESTRAL DE CONOCIMIENTOS 2020 - GRUPO 2
Correo electrónico del 28/04/2020 - Asunto:  ENLACE PRIMERA VALORACIÒN TRIMESTRAL DE CONOCIMIENTOS 2020 - GRUPO 3
Listados Asistencia Video Conferencia 21 de febrero: CZ Cartago, CZ Sevilla, Regional Atlántico, Regional Magdalena, Regional Quindío. 
Listados Asistencia Video Conferencia 25 de febrero: CZ Fontibón, CZ Girardot, CZ Industrial de la Bahía, CZ Occidente - RCaldas, CZ Sahagún, CZ Soata, CZ Tadó, CZ Usme, Regional Bogotá, CZ Cereté, CZ San Jose de Guaviare, Regional Risaralda, Regional Arauca, Regional Caldas, Regional Caquetá, Regional Cesar.
Soporte asistencia teams 31 marzo
Soporte asistencia FORO ABRIL 16
Soporte asistencia ABR 24 9A10am Grupo 1
Soporte asistencia ABR 24 1030a12am Grupo 2
Soporte asistencia ABRIL 30 ADA Grupo 3 y 4
Soporte asistencia abril 17 ALERTAS grupo1
Soporte asistencia abril 17 ALERTAS grupo2
Soporte asistencia abril 21 ALERTAS grupo 3
Soporte asistencia abril 22 ALERTAS grupo 4</t>
    </r>
  </si>
  <si>
    <r>
      <t xml:space="preserve">Correo electrónico del 18/03/2020 donde se socializan los procedimientos: P5.RC Procedimiento Medición de la Satisfacción del Ciudadano Cliente y  P6.RC Procedimiento Alertas Eventos Críticos Canal Presencial dirigido a los Directores Regionales, Coordinadores y Responsables de Servicios y Atención. 
Se evidenció correo electrónico del 31/03/2020 con infografía que hace referencia puntual a la ampliación de los términos para dar respuesta a las peticiones, información contenida en el Artículo 5 del Decreto  491 de 2020 dirigido a Responsables de Servicios y Atención y Enlaces SIM Sede de la Sede de la Dirección General ICBF. 
Se evidenció correo electrónico del 17/03/2020 con información sobre la actualización del Módulo de Atención al Ciudadano del SIM en el tipo de petición Solicitud de Restablecimiento de Derechos dirigido a Responsables de Servicios y Atención en Regional y CZ. 
</t>
    </r>
    <r>
      <rPr>
        <b/>
        <sz val="10"/>
        <color theme="1"/>
        <rFont val="Arial"/>
        <family val="2"/>
      </rPr>
      <t>Evidencia</t>
    </r>
    <r>
      <rPr>
        <sz val="10"/>
        <color theme="1"/>
        <rFont val="Arial"/>
        <family val="2"/>
      </rPr>
      <t xml:space="preserve">
Correo electrónico del 18/03/2020 - Asunto: Comunicación Medición de Satisfacción y Alertas Eventos Críticos 2020
Correo electrónico del 31/03/2020 - Asunto: DECRETO 491 DE 2020 - AMPLIACIÓN DE TÉRMINOS DE LAS PETICIONES
Correo electrónico del 17/03/2020 - Asunto: Nuevo Motivo refugio </t>
    </r>
  </si>
  <si>
    <r>
      <t xml:space="preserve">Se verifica que el procedimiento P2.MS en versión 4 del 16 de abril de 2020 se encuentra publicado dentro de los documentos controlados de la Entidad.
</t>
    </r>
    <r>
      <rPr>
        <b/>
        <sz val="10"/>
        <color theme="1"/>
        <rFont val="Arial"/>
        <family val="2"/>
      </rPr>
      <t xml:space="preserve">
Evidencia </t>
    </r>
    <r>
      <rPr>
        <sz val="10"/>
        <color theme="1"/>
        <rFont val="Arial"/>
        <family val="2"/>
      </rPr>
      <t xml:space="preserve">
Correo electrónico 17 de abril del 2020 -Socializa actualización del procedimiento P2.Msyse encuentra publicado:https://www.icbf.gov.co/system/files/procesos/p2.ms_procedimiento_rendicion_publica_de_cuentas_y_mesas_publicas_v4.pdf.
Procedimiento publicado en la web de la Entidad V4 del 16 de abril del 2020
Esta Actividadad queda con estado Cumplida Fuera de Término, teniendo en cuenta que se evidenció producto determinado en la meta además de la solicitud de modificación en la fecha al 30/04/2020.</t>
    </r>
  </si>
  <si>
    <t>Entidad:</t>
  </si>
  <si>
    <t>_INSTITUTO COLOMBIANO DE BIENESTAR FAMILIAR__</t>
  </si>
  <si>
    <t xml:space="preserve">Vigencia: </t>
  </si>
  <si>
    <r>
      <t>Fecha publicación:</t>
    </r>
    <r>
      <rPr>
        <u/>
        <sz val="10"/>
        <color theme="1"/>
        <rFont val="Calibri"/>
        <family val="2"/>
        <scheme val="minor"/>
      </rPr>
      <t/>
    </r>
  </si>
  <si>
    <t>FORMATO  SEGUIMIENTO PLAN ANTICORRUPCIÓN Y DE ATENCIÓN AL CIUDADANO</t>
  </si>
  <si>
    <r>
      <t xml:space="preserve">Se evidencia que el Plan Anticorrupción y de Atención al Ciudadano PAAC fue aprobado por el  Comité Institucional de Gestión y Desempeño en sesión presencial del día 28/01/2020.
</t>
    </r>
    <r>
      <rPr>
        <b/>
        <sz val="10"/>
        <rFont val="Arial"/>
        <family val="2"/>
      </rPr>
      <t xml:space="preserve">Evidencia 
</t>
    </r>
    <r>
      <rPr>
        <sz val="10"/>
        <rFont val="Arial"/>
        <family val="2"/>
      </rPr>
      <t xml:space="preserve">Acta Comité Institucional de Gestión y Desempeño  de la sesión del  28/01/2020
</t>
    </r>
    <r>
      <rPr>
        <b/>
        <sz val="10"/>
        <rFont val="Arial"/>
        <family val="2"/>
      </rPr>
      <t>Recomendación</t>
    </r>
    <r>
      <rPr>
        <sz val="10"/>
        <rFont val="Arial"/>
        <family val="2"/>
      </rPr>
      <t xml:space="preserve">
Consultada en la pagina web de la Entidad la Matriz de Riesgos de Corrupción se pudo evidenciar que existen publicadas dos versiones diferentes por lo que se sugiere revisar con la DIT y dejar publicada solo la versión aprobada.
Presentar los  ajustes en términos de fechas o periodicidad de matrices ante el Comité de Gestión y Desempeño cada vez que se realicen modificaciones en algún componente de la Matriz de Riesgos de Corrupción por ejemplo la ajustes que hicieron las Regionales (correo electrónico del 10 de febrero/2020)
</t>
    </r>
  </si>
  <si>
    <t>Seguimiento 1 OCI
Componente 5: Transparencia y Acceso a la Información</t>
  </si>
  <si>
    <t>Seguimiento 1 OCI
Componente 1: GESTION DEL RIESGO</t>
  </si>
  <si>
    <t>Seguimiento 1 OCI
Componente 3: RENDICIÓN DE CUENTAS</t>
  </si>
  <si>
    <t>Seguimiento 1 OCI
Componente 4: MECANISMOS PARA LA ATENCIÓN AL CIUDADANO</t>
  </si>
  <si>
    <r>
      <t xml:space="preserve">Se evidencia matriz consolidada de Riesgos de corrupción para la vigencia 2020
</t>
    </r>
    <r>
      <rPr>
        <b/>
        <sz val="10"/>
        <color theme="1"/>
        <rFont val="Arial"/>
        <family val="2"/>
      </rPr>
      <t xml:space="preserve">Evidencia
</t>
    </r>
    <r>
      <rPr>
        <sz val="10"/>
        <color theme="1"/>
        <rFont val="Arial"/>
        <family val="2"/>
      </rPr>
      <t>Matriz de riesgos de corrupción en formato Excel (16 riesgos) . Consolidada vigencia 2020</t>
    </r>
  </si>
  <si>
    <t>Publicar la Matriz de Riesgos de Corrupción vigencia 2020</t>
  </si>
  <si>
    <r>
      <t xml:space="preserve">Matriz de riesgos de corrupción de la Entidad se encuentra publicada en la pagina web de la Entidad https://www.icbf.gov.co/plan-anticorrupcion-y-atencion-al-ciudadano-2020
</t>
    </r>
    <r>
      <rPr>
        <b/>
        <sz val="10"/>
        <color theme="1"/>
        <rFont val="Arial"/>
        <family val="2"/>
      </rPr>
      <t>Evidencia</t>
    </r>
    <r>
      <rPr>
        <sz val="10"/>
        <color theme="1"/>
        <rFont val="Arial"/>
        <family val="2"/>
      </rPr>
      <t xml:space="preserve"> 
Pantallazo de la pagina web donde se encuentra publicada la matriz de riesgos corrupción </t>
    </r>
  </si>
  <si>
    <r>
      <t xml:space="preserve">Se evidencia avance de manera general con el tema de Transparencia y Lucha contra la Corrupción pero no específicamente en lo concerniente a riesgos de corrupción.
</t>
    </r>
    <r>
      <rPr>
        <b/>
        <sz val="10"/>
        <rFont val="Arial"/>
        <family val="2"/>
      </rPr>
      <t>Evidencias</t>
    </r>
    <r>
      <rPr>
        <sz val="10"/>
        <rFont val="Arial"/>
        <family val="2"/>
      </rPr>
      <t xml:space="preserve"> 
Boletín marzo 2020 ICBF." Sabias que el ICBF cuenta con una aula virtual de Trasparencia y Lucha con  la Corrupción"
Correo electrónico del  5 de febrero de 2020 . "Transparencia- Publicación 12 Planes Institucionales"
Recomendación: Fortalecer las piezas de comunicación publicadas en la Web y en el boletín de tal manera que evidencien de manera específica el tema de Riesgos de Corrupción en la Entidad.
</t>
    </r>
  </si>
  <si>
    <r>
      <t>Se observa seguimiento al Plan de Tratamiento de los Riesgos de la Sede de la Dirección General para los meses de Enero y Febrero 2020</t>
    </r>
    <r>
      <rPr>
        <b/>
        <sz val="10"/>
        <rFont val="Arial"/>
        <family val="2"/>
      </rPr>
      <t xml:space="preserve">
Evidencia </t>
    </r>
    <r>
      <rPr>
        <sz val="10"/>
        <rFont val="Arial"/>
        <family val="2"/>
      </rPr>
      <t xml:space="preserve">
Matriz de riesgos de corrupción con seguimiento en el plan de tratamiento de los meses de Enero y febrero para la Sede de la Dirección General.
Recomendación: Adelantar las gestiones necesarias para evidenciar el seguimiento al mes de Marzo 2020.</t>
    </r>
  </si>
  <si>
    <r>
      <t xml:space="preserve">Resultado de la verificación se encontró los siguiente:
Entre enero y febrero la Subdirección de Mejoramiento en conjunto con los colaboradores encargados del contenido del micrositio de Transparencia crearon un listado de responsables frente a cada categoria y subcategorías del Micrositio de Transparencia el cual cada responsable debe cargar información de su competencia en terminos de calidad, accesibilidad y oportunidad, garantizando el cumplimiento de la Ley 1712 de 2014.
En el mes de abril se realizó por medio de videconferencia -Teams-  la socialización del micrositio de Transparencia -forma de subir los documentos al micrositio en formato pdf/1a- a los gestores de contenido de la Dirección de Planeación y Control y Gestión. </t>
    </r>
    <r>
      <rPr>
        <b/>
        <sz val="10"/>
        <rFont val="Arial"/>
        <family val="2"/>
      </rPr>
      <t xml:space="preserve">
Evidencia:</t>
    </r>
    <r>
      <rPr>
        <sz val="10"/>
        <rFont val="Arial"/>
        <family val="2"/>
      </rPr>
      <t xml:space="preserve">
Link registro de la videoconferencia
Archivo en word pantallazos videoconferencia
Correos trazabilidad construcción de la lista de responsables del micrositio de Transparencia.
Archivo Matriz - LISTA DE RESPONSABLES - BOTÓN DE TRANSPARENCIA (Borrador)
</t>
    </r>
    <r>
      <rPr>
        <b/>
        <sz val="10"/>
        <rFont val="Arial"/>
        <family val="2"/>
      </rPr>
      <t xml:space="preserve">Recomendación: </t>
    </r>
    <r>
      <rPr>
        <sz val="10"/>
        <rFont val="Arial"/>
        <family val="2"/>
      </rPr>
      <t>Realizar el seguimiento en la Matriz mencionada de manera periódica, realizando oportunamente  los ajustes a los que haya a lugar.</t>
    </r>
  </si>
  <si>
    <r>
      <t xml:space="preserve">Mapa de riesgos de corrupción
</t>
    </r>
    <r>
      <rPr>
        <sz val="12"/>
        <color theme="1"/>
        <rFont val="Arial"/>
        <family val="2"/>
      </rPr>
      <t>Objetivo: Fortalecer la cultura de la prevención del riesgo de corrupción, identificando, analizando y controlando las causas de los posibles hechos generadores de corrupción.</t>
    </r>
  </si>
  <si>
    <r>
      <t xml:space="preserve">En la Página web del ICBF en la sección de Transparencia en el numeral 8. </t>
    </r>
    <r>
      <rPr>
        <i/>
        <sz val="10"/>
        <rFont val="Arial"/>
        <family val="2"/>
      </rPr>
      <t>Contratación,</t>
    </r>
    <r>
      <rPr>
        <sz val="10"/>
        <rFont val="Arial"/>
        <family val="2"/>
      </rPr>
      <t xml:space="preserve"> sub numeral 8.2 </t>
    </r>
    <r>
      <rPr>
        <i/>
        <sz val="10"/>
        <rFont val="Arial"/>
        <family val="2"/>
      </rPr>
      <t>Publicación de la Ejecución de Contratos</t>
    </r>
    <r>
      <rPr>
        <sz val="10"/>
        <rFont val="Arial"/>
        <family val="2"/>
      </rPr>
      <t xml:space="preserve"> la siguiente información:
- Link </t>
    </r>
    <r>
      <rPr>
        <i/>
        <sz val="10"/>
        <rFont val="Arial"/>
        <family val="2"/>
      </rPr>
      <t>Procesos en curso:</t>
    </r>
    <r>
      <rPr>
        <sz val="10"/>
        <rFont val="Arial"/>
        <family val="2"/>
      </rPr>
      <t xml:space="preserve"> se encuentran los Procesos de Selección - Avisos Convocatoria.
- Link </t>
    </r>
    <r>
      <rPr>
        <i/>
        <sz val="10"/>
        <rFont val="Arial"/>
        <family val="2"/>
      </rPr>
      <t>Contratos de prestación de servicios:</t>
    </r>
    <r>
      <rPr>
        <sz val="10"/>
        <rFont val="Arial"/>
        <family val="2"/>
      </rPr>
      <t xml:space="preserve"> se encuentran publicados los directorios de los contratistas año por año  -archivo en excel- en este archivo se encuentra la información de los contratos por prestación de servicios profesionales y de apoyo a la gestión (5.004 contratos) en la fila 5007 del mismo archivo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t>
    </r>
    <r>
      <rPr>
        <sz val="10"/>
        <rFont val="Arial"/>
        <family val="2"/>
      </rPr>
      <t xml:space="preserve">
Con respecto a los informes de ejecución de la vigencia 2020 actualmente está en proceso de incorporación a los expedientes físicos y digitalización de los informes allegados desde las dependencias supervisoras para los meses de enero y febrero.  
</t>
    </r>
    <r>
      <rPr>
        <b/>
        <sz val="10"/>
        <rFont val="Arial"/>
        <family val="2"/>
      </rPr>
      <t>Evidencia:</t>
    </r>
    <r>
      <rPr>
        <sz val="10"/>
        <rFont val="Arial"/>
        <family val="2"/>
      </rPr>
      <t xml:space="preserve">
links:
https://www.icbf.gov.co/transparencia/contratacion
https://www.icbf.gov.co/contratacion/directorio-contratistas
https://www.colombiacompra.gov.co/secop-ii
https://community.secop.gov.co/Public/Tendering/ContractNoticeManagement/Index?currentLanguage=es-CO&amp;Page=login&amp;Country=CO&amp;SkinName=CCE 
Se consultaron los contratos: ICBF-CPS-66121-2020SEN; ICBF-CPS-66112-2020SEN; ICBF-CPS-66063-2020SEN; ICBF-CPS-66061-2020SEN.
</t>
    </r>
    <r>
      <rPr>
        <b/>
        <sz val="10"/>
        <rFont val="Arial"/>
        <family val="2"/>
      </rPr>
      <t xml:space="preserve">
Recomendación: </t>
    </r>
    <r>
      <rPr>
        <sz val="10"/>
        <rFont val="Arial"/>
        <family val="2"/>
      </rPr>
      <t>Adelantar las gestiones pertinentes para la publicación de la ejecución contractual de los demás tipos de Contratación.  Complementar la instrucción de búsqueda de contrato en el SECOPII indicando cómo llegar a consultar la ejecución de los contratos, en dicho aplicativo.</t>
    </r>
    <r>
      <rPr>
        <b/>
        <sz val="10"/>
        <rFont val="Arial"/>
        <family val="2"/>
      </rPr>
      <t xml:space="preserve">
</t>
    </r>
    <r>
      <rPr>
        <sz val="10"/>
        <rFont val="Arial"/>
        <family val="2"/>
      </rPr>
      <t xml:space="preserve">De acuerdo a correo electrónico del 18/03/2020 la Dirección de Contratación solicitó a la Subdirección de Mejoramiento Organizacional modificación de la actividad.  Esta solicitud se encuentra en trámite.  </t>
    </r>
  </si>
  <si>
    <r>
      <rPr>
        <sz val="12"/>
        <rFont val="Calibri"/>
        <family val="2"/>
        <scheme val="minor"/>
      </rPr>
      <t>Se llevó acabo reunión del 18/02/2020 entre la Dirección de Información y Tecnología, La Dirección de Servicios y Atención, la Dirección de Protección (Grupo de autoridades administrativas) y la Subdirección de Mejoramiento Organizacional en la que se concluye que no es posible la realización de análisis y diseño del trámite por falta de recursos económicos como humanos para el cumplimiento.   Adicionalmente el 7/04/2020 se evidencia solicitud de la Dirección de protección a la Dirección de Planeación y Control de la Gestión para eliminar la Mejora a Implementar del Trámite 3208.</t>
    </r>
    <r>
      <rPr>
        <sz val="12"/>
        <color rgb="FFFF0000"/>
        <rFont val="Calibri"/>
        <family val="2"/>
        <scheme val="minor"/>
      </rPr>
      <t xml:space="preserve">
</t>
    </r>
    <r>
      <rPr>
        <sz val="12"/>
        <rFont val="Calibri"/>
        <family val="2"/>
        <scheme val="minor"/>
      </rPr>
      <t xml:space="preserve">
La eliminación del trámite será presentado en el próximo Comité de Gestión y Desempeño. 
</t>
    </r>
    <r>
      <rPr>
        <b/>
        <sz val="12"/>
        <rFont val="Calibri"/>
        <family val="2"/>
        <scheme val="minor"/>
      </rPr>
      <t>Evidencias:</t>
    </r>
    <r>
      <rPr>
        <sz val="12"/>
        <rFont val="Calibri"/>
        <family val="2"/>
        <scheme val="minor"/>
      </rPr>
      <t xml:space="preserve">
-Acta del 18/02/2020 con la participación de Andree Javier Hurtado de SMO; Diana Carolina Acosta –DIT; George Zambrano – DSYA y Lina Patricia Rodriguez – Coordinadora Grupo de Autoridades Administrativas- Protección.  La evidencia se encuentra ubicada en la ruta: https://icbfgob.sharepoint.com/sites/MICROSITIOPLANANTICORRUPCIN2020/Documentos%20compartidos/Forms/AllItems.aspx?id=%2Fsites%2FMICROSITIOPLANANTICORRUPCIN2020%2FDocumentos%20compartidos%2FPAAC%202020%2FCOMP%2E2%20Racionalizaci%C3%B3n%20de%20Tr%C3%A1mites%2FPERMISOSALIDADELPAIS%2FFEBRERO%2FPERMISO%20SALIDA%20DEL%20PAIS%2Epdf&amp;parent=%2Fsites%2FMICROSITIOPLANANTICORRUPCIN2020%2FDocumentos%20compartidos%2FPAAC%202020%2FCOMP%2E2%20Racionalizaci%C3%B3n%20de%20Tr%C3%A1mites%2FPERMISOSALIDADELPAIS%2FFEBRERO
-Correo del 7/04/2020 de la Dra. Juliana Cortes Directora de Protección  al Director de Planeación, solicitando la eliminar la Mejora a Implementar del trámite 3208 definido para la vigencia 2020  en el PACC, en su componente 2 "Racionalización de Trámites". Por lo cual para la vigencia 2020 no es viable realiza el análisis y diseño del trámite. </t>
    </r>
    <r>
      <rPr>
        <b/>
        <sz val="12"/>
        <rFont val="Calibri"/>
        <family val="2"/>
        <scheme val="minor"/>
      </rPr>
      <t xml:space="preserve"> 
</t>
    </r>
    <r>
      <rPr>
        <sz val="12"/>
        <rFont val="Calibri"/>
        <family val="2"/>
        <scheme val="minor"/>
      </rPr>
      <t>La evidencia fue enviada vía correo electrónico y  se encuentra ubicada en la ruta: F:\ACTIVIDADES EN CASA\SEGUIMIENTO PAAC 2020\2020\SEGUIMIENTO PAAC 2020\SEGUIMIENTO I CUATRIMESTRE 2020\EVIDENCIAS\1.PERMISO DEL PAIS\FEBRERO</t>
    </r>
    <r>
      <rPr>
        <b/>
        <sz val="12"/>
        <rFont val="Calibri"/>
        <family val="2"/>
        <scheme val="minor"/>
      </rPr>
      <t xml:space="preserve">
</t>
    </r>
  </si>
  <si>
    <r>
      <t xml:space="preserve">El 14/01/2020 Se realizó el registro del plan de racionalización de tramites vigencia 2020 en el aplicativo SUIT.  Adicionalmente el 09/03/2020 se adelantó primera mesa de trabajo del 9 de marzo del 2020 con la participación de Subdirección de Adopciones, Dirección de Información y Tecnología y la Subdirección de Mejoramiento Organizacional donde se realiza la presentación general del funcionamiento de los tramites de Regulación y Restitución donde se realiza la presentación general del funcionamiento de los tramites de Regulación y Restitución.  Se genera el caso de uso No.CU.2020.ICBF.SIM.RESTITUCION.0429- Crear Pantalla para Formulario Regulación de Visitas, para las solicitudes presentadas en el marco del Convenio Internacional.  “Esta funcionalidad permitirá a los solicitantes diligenciar, crear el formulario solicitud de Regulación de Visitas y el cargue de documentos”. El cual se encuentra en revisión y aplicación.
</t>
    </r>
    <r>
      <rPr>
        <b/>
        <sz val="12"/>
        <rFont val="Calibri"/>
        <family val="2"/>
        <scheme val="minor"/>
      </rPr>
      <t xml:space="preserve">Evidencias: </t>
    </r>
    <r>
      <rPr>
        <sz val="12"/>
        <rFont val="Calibri"/>
        <family val="2"/>
        <scheme val="minor"/>
      </rPr>
      <t xml:space="preserve">
*Pantallazo del SUIT generado el 14 de enero del 2020
*Acta del 9 de marzo del 2020
*Caso de uso No.CU.2020.ICBF.SIM.RESTITUCION.0429 
Ruta de evidencias: 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</si>
  <si>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r>
      <t xml:space="preserve">El 14/01/2020 Se realizó el registro del plan de racionalización de tramites vigencia 2020 en el aplicativo SUIT. Adicionalmente se realizó la primer Mesa de trabajo  acta del 9 de marzo del 2020,  con la participación de Subdirección de Adopciones, Dirección de Información y Tecnología y la Subdirección de Mejoramiento Organizacional donde se realiza la presentación general del funcionamiento de los tramites de Regulación y Restitución.  Se genera el caso de uso No. CU.2020.ICBF.SIM.RESTITUCION.0428- Crear Pantalla para Formulario Restitución Internacional- “Esta funcionalidad permite a los solicitantes diligenciar, crear el formulario solicitud de restitución internacional y el cargue de documentos”. El cual se encuentra en revisión y aplicación.
</t>
    </r>
    <r>
      <rPr>
        <b/>
        <sz val="12"/>
        <rFont val="Calibri"/>
        <family val="2"/>
        <scheme val="minor"/>
      </rPr>
      <t xml:space="preserve">Evidencias: </t>
    </r>
    <r>
      <rPr>
        <sz val="12"/>
        <rFont val="Calibri"/>
        <family val="2"/>
        <scheme val="minor"/>
      </rPr>
      <t xml:space="preserve">
*Pantallazo del SUIT generado el 14 de enero del 2020
*Acta del 9 de marzo del 2020 con la participación de Andrea Carolina Mogollo de la Sub. de Adopciones; Marcela Arrienta – DIT y Andree Javier Hurtado de SMO; donde se realiza la presentación general del funcionamiento de los tramites de Regulación y Restitución
*Caso de uso No.CU.2020.ICBF.SIM.RESTITUCION.0428 
</t>
    </r>
    <r>
      <rPr>
        <b/>
        <sz val="12"/>
        <rFont val="Calibri"/>
        <family val="2"/>
        <scheme val="minor"/>
      </rPr>
      <t xml:space="preserve">Ruta de evidencias: </t>
    </r>
    <r>
      <rPr>
        <sz val="12"/>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STITUCI%C3%93N%2F4%2EAbril</t>
    </r>
  </si>
  <si>
    <r>
      <t xml:space="preserve">Se realizó la primer mesa de trabajo según acta del 17/02/2020 entre Función Pública, la Subdirección de Mejoramiento Organizacional y la Subdirección de Adopciones en la que se indican los pasos que se deben adelantar para la creación del trámite de </t>
    </r>
    <r>
      <rPr>
        <i/>
        <sz val="12"/>
        <rFont val="Calibri"/>
        <family val="2"/>
        <scheme val="minor"/>
      </rPr>
      <t>Búsqueda de Orígenes</t>
    </r>
    <r>
      <rPr>
        <sz val="12"/>
        <rFont val="Calibri"/>
        <family val="2"/>
        <scheme val="minor"/>
      </rPr>
      <t xml:space="preserve">.  
</t>
    </r>
    <r>
      <rPr>
        <b/>
        <sz val="12"/>
        <rFont val="Calibri"/>
        <family val="2"/>
        <scheme val="minor"/>
      </rPr>
      <t xml:space="preserve">Ruta de evidencias:
</t>
    </r>
    <r>
      <rPr>
        <sz val="12"/>
        <rFont val="Calibri"/>
        <family val="2"/>
        <scheme val="minor"/>
      </rPr>
      <t>- Acta del 17 de febrero de 2020 con la participación de Diana Carolina Osorio funcionaria de la Función Pública;  Andree Javier Hurtado de SMO; Javier Rodriguez de la Sub. de Adopciones y Erika Martinez de la Sub. de Adopciones, en la cual la funcionaria del DAFP  indica los pasos que se deben adelantar para la creación del trámite de búsqueda de orígenes.
https://icbfgob.sharepoint.com/sites/MICROSITIOPLANANTICORRUPCIN2020/Documentos%20compartidos/Forms/AllItems.aspx?id=%2Fsites%2FMICROSITIOPLANANTICORRUPCIN2020%2FDocumentos%20compartidos%2FPAAC%202020%2FCOMP%2E2%20Racionalizaci%C3%B3n%20de%20Tr%C3%A1mites%2FBUSQUEDADEORIGENES%2FIDENTIFICACIO%CC%81N%20TRAMITE%20BUSQEUDA%20DE%20ORIGENES%2Epdf&amp;parent=%2Fsites%2FMICROSITIOPLANANTICORRUPCIN2020%2FDocumentos%20compartidos%2FPAAC%202020%2FCOMP%2E2%20Racionalizaci%C3%B3n%20de%20Tr%C3%A1mites%2FBUSQUEDADEORIGENES</t>
    </r>
  </si>
  <si>
    <t>1. 10/02/2020</t>
  </si>
  <si>
    <t xml:space="preserve">
1. 10/06/2020</t>
  </si>
  <si>
    <t>2. 20/04/2020</t>
  </si>
  <si>
    <t>2. 15/12/2020</t>
  </si>
  <si>
    <t>1. 01-09-20</t>
  </si>
  <si>
    <t>1.  20-12-20</t>
  </si>
  <si>
    <t>2. 01-03-20</t>
  </si>
  <si>
    <t>2.  30-06-20</t>
  </si>
  <si>
    <t>3. 02-01-20</t>
  </si>
  <si>
    <t>3.  20-12-20</t>
  </si>
  <si>
    <t>1. 15/01/2020</t>
  </si>
  <si>
    <t>1. 30/01/2020</t>
  </si>
  <si>
    <t>2.01/02/2020</t>
  </si>
  <si>
    <t>2.30/12/2020</t>
  </si>
  <si>
    <t>2. 30/01/2020</t>
  </si>
  <si>
    <t xml:space="preserve">1. Programar y desarrollar en el segundo semestre, una auditoría internas cruzada, entre los procedimientos de la Oficina de Aseguramiento de la Calidad.  </t>
  </si>
  <si>
    <t>2.1 Comunicar mensualmente tips sobre acciones anticorrupción.</t>
  </si>
  <si>
    <t>2.1 Comunicaciones enviadas al interior de la dependencia con tips anticorrupción.</t>
  </si>
  <si>
    <r>
      <t xml:space="preserve">1.1 Acompañar una (1) de las mínimo cuatro (4) visitas programadas por la SDG, en el segundo semestre, a las direcciones regionales seleccionadas para revisar una muestra de las licencias de funcionamiento otorgadas por las mismas.
</t>
    </r>
    <r>
      <rPr>
        <b/>
        <sz val="11"/>
        <color theme="1"/>
        <rFont val="Calibri"/>
        <family val="2"/>
        <scheme val="minor"/>
      </rPr>
      <t>*Nota: Esta actividad aplica sólo a las cuatro (4) regionales seleccionada;. Las demás direcciones regionales deberán realizar la actividad 1.2.</t>
    </r>
  </si>
  <si>
    <t>1.2 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La Oficina de Aseguramiento de la Calidad podrá  aleatoriamente seleccionar algunos expedientes de la muestra y cuando aplique, deberán gestionarse las acciones correctivas y/o preventivas correspondientes, a través del aplicativo ISOLUCION.</t>
  </si>
  <si>
    <t>1. 01/01/2020</t>
  </si>
  <si>
    <t>1. 30/09/2020</t>
  </si>
  <si>
    <t>1.1 01-02-20</t>
  </si>
  <si>
    <t>1.2 01-02-20</t>
  </si>
  <si>
    <t>2.1 01-02-20</t>
  </si>
  <si>
    <t>2.2. 01-02-20</t>
  </si>
  <si>
    <t>Diseñar  una estragegia de divulgación de los avances de las entidad respecto a la implementación del Acuerdo de Paz</t>
  </si>
  <si>
    <t xml:space="preserve">	_x000D_
30/mayo/2020</t>
  </si>
  <si>
    <t>Implementar una estragegia de divulgación de los avances de las entidad respecto a la implementación del Acuerdo de Paz</t>
  </si>
  <si>
    <t>Divulgación en  medios institucionales</t>
  </si>
  <si>
    <t>30/06/2020
31/12/2020</t>
  </si>
  <si>
    <t>Ninguno</t>
  </si>
  <si>
    <t>Consejo Asesor y Consultivo de Niños, Niñas y Adolescentes.</t>
  </si>
  <si>
    <t>Ninguna</t>
  </si>
  <si>
    <t xml:space="preserve">Consulta Ciudadana para mejorar  la oferta de servicios de la Dirección de Nutrición. </t>
  </si>
  <si>
    <t>Dirección de Nutrición</t>
  </si>
  <si>
    <t>Consultas realizadas</t>
  </si>
  <si>
    <t xml:space="preserve">Encuentros ciudadanos de Bienestarina y Alimentos de Alto valor Nutricional </t>
  </si>
  <si>
    <t>3/02/2020
20/12/2020</t>
  </si>
  <si>
    <t>SEGUIMIENTO 30 DE AGOSTO DE 2020
(Oficina de Control Interno)</t>
  </si>
  <si>
    <t>Seguimiento 2 OCI
Componente 1: GESTION DEL RIESGO</t>
  </si>
  <si>
    <t>Seguimiento 2 OCI
Componente 4: MECANISMOS PARA LA ATENCIÓN AL CIUDADANO</t>
  </si>
  <si>
    <t xml:space="preserve">             Fecha seguimiento: 30/08/2020</t>
  </si>
  <si>
    <t>Seguimiento 2 OCI
Componente 5: Transparencia y Acceso a la Información</t>
  </si>
  <si>
    <t>Maritza Liliana Beltrán Albadan
Yaneth Burgos Duitama</t>
  </si>
  <si>
    <r>
      <t xml:space="preserve">Se evidencia capacitación  a los profesionales épicos de la sede de la dirección general, los coordinadores de planeación y sistemas de 
las regionales, los profesionales referentes de calidad y los profesionales épicos de los centros zonales en los conceptos metodológicos de la gestión de riesgos de la entidad y en las líneas de defensa del sistema de control 
interno.
Y para todo el personal por medio del boletín ICBF del mes de agosto 
</t>
    </r>
    <r>
      <rPr>
        <b/>
        <sz val="11"/>
        <color rgb="FF000000"/>
        <rFont val="Arial"/>
        <family val="2"/>
      </rPr>
      <t xml:space="preserve">Evidencia
</t>
    </r>
    <r>
      <rPr>
        <sz val="10"/>
        <color rgb="FF000000"/>
        <rFont val="Arial"/>
        <family val="2"/>
      </rPr>
      <t>Correo electrónico 1/07/2020. Grabación conversatorio POSIGE. Sede
Link:https://web.microsoftstream.com/video/cdcda2fd-1b06-4750-9613-684904a01510
 Correo electrónico 2/07/2020. conversatorio POSIGE. Regional. 
Link:https://web.microsoftstream.com/video/4f7b55ed-104c-477b-9b5a-1b374a41dd01</t>
    </r>
    <r>
      <rPr>
        <sz val="10"/>
        <color theme="1"/>
        <rFont val="Arial"/>
        <family val="2"/>
      </rPr>
      <t xml:space="preserve">
Boletín ICBF N° 120 del 28/08/2020
Listado de asistencia Actividad Gestión de Riesgos y líneas de defensa 31/08/2020
Presentación power point   Sistema de control interno 
Formato ficha de estructuración del evento _ Gestión de riesgos y línea de defensa </t>
    </r>
  </si>
  <si>
    <t>Actividad cumplida en el corte del 30 de Abril 2020.</t>
  </si>
  <si>
    <t>Actividad con reporte único al 15/12/2020</t>
  </si>
  <si>
    <r>
      <t xml:space="preserve">Se evidencia divulgación de  información sobre  riesgos de corrupción de la Entidad a las partes interesadas, mediante el boletín ICBF
</t>
    </r>
    <r>
      <rPr>
        <b/>
        <sz val="10"/>
        <rFont val="Arial"/>
        <family val="2"/>
      </rPr>
      <t>Evidencia</t>
    </r>
    <r>
      <rPr>
        <sz val="10"/>
        <rFont val="Arial"/>
        <family val="2"/>
      </rPr>
      <t xml:space="preserve">
Boletín mayo 22  2020 ICBF." Transparencia Riesgos de Corrupción 2020"
Boletín junio  26  2020 ICBF." Matriz de riesgos"
Boletín #113  julio 10  2020 ICBF." Matriz de riesgos PROCESO Evaluación Independiente"</t>
    </r>
  </si>
  <si>
    <r>
      <t xml:space="preserve">Se observa monitoreo a la materialización de riesgos con corte al 30/05/2020. 
Al corte no se reportan riesgos anticorrupción materializados </t>
    </r>
    <r>
      <rPr>
        <b/>
        <sz val="10"/>
        <color theme="1"/>
        <rFont val="Arial"/>
        <family val="2"/>
      </rPr>
      <t xml:space="preserve">
Evidencia:</t>
    </r>
    <r>
      <rPr>
        <sz val="10"/>
        <color theme="1"/>
        <rFont val="Arial"/>
        <family val="2"/>
      </rPr>
      <t xml:space="preserve">
Presentación power point Informe de Monitoreo materialización de los Riesgos . Ejecución de los controles existentes 
Archivo word.  Informe de Monitoreo materialización de los Riesgos . Ejecución de los controles existentes  ​
Matriz controles 2020</t>
    </r>
  </si>
  <si>
    <r>
      <rPr>
        <sz val="10"/>
        <color theme="1"/>
        <rFont val="Arial"/>
        <family val="2"/>
      </rPr>
      <t>Se evidencia monitoreo a los controles definidos en las matrices de riesgos de corrupción con corte al 30/05/2020</t>
    </r>
    <r>
      <rPr>
        <b/>
        <sz val="10"/>
        <color theme="1"/>
        <rFont val="Arial"/>
        <family val="2"/>
      </rPr>
      <t xml:space="preserve">
Evidencia
</t>
    </r>
    <r>
      <rPr>
        <sz val="10"/>
        <color theme="1"/>
        <rFont val="Arial"/>
        <family val="2"/>
      </rPr>
      <t>Presentación power point Informe de Monitoreo materialización de los Riesgos . Ejecución de los controles existentes 
Archivo word.  Informe de Monitoreo materialización de los Riesgos . Ejecución de los controles existentes  ​
Matriz controles 2020</t>
    </r>
  </si>
  <si>
    <r>
      <t xml:space="preserve">Se evidencia seguimiento mensual a la ejecución del plan de tratamiento de los riesgos de corrupción para los meses de mayo, junio y julio 
</t>
    </r>
    <r>
      <rPr>
        <b/>
        <sz val="10"/>
        <rFont val="Arial"/>
        <family val="2"/>
      </rPr>
      <t xml:space="preserve">
Evidencia</t>
    </r>
    <r>
      <rPr>
        <sz val="10"/>
        <rFont val="Arial"/>
        <family val="2"/>
      </rPr>
      <t xml:space="preserve">
Correo electrónico 1/06/2020. Reporte ISOLUCION. Riesgos Anticorrupción. Mayo
Matriz de riesgos de corrupción seguimiento al plan de tratamiento de los meses de -mayo 2020- julio 2020 para la Sede de la Dirección General 
Correo electrónico 30/06/2020. Reporte ISOLUCION. Riesgos Anticorrupción. Junio 
Correo electrónico 30/07/2020. Reporte ISOLUCION. Riesgos Anticorrupción. Julio
</t>
    </r>
  </si>
  <si>
    <r>
      <t xml:space="preserve">Se evidencia comunicado de la Oficina de Control Interno donde indica a los responsables del PAAC que se realizará el seguimiento correspondiente al primer cuatrimestre 2020  
Se evidencia cronograma de seguimiento y Matriz Diligenciada por lo(s) profesionales designado(s)
</t>
    </r>
    <r>
      <rPr>
        <b/>
        <sz val="10"/>
        <color theme="1"/>
        <rFont val="Arial"/>
        <family val="2"/>
      </rPr>
      <t xml:space="preserve">Evidencia 
</t>
    </r>
    <r>
      <rPr>
        <sz val="10"/>
        <color theme="1"/>
        <rFont val="Arial"/>
        <family val="2"/>
      </rPr>
      <t>Correo electrónico 21/04/2020. COMUNICACIÓN SEGUIMIENTO PAAC- CORTE 30 DE ABRIL  DE 2020 
Correo electrónico 14/05/2020 COMUNICACIÓN  PRELIMINAR INFORME DE SEGUIMIENTO  PAAC- CORTE 30 DE ABRIL DE 2020
\\icbf.gov.co\fs_OCI\49.5 INF A ORG Y ENTIDADES NLES\PLAN_ANTICORRUPCION\2020\I Cuatrimestre\Componente1_MatrizRiesgos</t>
    </r>
  </si>
  <si>
    <r>
      <rPr>
        <sz val="10"/>
        <color theme="1"/>
        <rFont val="Arial"/>
        <family val="2"/>
      </rPr>
      <t xml:space="preserve">Se evidencia que la Oficina de Control Interno realizó el seguimiento al PAAC y lo público en la web de la Entidad el día 16 de mayo 2020
</t>
    </r>
    <r>
      <rPr>
        <b/>
        <sz val="10"/>
        <color theme="1"/>
        <rFont val="Arial"/>
        <family val="2"/>
      </rPr>
      <t xml:space="preserve">
Evidencia
</t>
    </r>
    <r>
      <rPr>
        <sz val="10"/>
        <color theme="1"/>
        <rFont val="Arial"/>
        <family val="2"/>
      </rPr>
      <t>Informe seguimiento PAAC primer  cuatrimestre de 2020
Correo electrónico Publicación Seguimiento Plan Anticorrupción y Atención al Ciudadano -16 mayo 2020
 Publicación del informe en la página Web: https://www.icbf.gov.co/transparencia/planeacion/informe-seguimiento</t>
    </r>
  </si>
  <si>
    <t>Seguimiento 2 OCI
Componente 3: RENDICIÓN DE CUENTAS</t>
  </si>
  <si>
    <r>
      <t xml:space="preserve">Como preparación para el día del Servicio la Dirección de Servicios y Atención, con el acompañamiento de la Oficina Asesora de Comunicaciones, realizó las siguientes actividades: gestiones con el Banco Davivienda para realizar charla "Transformando el Servicio"; invitaciones a participar en el Dia del Servicio que se realizara el 04 de septiembre de 2020; solicitud de video donde los colaboradores dan a conocer como viven el servicio desde los hogares a pesar del aislamiento preventivo dada la emergencia sanitaria por COVID-19; documento con las especificaciones día del servicio; propuesta palabras de la Directora; piezas de comunicación; presentación intervención Mesa Cultura Organizacional. 
</t>
    </r>
    <r>
      <rPr>
        <b/>
        <sz val="10"/>
        <rFont val="Arial"/>
        <family val="2"/>
      </rPr>
      <t>Evidencias:</t>
    </r>
    <r>
      <rPr>
        <sz val="10"/>
        <rFont val="Arial"/>
        <family val="2"/>
      </rPr>
      <t xml:space="preserve">
Correos electrónicos entre la DSyA y el Banco Davivienda: 03 de julio del 2020, 6 de julio de 2020, 13 de julio de 2020, 06 de agosto de 2020, 19 de agosto de 2020 asunto: Charla Davivienda - ICBF
Correo electrónico del 18/08/2020 asunto: PALABRAS DIRECTORA DIA DEL SERVICIO y CORREO OAC
Correo electrónico del 18/08/2020 asunto: PIEZAS DIA DEL SERVICIO
Ppt con 3 propuestas de piezas día del servicio
Ppt con Propuesta intervención Mesa Cultura Organizacional ​– Día del Servicio -​
Correo electrónico del 25/08/2020 asunto: ENVÌO 6 diseños Textos piezas del Día del Servicios
Correo electrónico del 25/08/2020 asunto: ¡PREPÁRATE PARA ESTA GRAN CELEBRACIÓN!
Correo electrónico del 26/08/2020 asunto: ¡CUÉNTANOS COMO VIVES EL SERVICIO!
Documento en Word con las especificaciones día del servicio</t>
    </r>
  </si>
  <si>
    <r>
      <t xml:space="preserve">Se evidenció correos electrónico dirigidos al Épico de la Dirección de Servicios y Atención con el análisis las estadísticas generadas del Sistema Digital de Asignación de Turnos implementado en 30 centros zonales, para la generación de las acciones correctivas en los siguientes Centros Zonales: Cz San Cristóbal, Cz Soacha y Cz Tunjuelito. 
Adicionalmente la Dirección de Servicios y Atención informó que debido a la condición sanitaria de aislamiento preventivo por pandemia-covid-19 no se esta prestando servicio en los centros zonales y el Sistema Digital de Asignación de Turnos esta fuera de servicio.
</t>
    </r>
    <r>
      <rPr>
        <b/>
        <sz val="10"/>
        <rFont val="Arial"/>
        <family val="2"/>
      </rPr>
      <t>Evidencias:</t>
    </r>
    <r>
      <rPr>
        <sz val="10"/>
        <rFont val="Arial"/>
        <family val="2"/>
      </rPr>
      <t xml:space="preserve">
Correo electrónico del 15/05/2020 asunto: Insumos para acciones correctivas SDAT-Cz San Cristóbal (Bogotá)
Correo electrónico del 15/05/2020 asunto: Insumos para acciones correctivas SDAT-Cz Soacha (Cundinamarca)
Correo electrónico del 15/05/2020 asunto: Insumos para acciones correctivas SDAT-Cz Tunjuelito(Bogotá)</t>
    </r>
  </si>
  <si>
    <r>
      <t xml:space="preserve">Se evidenció correo electrónicos relacionados con: autorización de datos personales para realizar encuestas de satisfacción del servicio con fundamento en el concepto emitido por la Oficina Asesora Jurídica.; Memorando, listados de asistencia y presentaciones Socialización Memorando Búsquedas de Niños Niñas y Adolescentes; Memorando para el registro y trámite de las Actas Complementarias; Registro Comisorios Internos.
</t>
    </r>
    <r>
      <rPr>
        <b/>
        <sz val="10"/>
        <color theme="1"/>
        <rFont val="Arial"/>
        <family val="2"/>
      </rPr>
      <t xml:space="preserve">Evidencias: </t>
    </r>
    <r>
      <rPr>
        <sz val="10"/>
        <color theme="1"/>
        <rFont val="Arial"/>
        <family val="2"/>
      </rPr>
      <t xml:space="preserve">
Correo electrónico del 22/05/2020 asunto:  Memorando Búsquedas de Niños Niñas y Adolescentes 2020
Correo electrónico del 19/06/2020 asunto: RE: Socialización Memorando Búsquedas de Niños Niñas y Adolescentes
Correo electrónico del 24/06/2020 asunto: Concepto Autorización de datos personales para realizar encuestas de satisfacción del servicio
Correos electrónicos del 08/06/2020, 10/06/2020, 16/06/2020 asunto: RV: Registro Actas Complementarias
Correo electrónico del 20/08/2020 asunto: RE: Registro Comisorios Internos</t>
    </r>
  </si>
  <si>
    <r>
      <t xml:space="preserve">Se evidenció correo electrónico con el diseño y la estructura del documento propuesto de caracterización para revisión y aprobación por parte de la Coordinadora del Grupo Gestión de Calidad para el Servicio y la Atención. 
</t>
    </r>
    <r>
      <rPr>
        <b/>
        <sz val="10"/>
        <color theme="1"/>
        <rFont val="Arial"/>
        <family val="2"/>
      </rPr>
      <t xml:space="preserve">Evidencia: </t>
    </r>
    <r>
      <rPr>
        <sz val="10"/>
        <color theme="1"/>
        <rFont val="Arial"/>
        <family val="2"/>
      </rPr>
      <t xml:space="preserve">
Correo electrónico del 11/07/2020 asunto: RV: CARACTERIZACIÓN DE PETICIONARIOS 2020
Correo electrónico del 26/08/2020 asunto: Caracterización de Peticionarios 2020
</t>
    </r>
  </si>
  <si>
    <r>
      <t xml:space="preserve">Se evidenció correo electrónico con la evaluación intermedia realizada por la Subdirección de Mejoramiento Organizacional a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t>
    </r>
    <r>
      <rPr>
        <b/>
        <sz val="10"/>
        <rFont val="Arial"/>
        <family val="2"/>
      </rPr>
      <t>Evidencia:</t>
    </r>
    <r>
      <rPr>
        <sz val="10"/>
        <rFont val="Arial"/>
        <family val="2"/>
      </rPr>
      <t xml:space="preserve">
Correo electrónico del 12/05/2020 asunto: RE: Acciones de Mejora - RC 20200511</t>
    </r>
  </si>
  <si>
    <r>
      <t xml:space="preserve">Se evidenció correos electrónicos de la Dirección de Servicios y Atenciónconvocando a las siguientes actividades y los listados de asistencia: Refuerzo y seguimiento: uso de actuaciones atención al ciudadano y beneficiarios - Regional Cundinamarca; Capacitación Proceso de Relación con el Ciudadano - Regional Caquetá; Alertas Eventos Críticos Canal Presencial - Reg. Tolima y Córdoba; Taller en Habilidades Interpersonales e Interacción Con Clientes - Regional Arauca- Sesión 1;  Taller en Habilidades Interpersonales e Interacción con Clientes - Regional Arauca- Sesión 2; Capacitación Regional Cesar Lenguaje Claro para una Atención con Calidad; Capacitación Proceso de Relación con el Ciudadano - Julio 6 De 2020 - Vía Teams; Capacitación Proceso de Relación con el Ciudadano - Julio 9 De 2020 - Vía Teams; Asistencia Técnica Frente al Motivo de Apoyo a Mujeres Gestantes y/o Lactantes; Charla "Lenguas Nativas Colombianas"; Capacitación Servicio - Regional Cundinamarca; Taller: "Cultura Sorda" - INSOR; Videoconferencia Mensual donde se tratan temas como: Cultura de Servicio, Herramienta SEAC, Memorando Registro y Trámite de las actuaciones competencia de las Comisarias de Familia.
Adicionalmente se evidenció soportes de la Segunda Valoración Trimestral De Conocimientos 2020.
</t>
    </r>
    <r>
      <rPr>
        <b/>
        <sz val="10"/>
        <color theme="1"/>
        <rFont val="Arial"/>
        <family val="2"/>
      </rPr>
      <t>Evidencias:</t>
    </r>
    <r>
      <rPr>
        <sz val="10"/>
        <color theme="1"/>
        <rFont val="Arial"/>
        <family val="2"/>
      </rPr>
      <t xml:space="preserve">
</t>
    </r>
    <r>
      <rPr>
        <sz val="9"/>
        <color theme="1"/>
        <rFont val="Arial"/>
        <family val="2"/>
      </rPr>
      <t xml:space="preserve">Correo electrónico del 12/05/2020 asunto: CAPACITACIÒN DSyA TEAMS "Refuerzo y seguimiento: uso de actuaciones atención al ciudadano y beneficiarios" a realizarse el 14 de mayo de 2020. (Regional Cundinamarca)
Correo electrónico del 18/05/2020 asunto: Charla "Alertas Eventos Críticos Canal Presencial" - Reg. Tolima y Córdoba  a realizarse el 20 de mayo de 2020.
Correo electrónico del 19/05/2020 asunto: "Capacitación Proceso de Relación con el Ciudadano R. Caquetá" a realizarse el 21 de mayo de 2020. 
Correo electrónico del 28/05/2020 asunto: Taller en Habilidades Interpersonales e Interacción Con Clientes - Regional Arauca- Sesión 1 a realizarse el 02 de junio del 2020.
Correo electrónico del 04/06/2020 asunto: Taller en Habilidades Interpersonales e Interacción Con Clientes - Regional Arauca- Sesión 2 a realizarse el 09 de junio del 2020.
Correo electrónico del 16/06/2020 asunto: "Capacitación Regional Cesar Lenguaje Claro para una Atención con Calidad"  a realizarse el 19 de junio de 2020. 
Correo electrónico del 02/07/2020 asunto: Capacitación Proceso de Relación con el Ciudadano - Julio 6 De 2020 - Vía Teams a realizarse el 06 de julio de 2020. 
Correo electrónico del 02/07/2020 asunto: Capacitación Proceso de Relación con el Ciudadano - Julio 6 De 2020 - Vía Teams a realizarse el 09 de julio de 2020. 
Correo electrónico del 18/08/2020 asunto: JULIO 16 ASISTENCIA AT MOTIVO MADRES GESTANTES Y LACTANTES.txt (76.47 KB), Presentación Madres Gestantes.pdf (828.08 KB)
Correo electrónico del 24/07/2020 asunto: Invitación Charla "Lenguas Nativas Colombianas" a realizarse el 30 de julio de 2020. 
Correo electrónico del 29/07/2020 asunto: ENLACE 2DA VALORACIÒN 2020 G1 a realizarse el 29 de julio de 2020. 
Correo electrónico del 29/07/2020 asunto: ENLACE 2DA VALORACIÒN 2020 G1 a realizarse el 29 de julio de 2020. Regionales (AMAZONAS, ANTIOQUIA, ARAUCA, ATLÁNTICO, BOGOTÁ, BOLÍVAR, BOYACÁ, CALDAS, CAQUETÁ, CASANARE y CAUCA). 
Correo electrónico del 29/07/2020 asunto: ENLACE 2DA VALORACIÒN 2020 G2 a realizarse el 30 de julio de 2020. 
Correo electrónico del 29/07/2020 asunto: ENLACE 2DA VALORACIÒN 2020 G2 a realizarse el 30 de julio de 2020. Regionales (CESAR, CHOCÓ, CÓRDOBA, CUNDINAMARCA, GUAINÍA, GUAJIRA, GUAVIARE, HUILA, MAGDALENA, META Y NARIÑO)
Correo electrónico del 30/07/2020 asunto: ENLACE 2DA VALORACIÒN 2020 G3 a realizarse el 31 de julio de 2020. 
Correo electrónico del 30/07/2020 asunto: ENLACE 2DA VALORACIÒN 2020 G3 a realizarse el 31 de julio de 2020. Regionales (RISARALDA, NORTE DE SANTANDER, SANTANDER, SUCRE, TOLIMA, VALLE, VAUPÉS, VICHADA, SAN ANDRÉS, PUTUMAYO Y QUINDÍO)
Correo electrónico del 31/07/2020 asunto: Invitación Charla "Lenguas Nativas Colombianas" a realizarse el 06 de agosto de 2020. 
Correo electrónico del 31/07/2020 asunto: Invitación Capacitación Servicio - Regional Cundinamarca a realizarse el 11 de agosto de 2020. 
</t>
    </r>
    <r>
      <rPr>
        <sz val="9"/>
        <rFont val="Arial"/>
        <family val="2"/>
      </rPr>
      <t xml:space="preserve">Correo electrónico del 21/08/2020 asunto: Taller: "Cultura Sorda" - INSOR a realizarse el 25 de agosto de 2020. </t>
    </r>
    <r>
      <rPr>
        <b/>
        <sz val="9"/>
        <color rgb="FFFF0000"/>
        <rFont val="Arial"/>
        <family val="2"/>
      </rPr>
      <t xml:space="preserve">
</t>
    </r>
    <r>
      <rPr>
        <sz val="9"/>
        <rFont val="Arial"/>
        <family val="2"/>
      </rPr>
      <t xml:space="preserve">Correo electrónico del 21/08/2020 asunto: Videoconferencia Mensual Agosto 28 de 8a12. </t>
    </r>
    <r>
      <rPr>
        <b/>
        <sz val="9"/>
        <color rgb="FFFF0000"/>
        <rFont val="Arial"/>
        <family val="2"/>
      </rPr>
      <t xml:space="preserve">
</t>
    </r>
    <r>
      <rPr>
        <sz val="9"/>
        <rFont val="Arial"/>
        <family val="2"/>
      </rPr>
      <t xml:space="preserve">Correo electrónico del 22/08/2020 asunto: Taller: "Cultura Sorda" - INSOR a realizarse el 27 de agosto de 2020. </t>
    </r>
    <r>
      <rPr>
        <b/>
        <sz val="9"/>
        <color rgb="FFFF0000"/>
        <rFont val="Arial"/>
        <family val="2"/>
      </rPr>
      <t xml:space="preserve">
</t>
    </r>
    <r>
      <rPr>
        <sz val="9"/>
        <rFont val="Arial"/>
        <family val="2"/>
      </rPr>
      <t xml:space="preserve">Correo electrónico del 21/08/2020 asunto: Videoconferencia Mensual Agosto 31 de 8a12. </t>
    </r>
    <r>
      <rPr>
        <b/>
        <sz val="9"/>
        <color rgb="FFFF0000"/>
        <rFont val="Arial"/>
        <family val="2"/>
      </rPr>
      <t xml:space="preserve">
</t>
    </r>
    <r>
      <rPr>
        <sz val="9"/>
        <color theme="1"/>
        <rFont val="Arial"/>
        <family val="2"/>
      </rPr>
      <t>Listados de Asistencia Herramienta Teams: 14/05/2020; 20/05/2020 - Regional Tolima y Córdoba; 21 y 22 /05/2020 - Regional Caquetá; 06/02/2020 - Regional Arauca; 09/02/2020 - Regional Arauca;  19/06/2020 - Regional Cesar; 06/07/2020; 09/07/2020; 16/07/2020; 30/07/2020; 06/08/2020; 11/08/2020; 15/08/2020; 27/08/2020; 28/08/2020; 31/08/2020.</t>
    </r>
  </si>
  <si>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Boletín Vive ICBF 14 y 22 de mayo: Riesgos de Corrupción 2020.
- Anticorrupción Vive ICBF 12 de junio ¿Sabías que realizando el Curso virtual de Integridad, Transparencia y Lucha contra la Corrupción?
- Anticorrupción Boletín 114 Vive ICBF 17 de julio ¿Sabías que la Oficina de Control Interno realizó la verificación al Plan Anticorrupción y de Atención al Ciudadano 2020?
- Anticorrupción Boletín Vive 118 del 14 de agosto sobre: Próximamente capacitación virtual sobre riesgos de calidad y corrupción y Boletin 119 de 21 de agosto: ¿Sabias que el ICBF cuenta con un Modelo de Transparencia y Lucha contra la corrupción?.</t>
    </r>
  </si>
  <si>
    <r>
      <t xml:space="preserve">Para el segundo cuatrimestre se realizaron los siguientes actividades:
- El 07 de mayo se recibe en la entidad la denuncia "Asperla" por parte de la CGR, se realizó la formulación de las actividades y el 29 de mayo se realizó la transmisión mediante el aplicativo SIRECI y posterior cargue en la página web de la entidad.
- El 26 de junio se recibió el informe de la Auditoría Financiera a la vigencia 2019 por parte de laCGR, se definieron los cronogramas para el analisis y distribución de hallazgos se formularon los planes de mejoramiento por parte de los responsables. El 26 de agosto la Oficina de Control Interno consolido la información y trasmitió a la CGR mediante el aplicativo SIRECI.
- La Oficina de Control Interno llevó a cabo el seguimiento de la efectividad de los planes de mejoramiento en curso según las disposiciones de la circular 005 de la CGR, insumo para el reporte de avance semestral. El 30 de Julio se efectúo la validación, trasmisión y porterior cargue en la pagina web del seguimiento semestral a los planes de mejoramiento.
La información se encuentra publicada en el portal web de la sección de Transparencia ruta: https://www.icbf.gov.co/transparencia/control/planes-de-mejoramiento
</t>
    </r>
    <r>
      <rPr>
        <b/>
        <sz val="10"/>
        <color theme="1"/>
        <rFont val="Arial"/>
        <family val="2"/>
      </rPr>
      <t xml:space="preserve">Evidencia:
</t>
    </r>
    <r>
      <rPr>
        <sz val="10"/>
        <color theme="1"/>
        <rFont val="Arial"/>
        <family val="2"/>
      </rPr>
      <t>- PM CGR 2020 Formulación Actividades Plan de Mejoramiento por Trámite Denuncia Asperla
- Acuse de Aceptación de Rendición Consecutivo:45402020-05-07 del 29/05/2020
- Reporte SIRECI PM 2019-2020 Certificado Reporte Plan de Mejoramiento Aud Financiera 2019
- Acuse de Aceptación de Rendición Consecutivo:45402020-06-26 del 26/08/2020
- Reporte SIRECI PM 2018-2019 Certificado Reporte Plan de Mejoramiento aplicativo SIRECI Jun 2020
- Acuse de Aceptación de Rendición Consecutivo: 45462020-06-30 del 30/07/2020</t>
    </r>
  </si>
  <si>
    <r>
      <t xml:space="preserve">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 publicaciones de los siguientes mensajes en redes sociales:
</t>
    </r>
    <r>
      <rPr>
        <b/>
        <sz val="10"/>
        <rFont val="Arial"/>
        <family val="2"/>
      </rPr>
      <t>Evidencia:</t>
    </r>
    <r>
      <rPr>
        <sz val="10"/>
        <rFont val="Arial"/>
        <family val="2"/>
      </rPr>
      <t xml:space="preserve">
- Anticorrupción en Twitter 5 y 27 de mayo sobre: #ICBFesTransparencia | Los recursos destinados a Primera Infancia son la mejor inversión que podemos dejar a los niños y niñas del país. Juntos podemos luchar contra la corrupción, denuncie en la línea 018000918080 opción 4.
- Anticorrupción el 3 de junio se publicó en la página Web banner Haz parte de nuestra lucha contra la corrupción, denuncia 018000918080 # 4 anticorrupción@icbf.gov.co.
- Anticorrupción Facebook 10 de junio sobre: #PrevenciónyAcción | Durante esta época de #COVID-19 seguimos prestando los servicios de protección a niñas, niños y adolescentes, a través de los medios virtuales. Conoce nuestro canal de #videollamada ingresando a: bit.ly/VideollamadaICBF El 2 de junio se publica en la página Web banner Juntos podemos luchar contra la corrupción, denuncie en la línea 018000918080 opción 4 anticorrupción.
- Anticorrupción Twitter el 3 de julio sobre: #ICBFesTransparencia | Los recursos destinados a la primera infancia, niñez y adolescencia no se roban ni se malgastan, es deber de todos protegerlos. ¡Juntos luchamos contra la corrupción!  #PrimeroLaNiñez.
- Anticorrupción Twitter el 4 de agosto sobre:  #ICBFesTransparencia | Los recursos destinados a la primera infancia, niñez y adolescencia no se roban ni se malgastan, es deber de todos protegerlos. ¡Juntos luchamos contra la corrupción!  #PrimeroLaNiñez Teléfono ☎️ 👀 a la línea 018000918080 opción 4.</t>
    </r>
  </si>
  <si>
    <r>
      <t>Resultado de la verificación del II cuatrimestre se encontró lo siguiente:
- Actualización del listado de los gestores de contenido, revisando cada item y subitem del micrositio de transparencia.
- El 27 de agosto se realizó capacitación de uso, cargue y actualización de los contenidos del micrositio de Transparencia a los gestores de contenido.
- Seguimiento y verificación de contenidos del micrositio de transparencia con corte a agosto 2020.</t>
    </r>
    <r>
      <rPr>
        <b/>
        <sz val="10"/>
        <rFont val="Arial"/>
        <family val="2"/>
      </rPr>
      <t xml:space="preserve">
Evidencia:</t>
    </r>
    <r>
      <rPr>
        <sz val="10"/>
        <rFont val="Arial"/>
        <family val="2"/>
      </rPr>
      <t xml:space="preserve">
LISTA DE RESPONSABLES - BOTÓN DE TRANSPARENCIA ajustada - SEGUIMIENTO
LISTADO DE ASISTENCIA - ACTUALIZACIÓN MICROSITIO DE TRANSPARENCIA
CAPACITACIÓN MICROSITIO DE TRANSPARENCIA - GESTORES DE CONTENIDO - video
PortalWeb2020-OptimizacionContenidos - power point</t>
    </r>
  </si>
  <si>
    <r>
      <t xml:space="preserve">Para esta actividad se evidenció el avance en los siguientes aspectos:
</t>
    </r>
    <r>
      <rPr>
        <sz val="10"/>
        <rFont val="Arial"/>
        <family val="2"/>
      </rPr>
      <t>- En mayo las Tablas de Retención Documental fueron firmadas por la Directora Administrativa y por el Secretario General.
- El día 18 de junio, se radicó mediante oficio 202012220000149631 ICBF, las Tablas de Retención Documental con sus respectivos anexos, al correo &lt;contacto@archivogeneral.gov.co&gt;, para avanzar con el proceso de convalidación de las mismas.
- El 12 de agosto de 2020, se recibió por correo electrónico Certificado de convalidación de Tablas de Retención Documental – TRD y Comunicación oficial donde remiten el certificado de convalidación al ICBF.
- En la página web en la sección de Transparencia Numeral 10. Instrumentos de Gestión de la Información Pública, sub numeral 10.6 Tablas de Retención Documental se encontró publicado el Certificado de Convalidación de la Tabla de Retención Documental.
Ruta: https://www.icbf.gov.co/transparencia/instrumentos-de-gestion-de-informacion-publica
- Del 18 al 21 de agosto de 2020 se socializó el instrumento convalidado a los Referentes Documentales del Nivel Nacional y de la Sede de la Dirección General.</t>
    </r>
    <r>
      <rPr>
        <sz val="10"/>
        <color theme="1"/>
        <rFont val="Arial"/>
        <family val="2"/>
      </rPr>
      <t xml:space="preserve">
</t>
    </r>
    <r>
      <rPr>
        <b/>
        <sz val="10"/>
        <color theme="1"/>
        <rFont val="Arial"/>
        <family val="2"/>
      </rPr>
      <t>Evidencia:</t>
    </r>
    <r>
      <rPr>
        <sz val="10"/>
        <color theme="1"/>
        <rFont val="Arial"/>
        <family val="2"/>
      </rPr>
      <t xml:space="preserve">
- Comunicación de la Dirección Administrativa radicado ICBF No. 202012220000149631 del 16/06/2020, asunto: Remisión información solicitada proceso de convalidación para el AGN.
- Correo con la trazabilidad de la radicación de las Tablas de Retención Documental al AGN.
- 202012220000099282.pdf Correo electrónico del AGN emitiendo el Certificado de convalidación de Tablas de Retención Documental – TRD
- 2-2020-06207 1-2020-04796 _ICBF_TRD.pdf: Documento Ref. Radicado de entrada No. 1-2020-04796, Asunto: Certificado de convalidación de Tablas de Retención Documental - TRD.
- 2-2020-05933 1-2020-04796 CERTIFICADO ICBF.pdf: Certificado de convalidación de Tablas de Retención Documenta - TRD.
- Registro de asistencia a capacitaciones o entrenamientos virtuales (2)(1-108) (1) </t>
    </r>
  </si>
  <si>
    <r>
      <t xml:space="preserve">Para esta actividad se evidenció el avance en los siguientes aspectos:
</t>
    </r>
    <r>
      <rPr>
        <sz val="10"/>
        <rFont val="Arial"/>
        <family val="2"/>
      </rPr>
      <t xml:space="preserve">
- Se trabajaron los ajustes requeridos por el Archivo General en las Tablas de Valoración Documental.
- El 22 de julio de 2020 la Dirección Administrativa radicó las Tablas de Valoración Documental al AGN mediante comunicado No. 202012220000201111 del cual se recibió correo con numero de radicado 1-2020-06006.
- El 29 de julio, se recibío citación a mesa de trabajo por parte del AGN para el  5 de agosto del presente año a las 09:00 de la mañana de manera virtual.
- Se realizó segunda mesa técnica el 5 de agosto de 2020, donde se hizo la revisión de los ajustes por el ICBF de las Tablas de Valoración Documental de acuerdo con el requerimiento técnico del AGN y en la cual el AGN solicitó realizar ajustes y presentarlos el 28 de agosto de 2020.</t>
    </r>
    <r>
      <rPr>
        <sz val="10"/>
        <color rgb="FFFF0000"/>
        <rFont val="Arial"/>
        <family val="2"/>
      </rPr>
      <t xml:space="preserve">
</t>
    </r>
    <r>
      <rPr>
        <sz val="10"/>
        <rFont val="Arial"/>
        <family val="2"/>
      </rPr>
      <t>- El 21 de agosto de 2020 el Grupo de Gestión Documental de ICBF remitió los ajustes al AGN.</t>
    </r>
    <r>
      <rPr>
        <sz val="10"/>
        <color theme="1"/>
        <rFont val="Arial"/>
        <family val="2"/>
      </rPr>
      <t xml:space="preserve">
</t>
    </r>
    <r>
      <rPr>
        <b/>
        <sz val="10"/>
        <color theme="1"/>
        <rFont val="Arial"/>
        <family val="2"/>
      </rPr>
      <t>Evidencia:</t>
    </r>
    <r>
      <rPr>
        <sz val="10"/>
        <color theme="1"/>
        <rFont val="Arial"/>
        <family val="2"/>
      </rPr>
      <t xml:space="preserve">
- Comunicado de la Dirección Administrativa No. 202012220000201111 del 22 de julio de 2020, asunto: Remisión ajustes Tablas de Valoración Documental al AGN.
- Correo con la trazabilidad de la radicación de las Tablas de Valoración Documental de ICBF y AGN.
- Acta de reunión del 5 de agosto de 2020. Tema: Mesa de Trabajo ICBF TVD, objetivo de la reunión: Revisar los ajustes realizados por el ICBF a sus TVD, según lo solicitado en el concepto técnico de evaluación emitido el 21 de abril de 2020 por el AGN.
- soporte correo del 21 de agosto de 2020 remitido a Marilyn Daniela Duran Rangel &lt;mduran@archivogeneral.gov.co&gt; con el asunto: Archivos de TVD ICBF.</t>
    </r>
  </si>
  <si>
    <r>
      <t xml:space="preserve">Para esta actividad se evidenció el avance en los siguientes aspectos:
- Se llevó a cabo de manera virtual el IV Encuento Nacional de Referentes Documentales los días 27, 28 y 29 de mayo de 2020, el cual contó con un total de 243 asistentes, se socializaron los temas de: Apropiación de la implementación del Sistema Integrado de Conservación - SIC en los programas: Programa de monitoreo y control de condiciones ambientales, Programa de capacitación y sensibilización y Programa de saneamiento ambiental.
</t>
    </r>
    <r>
      <rPr>
        <b/>
        <sz val="10"/>
        <rFont val="Arial"/>
        <family val="2"/>
      </rPr>
      <t>Evidencia:</t>
    </r>
    <r>
      <rPr>
        <sz val="10"/>
        <rFont val="Arial"/>
        <family val="2"/>
      </rPr>
      <t xml:space="preserve">
- Presentación power point: 26,27 y 28 mayo ppt. SIC_Encuentro FINAL
- Formato_ejecucion_y_reporte_de_asistencia_del_pic_v2
- Formato_encuesta_de_satisfaccion_programas_de_aprendizaje_v3
- Formato_ficha_de_estructuracion_del_evento_v2</t>
    </r>
  </si>
  <si>
    <r>
      <rPr>
        <sz val="10"/>
        <rFont val="Arial"/>
        <family val="2"/>
      </rPr>
      <t xml:space="preserve">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t>
    </r>
    <r>
      <rPr>
        <b/>
        <sz val="10"/>
        <rFont val="Arial"/>
        <family val="2"/>
      </rPr>
      <t>Evidencias:</t>
    </r>
    <r>
      <rPr>
        <sz val="10"/>
        <rFont val="Arial"/>
        <family val="2"/>
      </rPr>
      <t xml:space="preserve">
- Mayo de 2020: Resultados, correo enviado el 21-mayo-2020 con archivo adjunto "IND_Abril_Entrega3_20200521.xlsx".
- Junio de 2020: Resultados, correo enviado el 23-junio-2020 con archivo adjunto "IND_Mayo_Entrega3_20200623.xlsx".
- Julio de 2020: Resultados, correo enviado el 23-julio-2020 con archivo adjunto "IND_Junio_Entrega3_20200723.xlsx".
- Agosto de 2020: Preliminar, correo enviado el 14-agosto-2020 con archivo adjunto "IND_Julio_Entrega1_20200814.xlsx".
</t>
    </r>
    <r>
      <rPr>
        <sz val="10"/>
        <color theme="1"/>
        <rFont val="Arial"/>
        <family val="2"/>
      </rPr>
      <t>Correos electrónicos -enviados por ÓscarJavier Bernal Parra- con el objeto de entregar los reportes del resultado de indicadores final del Proceso de Relación con el Ciudadano.
- Mayo de 2020: Cargue SIMEI, correo enviado el 19-mayo-2020 con archivo adjunto "IND_Abril_Entrega2_20200519.xlsx".
- Junio de 2020: Cargue SIMEI, correo enviado el 18-junio-2020 con archivo adjunto "IND_Mayo_Entrega2_20200618.xlsx".
- Julio de 2020: Cargue SIMEI, correo enviado el 21-julio-2020 con archivo adjunto "IND_Junio_Entrega2_20200721.xlsx".
- Agosto de 2020: Cargue SIMEI, correo enviado el 24-agosto-2020 con archivo adjunto "IND_Julio_Entrega2_20200824.xlsx".</t>
    </r>
  </si>
  <si>
    <t>NA</t>
  </si>
  <si>
    <t>Publicar trimestralmente la ejecución de la contratación en la página web de la Entidad</t>
  </si>
  <si>
    <r>
      <t xml:space="preserve">Aunque la actividad indica su periodicidad trimestral se evidenciaron las denuncias por presuntos actos de corrupción en los Informes PQRSD de los meses de abril, mayo, junio y julio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t>
    </r>
    <r>
      <rPr>
        <b/>
        <sz val="10"/>
        <rFont val="Arial"/>
        <family val="2"/>
      </rPr>
      <t>Evidencia
-</t>
    </r>
    <r>
      <rPr>
        <sz val="10"/>
        <rFont val="Arial"/>
        <family val="2"/>
      </rPr>
      <t xml:space="preserve"> Informe de PQRS, Reporte de Amenazas o Vulneración de Derechos y Solicitudes de Acceso a la Información Abril 2020 numeral 2. Información de Quejas, Reclamos, Sugerencias y Reportes de Amenaza o Vulneración de Derechos </t>
    </r>
    <r>
      <rPr>
        <i/>
        <sz val="10"/>
        <rFont val="Arial"/>
        <family val="2"/>
      </rPr>
      <t>DENUNCIAS POR PRESUNTOS ACTOS DE CORRUPCIÓN</t>
    </r>
    <r>
      <rPr>
        <sz val="10"/>
        <rFont val="Arial"/>
        <family val="2"/>
      </rPr>
      <t xml:space="preserve"> página 14.
- Informe de PQRS, Reporte de Amenazas o Vulneración de Derechos y Solicitudes de Acceso a la Información Mayo 2020 numeral 2. Información de Quejas, Reclamos, Sugerencias y Reportes de Amenaza o Vulneración de Derechos</t>
    </r>
    <r>
      <rPr>
        <i/>
        <sz val="10"/>
        <rFont val="Arial"/>
        <family val="2"/>
      </rPr>
      <t xml:space="preserve"> DENUNCIAS POR PRESUNTOS ACTOS DE CORRUPCIÓN</t>
    </r>
    <r>
      <rPr>
        <sz val="10"/>
        <rFont val="Arial"/>
        <family val="2"/>
      </rPr>
      <t xml:space="preserve"> página 14.
- Informe de PQRS, Reporte de Amenazas o Vulneración de Derechos y  Solicitudes de Acceso a la Información Junio 2020 numeral 2. Información de Quejas, Reclamos, Sugerencias y Reportes de Amenaza o Vulneración de Derechos </t>
    </r>
    <r>
      <rPr>
        <i/>
        <sz val="10"/>
        <rFont val="Arial"/>
        <family val="2"/>
      </rPr>
      <t>DENUNCIAS POR PRESUNTOS ACTOS DE CORRUPCIÓN</t>
    </r>
    <r>
      <rPr>
        <sz val="10"/>
        <rFont val="Arial"/>
        <family val="2"/>
      </rPr>
      <t xml:space="preserve"> de abril a junio página 14.
- Informe de PQRS, Reporte de Amenazas o Vulneración de Derechos y  Solicitudes de Acceso a la Información Julio 2020 numeral 2. Información de Quejas, Reclamos, Sugerencias y Reportes de Amenaza o Vulneración de Derechos DENUNCIAS POR PRESUNTOS ACTOS DE CORRUPCIÓN página 14.</t>
    </r>
    <r>
      <rPr>
        <sz val="10"/>
        <color rgb="FFFF0000"/>
        <rFont val="Arial"/>
        <family val="2"/>
      </rPr>
      <t xml:space="preserve"> </t>
    </r>
    <r>
      <rPr>
        <sz val="10"/>
        <rFont val="Arial"/>
        <family val="2"/>
      </rPr>
      <t xml:space="preserve">
- Informe de PQRS, Reporte de Amenazas o Vulneración de Derechos y  Solicitudes de Acceso a la Información Semestre I 2020 numeral 2. Información de Quejas, Reclamos, Sugerencias y Reportes de Amenaza o Vulneración de Derechos DENUNCIAS POR PRESUNTOS ACTOS DE CORRUPCIÓN página 14 I semestre 2020.</t>
    </r>
    <r>
      <rPr>
        <sz val="10"/>
        <color rgb="FFFF0000"/>
        <rFont val="Arial"/>
        <family val="2"/>
      </rPr>
      <t xml:space="preserve"> 
</t>
    </r>
    <r>
      <rPr>
        <b/>
        <sz val="10"/>
        <rFont val="Arial"/>
        <family val="2"/>
      </rPr>
      <t xml:space="preserve">
</t>
    </r>
    <r>
      <rPr>
        <sz val="10"/>
        <rFont val="Arial"/>
        <family val="2"/>
      </rPr>
      <t xml:space="preserve">
Portal web ruta: https://www.icbf.gov.co/servicios/informes-boletines-pqrds
Intranet ruta: https://intranet.icbf.gov.co/secretaria-general/direccion-de-servicios-y-atencion/procesos-y-eventos 
- Informe Denuncias Cerradas Abril 2020 pdf
- Correo Informe Denuncias Cerradas Mayo 2020
- Informe Denuncias Cerradas Mayo 2020 pdf
- correo Reporte Actividad 1.5 Componente 5 PAAC Abril - Junio 2020
- Reporte Actividad 1.5 Componente 5 PAAC Abril - Junio 2020 pdf.
- Informe Denuncias Cerradas Julio 2020 (1)
- correo Informe Denuncias Cerradas Julio 2020
- Correo Informe Denuncias Cerradas Agosto 2020
- Informe Denuncias Cerradas Agosto 2020
</t>
    </r>
  </si>
  <si>
    <r>
      <t xml:space="preserve">Resultado de la verificación de la actividad se evidenciaron las publicaciones en la página web de los siguientes ítems.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vigencia 2020 - Fuente de información: Reporte Ejecución Presupuestal SIIF Nación- Fecha Reporte: Enero 02 de 2020-
Ruta: https://www.icbf.gov.co/transparencia/presupuesto/general
</t>
    </r>
    <r>
      <rPr>
        <b/>
        <sz val="10"/>
        <rFont val="Arial"/>
        <family val="2"/>
      </rPr>
      <t xml:space="preserve">Ejecución Presupuestal: </t>
    </r>
    <r>
      <rPr>
        <sz val="10"/>
        <rFont val="Arial"/>
        <family val="2"/>
      </rPr>
      <t xml:space="preserve"> 
bd_ejecucion_vigencia_areas_mayo_cierre.xlsx
bd_ejecucion_vigencia_sin_areas_mayo_cierre.xlsx
bd_ejecucion_vigencia_areas_junio_30.xlsx
bd_ejecucion_vigencia_sin_areas_junio_30.xlsx
bd_ejecucion_julio_31_cierre_vigencia_areas.xlsx
bd_ejecucion_julio_31cierre_vigencia_sin_areas.xlsx
bd_ejecucion_vigencia_a_agosto_sin_areas.xlsx
bd_ejecucion_vigencia_por_areas_a_agosto.xlsx
</t>
    </r>
    <r>
      <rPr>
        <b/>
        <sz val="10"/>
        <rFont val="Arial"/>
        <family val="2"/>
      </rPr>
      <t>Portal web ruta</t>
    </r>
    <r>
      <rPr>
        <sz val="10"/>
        <rFont val="Arial"/>
        <family val="2"/>
      </rPr>
      <t xml:space="preserve">: https://www.icbf.gov.co/transparencia/presupuesto/ejecucion-presupuestal
</t>
    </r>
    <r>
      <rPr>
        <b/>
        <sz val="10"/>
        <rFont val="Arial"/>
        <family val="2"/>
      </rPr>
      <t xml:space="preserve">
Estados Financieros</t>
    </r>
    <r>
      <rPr>
        <sz val="10"/>
        <rFont val="Arial"/>
        <family val="2"/>
      </rPr>
      <t xml:space="preserve">: 
Estados Financieros corte 31 enero 2020 Fecha de Publicación: 11/Jun/2020
notas_a_los_estados_financieros_31_enero_2020.pdf Fecha de Publicación: 11/Jun/2020
estados_financieros_corte_29_febrero_2020.pdf Fecha de Publicación: 11/Jun/2020
notas_a_los_estados_financieros_29_febrero_2020.pdf Fecha de Publicación: 11/Jun/2020
Estados Financieros corte 31 marzo 2020 Fecha de Publicación: 11/Jun/2020
NOTAS A LOS ESTADOS FINANCIEROS 31 MARZO 2020 Fecha de Publicación: 11/Jun/2020
Estados Financieros corte 30 abril 2020 Fecha de Publicación: 14/Jul/2020
NOTAS A LOS ESTADOS FINANCIEROS 30 ABRIL 2020 Fecha de Publicación: 14/Jul/2020
Estados Financieros corte 31 mayo 2020 Fecha de Publicación: 14/Jul/2020
Notas a los Estados Finacieros corte 31 mayo 2020 Fecha de Publicación: 14/Jul/2020
</t>
    </r>
    <r>
      <rPr>
        <b/>
        <sz val="10"/>
        <rFont val="Arial"/>
        <family val="2"/>
      </rPr>
      <t>Portal web ruta</t>
    </r>
    <r>
      <rPr>
        <sz val="10"/>
        <rFont val="Arial"/>
        <family val="2"/>
      </rPr>
      <t xml:space="preserve">: https://www.icbf.gov.co/transparencia/presupuesto/estados-financieros
</t>
    </r>
    <r>
      <rPr>
        <b/>
        <sz val="10"/>
        <rFont val="Arial"/>
        <family val="2"/>
      </rPr>
      <t xml:space="preserve">Recomendación: 
</t>
    </r>
    <r>
      <rPr>
        <sz val="10"/>
        <rFont val="Arial"/>
        <family val="2"/>
      </rPr>
      <t>Determinar las acciones de mejora necesarias para la lograr la publicación de los Estados Financieros en la página Web de la Entidad más actualizados. (junio y julio 2020)</t>
    </r>
  </si>
  <si>
    <r>
      <t xml:space="preserve">Se encuentra en avance teniendo en cuenta la promoción de videos institucionales en lenguaje de señas.
</t>
    </r>
    <r>
      <rPr>
        <b/>
        <sz val="10"/>
        <color theme="1"/>
        <rFont val="Arial"/>
        <family val="2"/>
      </rPr>
      <t>Evidencias:</t>
    </r>
    <r>
      <rPr>
        <sz val="10"/>
        <color theme="1"/>
        <rFont val="Arial"/>
        <family val="2"/>
      </rPr>
      <t xml:space="preserve">
- [Mayo 2020] Se buscó el video de la imagen presentada para el mes de mayo, en la plataforma YouTube como se indica en la imágen y se observó que el video fue publicado el  22/Oct/2019. El vínculo del video es https://youtu.be/_aQRJslKm3c.  Facebook el 30/May/2020: "Lenguaje de señas Conoce la oferta de servicios, trámites y programas del ICBF aqui"
- [Julio 2020] https://twitter.com/ICBFColombia/status/1281674448832212998?s=20.  Imagen del video institucional publicado en twitter ()
- [Agosto 2020]  Imagen de video institucional publicado en Youtube.  "¿Quiénes son competentes para el restablecimeinto de los derechos de las niñas, niños y adolescentes indígenas?" En la imagen se observa la fecha "25 de agosto a las 11:31". El vínculo del video es https://youtu.be/8JstulSq8j8</t>
    </r>
  </si>
  <si>
    <r>
      <t xml:space="preserve">Se observaron los resultados de la aplicación del test de percepción de los valores del Código de Integridad del ICBF a las 21 regionales, se observó los resultados de evaluar las conductas asociadas o valores y principios del servicio público contempladas en el Código de Integridad del ICBF. En el análisis del test de percepción (ANALISIS TEST DE PECEPCION 2020.xlsx) se tabuló la información y el desarrollo de las encuestas se elaboraron mediante formularios en línea (Forms de Office365), se observaron gráficas de los resultados obtenidos en el informe del test (INFORME TEST DE PERCEPCION 21 REGIONALES.docx).
</t>
    </r>
    <r>
      <rPr>
        <b/>
        <sz val="10"/>
        <color theme="1"/>
        <rFont val="Arial"/>
        <family val="2"/>
      </rPr>
      <t xml:space="preserve">Evidencias:
</t>
    </r>
    <r>
      <rPr>
        <sz val="10"/>
        <color theme="1"/>
        <rFont val="Arial"/>
        <family val="2"/>
      </rPr>
      <t xml:space="preserve">
Los archivos verificados en los cuales se observaron datos tabulares de los resultados cuantificados del test de percepción por departamento y de los gráficos correspondientes a dichos datos son:
AMAZONAS: "TEST REGIONAL AMAZONAS.xlsx", AMAZONAS: "Visualizacion grafica Amazonas.pdf", ANTIOQUIA: "REGIONAL ANTIOQUIA(1-631).xlsx", ANTIOQUIA: "Visualizacion grafica Antioquia.pdf", ATLANTICO: "REGIONAL ATLµNTICO(1-337) (1).xlsx", ATLANTICO: "Visualizacion grafica Atlantico.pdf", BOGOTA: "TEST REGIONAL BOGOTA.xlsx", BOGOTA: "Visualizacion grafica Bogota.pdf", BOLIVAR: "TEST REGIONAL BOLÖVAR.xlsx", BOLIVAR: "Visualizacion grafica Bolivar.pdf", BOYACA: "REGIONAL BOYACA(1-230).xlsx", BOYACA: "Visualizacion grafica Boyaca.pdf", CALDAS: "REGIONAL CALDAS(1-322).xlsx", CALDAS: "Visualizacion grafica Caldas.pdf", CASANARE: "REGIONAL CASANARE(1-127).xlsx", CASANARE: "Visualizacion grafica Casanare.pdf", CAUCA: "REGIONAL CAUCA(1-382).xlsx", CAUCA: "Visualizacion grafica Cauca.pdf", CESAR: "REGIONAL CESAR(1-231).xlsx", CESAR: "Visualizacion grafica Cesar.pdf", CORDOBA: "REGIONAL CàRDOBA(1-241).xlsx", CORDOBA: "Visualizacion grafica Cordoba.pdf", CUNDINAMARCA: "REGIONAL CUNDINAMARCA.xlsx", CUNDINAMARCA: "Visualizacion grafica Cundinamarca.pdf", GUAJIRA: "REGIONAL GUAJIRA(1-198).xlsx", GUAJIRA: "Visualizacion grafica Guajira.pdf", HUILA: "REGIONAL HUILA(1-218).xlsx", HUILA: "Visualizacion grafica Huila.pdf", MAGDALENA: "REGIONAL MAGDALENA(1-247).xlsx", MAGDALENA: "Visualizacion grafica Magdalena.pdf", NARI¥O: "REGIONAL NARI¥O(1-296).xlsx", NARIÑO: "Visualizacion grafica Nari¤o.pdf", QUINDIO: "REGIONAL QUINDÖO(1-195).xlsx", QUINDIO: "Visualizacion grafica Quindio.pdf", SANTANDER: "REGIONAL SANTANDER(1-427).xlsx", SANTANDER: "Visualizacion grafica Santander.pdf", SUCRE: "REGIONAL SUCRE(1-155).xlsx", SUCRE: "Visualizacion grafica Sucre.pdf", TOLIMA: "REGIONAL TOLIMA(1-376).xlsx", TOLIMA: "Visualizacion grafica Tolima.pdf", VALLE: "REGIONAL VALLE(1-684).xlsx", VALLE: "Visualizacion grafica Valle.pdf".</t>
    </r>
  </si>
  <si>
    <t>SEGUIMIENTO II CAUTRIMESTRE 2020
Fecha de Seguimiento:31/08/2020</t>
  </si>
  <si>
    <t>Proceso</t>
  </si>
  <si>
    <t xml:space="preserve">Nombre Regional Evaluada </t>
  </si>
  <si>
    <t xml:space="preserve">CZ Evaluados según muestra </t>
  </si>
  <si>
    <t>Evidencias</t>
  </si>
  <si>
    <t xml:space="preserve">Estado de la Acción </t>
  </si>
  <si>
    <t xml:space="preserve">Riesgo Materializado </t>
  </si>
  <si>
    <t>Actividades Plan de acción Riesgo Materializado (ISOLUCION)</t>
  </si>
  <si>
    <t>Direccionamiento Estratégico</t>
  </si>
  <si>
    <t>Uso Inadecuado de la autoridad</t>
  </si>
  <si>
    <t>DE3+</t>
  </si>
  <si>
    <t>No</t>
  </si>
  <si>
    <t xml:space="preserve">NA </t>
  </si>
  <si>
    <t xml:space="preserve">Correo electrónico 22/04/2020. Matriz PAAC indicador 
Correo electrónico 26/05/2020 TERCER REPORTE INDICARDOR PAAC 2020 - MAYO/JUNIO
Correo electrónico 26/05/2020SEGUIMIENTO ACTIVIDADES COMPONENTE 5 - CORTE MAYO 2020
Correo electrónico.3/06/2020 RV: Convocatorias cursos del SIGE, transparencia y creatividad
Correo electrónico. 1/06/2020INSUMOS JUNIO BOLETÍN ICBF - SMO
Correo electrónico 7/07/2020 MONITOREO PAAC CORTE JULIO 2020
Correo electrónico 24/08/2020ALERTA - MONITOREO PAAC 2020 - CORTE AGOSTO </t>
  </si>
  <si>
    <t>NO</t>
  </si>
  <si>
    <t xml:space="preserve">Pieza actividad transparencia Encuentra las palabras clave de transparencia y acceso a la información  pública
Correo electrónico 1/06/2020.INSUMOS JUNIO BOLETÍN ICBF - SMO
Boletín ICBF Junio 26
Correo electrónico 30/06/2020RV: INSUMOS BOLETÍN JULIO- Subdirección de Mejoramiento Organizacional 
 Correo electrónico 27/07/2020Gestión de Riesgos , rendición de cuentas, atención al ciudadano y Transparencia.
Correo electrónico 27/08/2020 Se agenda sensibilización derecho fundamental acceso a la información pública.
Correo electrónico 27/08/2020. RE: Insumos Boletín Vive ICBF - Septiembre 
</t>
  </si>
  <si>
    <t>Director Regional</t>
  </si>
  <si>
    <t xml:space="preserve">Santander </t>
  </si>
  <si>
    <t>Acta 3 de junio  2020. Punto 5 acta  (Socialización Plan Anticorrupción y Atención al Ciudadano, Resultados
 Indicadores Abril 2020 y 
Gestión de Hallazgos recurrentes de auditorías internas) 
Correo electrónico 4/03/2020</t>
  </si>
  <si>
    <t>N A</t>
  </si>
  <si>
    <t xml:space="preserve">Acta 4/08/2020 Socialización código de integridad 
Correo electrónico 20/05/2020 Curso obligatorio de Integridad, transparencia y lucha contra la corrupción 
Correo electrónico 25/06/2020 PIC_ Transparencia </t>
  </si>
  <si>
    <t xml:space="preserve"> 10/06/2020</t>
  </si>
  <si>
    <t xml:space="preserve">Málaga </t>
  </si>
  <si>
    <t>Acta agosto 26/2020 Socialización del PAAAC 2020 
Correo electrónico 5/03/2020 Presentación PAAC 2020</t>
  </si>
  <si>
    <t xml:space="preserve"> 15/12/2020</t>
  </si>
  <si>
    <t xml:space="preserve">Correo electrónico 29/07/2020. Curso obligatorio de Integridad, Transparencia y lucha contra la corrupción DAFP
Certificado  Curso obligatorio de Integridad, Transparencia y lucha contra la corrupción DAFP de 2 colaboradores </t>
  </si>
  <si>
    <t>Socorro</t>
  </si>
  <si>
    <t>Acta 20/03/2020 Socialización PAAC</t>
  </si>
  <si>
    <t xml:space="preserve">Correo electrónico 07/05/2020. Curso obligatorio de Integridad, Transparencia y lucha contra la corrupción DAFP
Certificado  Curso obligatorio de Integridad, Transparencia y lucha contra la corrupción DAFP de los colaboradores </t>
  </si>
  <si>
    <t>Boyacá</t>
  </si>
  <si>
    <t xml:space="preserve">Lista  socialización PAAC herramienta teams 
Correo electrónico 21/04/2020. Socialización PAAC- PLAN ANTICORRUPCION Y ATENCION AL CIUDADANO
Presentación power point 3.4. COMPONENTE ​
SERVICIO Y ATENCIÓN AL CIUDADANO 
Presentación Rendición de cuentas </t>
  </si>
  <si>
    <t xml:space="preserve">Listado de asistencia herramienta teams primera y segundad jornada transparencia 
Correo electrónico transparencia </t>
  </si>
  <si>
    <t xml:space="preserve">Cocuy </t>
  </si>
  <si>
    <t xml:space="preserve">Correo electrónico 17/04/2020 Socialización PAAC 
Listado de asistencia PAAC herramienta teams 
Presentación power point PAAC </t>
  </si>
  <si>
    <t xml:space="preserve">Listado de asistencia herramienta teams primera y segundad jornada transparencia 
Correo electrónico transparencia 
Certificados curso de transparencia </t>
  </si>
  <si>
    <t xml:space="preserve">Chiquinquirá </t>
  </si>
  <si>
    <t xml:space="preserve">Atlántico </t>
  </si>
  <si>
    <t xml:space="preserve">Informe primera jornada Inducción
presencial 28 de febrero 2020
Correo electrónico 26 de febrero. Presentación PAAC
Observación: No se evidencia socialización a todos los colaboradores de la Regional. Presenta acta GET de 7 de febrero de 2020 pero no se encuentra el contenido de la socialización del PAAC </t>
  </si>
  <si>
    <t xml:space="preserve">Sin avance </t>
  </si>
  <si>
    <t xml:space="preserve">Baranoa </t>
  </si>
  <si>
    <t xml:space="preserve">Acta 22 de mayo 2020 . GET CZ Baranoa Numeral 3 Matriz de riesgos 
Acta 25 de marzo 2020 GET CZ Baranoa . Numeral 2 Plan anticorrupción </t>
  </si>
  <si>
    <t xml:space="preserve">Sabanagrande </t>
  </si>
  <si>
    <t xml:space="preserve">Correo electrónico 31/01/2020. Plan Anticorrupción </t>
  </si>
  <si>
    <t xml:space="preserve">Risaralda </t>
  </si>
  <si>
    <t xml:space="preserve">Acta abril 23/04/2020 punto 3. Socialización del PAAC
Acta 22 de abril Socialización  PAAC
 CZ la Virginia y Belén de Umbría 
Acta 28 de abril 2020. Punto 1 Socialización PAAC </t>
  </si>
  <si>
    <t xml:space="preserve">Belén de Umbría </t>
  </si>
  <si>
    <t>Acta 22 de abril Socialización  PAAC
 CZ la Virginia y Belén de Umbría 
Presentación PAAC</t>
  </si>
  <si>
    <t xml:space="preserve">Correo electrónico 25 de Junio 2020. Muro Épico virtual Junio 
Correo electrónico 27 de julio 2020. Muro Épico virtual Julio
Correo electrónico 20 de agosto  2020. Muro Épico virtual agosto </t>
  </si>
  <si>
    <t xml:space="preserve">La Virginia </t>
  </si>
  <si>
    <t xml:space="preserve">Correo electrónico 20 de agosto  2020. Muro Épico virtual agosto </t>
  </si>
  <si>
    <t>Servicios Administrativos</t>
  </si>
  <si>
    <t>Posibilidad de manipulación o sustracción de información en los archivos centrales con fines particulares.</t>
  </si>
  <si>
    <t>SA5+</t>
  </si>
  <si>
    <t>1. Correos electrónico con la autorización de los colaboradores que ingresa al archivo central</t>
  </si>
  <si>
    <t>Matriz Excel  lista de  colaboradores que tienen acceso a la bodega de archivo histórico.</t>
  </si>
  <si>
    <t>2. Realizar seguimiento a la matriz de control, préstamo y devolución de expedientes.</t>
  </si>
  <si>
    <t xml:space="preserve">IMATRIZ CONTROL PRÉSTAMO Y DEVOLUCIÓN DE EXPEDIENTES de los meses de abril - mayo-junio julio -agosto </t>
  </si>
  <si>
    <t>1. Correos electrónico con la autorización de los colaboradores que ingresa al archivo central.</t>
  </si>
  <si>
    <t xml:space="preserve">Acta Abril 20/2020. Definir personal autorizado para Ingreso al archivo central </t>
  </si>
  <si>
    <t>FORMATO MATRIZ DE CONTROL PRÉSTAMOS DOCUMENTALES</t>
  </si>
  <si>
    <t xml:space="preserve">Boyacá </t>
  </si>
  <si>
    <t xml:space="preserve">Correo electrónico 2 de septiembre 2020. Ingreso al archivo Central. Riesgo SA5. sin embargo el dos de septiembre indica que están autorizados para el primer y segundo semestre de 2020 lo que hace inferir que no se realizó la actividad para el primer semestre </t>
  </si>
  <si>
    <t>F3.P21.SA_Matriz_Control_Prstmo._Devolc.Expdts.-Arch.Cntral .</t>
  </si>
  <si>
    <t>Atlántico</t>
  </si>
  <si>
    <t xml:space="preserve">Correo electrónico septiembre 4/2020 Listado personal autorizad para el ingreso archivo centra- Atlántico </t>
  </si>
  <si>
    <t>Promoción y Prevención</t>
  </si>
  <si>
    <t>Uso indebido de los alimentos de alto valor nutricional.
NUTRICIÓN</t>
  </si>
  <si>
    <t>PP3+</t>
  </si>
  <si>
    <t>Plan de visitas, acta de visitas, matriz de novedades, soportes de cierre de novedades.</t>
  </si>
  <si>
    <t xml:space="preserve"> Memorando05/05/2020  Radicado 108991Respuesta oficio IBIENESTARINA-2497 del 28 de abril de 2020, presentación plan de visitas mayo 2020.
Memorando 2020/06/02 Radicado. 135421Respuesta oficio IBIENESTARINA-2621 del 27 de mayo de 2020,
presentación plan de visitas junio 2020.
Respuesta oficio Memorando  de 2020/07/09Radicado 0181531IBIENESTARINA-2752 del 26 de junio de 2020,
presentación plan de visitas julio 2020.</t>
  </si>
  <si>
    <t>2. Aplicar mensualmente de anexo 57 por parte la de interventoría.</t>
  </si>
  <si>
    <r>
      <t xml:space="preserve">Cuadro consolidado de visitas  por parte del contratista de los meses de mayo, junio, julio, agosto 202o
</t>
    </r>
    <r>
      <rPr>
        <b/>
        <sz val="11"/>
        <color theme="1"/>
        <rFont val="Calibri"/>
        <family val="2"/>
        <scheme val="minor"/>
      </rPr>
      <t>Observación</t>
    </r>
    <r>
      <rPr>
        <sz val="11"/>
        <color theme="1"/>
        <rFont val="Calibri"/>
        <family val="2"/>
        <scheme val="minor"/>
      </rPr>
      <t xml:space="preserve">:  La evidencia no permite inferir que se aplico en las  vsistas el anexo 57 </t>
    </r>
  </si>
  <si>
    <r>
      <t xml:space="preserve">Se evidencia formato Excel reporte de novedades de manera mensual en el periodo de análisis 
</t>
    </r>
    <r>
      <rPr>
        <b/>
        <sz val="11"/>
        <color theme="1"/>
        <rFont val="Calibri"/>
        <family val="2"/>
        <scheme val="minor"/>
      </rPr>
      <t xml:space="preserve">Observación: </t>
    </r>
    <r>
      <rPr>
        <sz val="11"/>
        <color theme="1"/>
        <rFont val="Calibri"/>
        <family val="2"/>
        <scheme val="minor"/>
      </rPr>
      <t xml:space="preserve">La evidencia aportada no  da cuenta del cierre de las novedades  </t>
    </r>
  </si>
  <si>
    <t>2. Realizar seguimiento a los puntos de entrega que hayan presentado novedades en las visitas realizadas (Regional, Centro Zonal, Sede Nacional, Interventoría).</t>
  </si>
  <si>
    <t xml:space="preserve">2. Realizar seguimiento a los puntos de entrega que hayan presentado novedades en las visitas realizadas (Regional, Centro Zonal, Sede Nacional, Interventoría). </t>
  </si>
  <si>
    <t xml:space="preserve">Socorro </t>
  </si>
  <si>
    <t xml:space="preserve">Formatos acta de visitas del instrumento de seguimiento AAVN de los Municipios de Ráquira, Saboya, Sutamerchan Tinjacá, Chiquinquirá 
Observación: No se observa el anexo 57 para todos los Municipios </t>
  </si>
  <si>
    <t>´Boyacá</t>
  </si>
  <si>
    <t>Cocuy</t>
  </si>
  <si>
    <t>Correo electrónico agosto 31 de 2020. Novedad. Informar que a la fecha no se han realizado visitas de interventoría y por ende desde el CZ no se han programado visitas con el anexo 57</t>
  </si>
  <si>
    <t xml:space="preserve">Actas de visita de los Municipios de Chiquinquirá, Tinjacá 1 y 2, Ráquira, Sutamerchan, Saboya </t>
  </si>
  <si>
    <t xml:space="preserve">Acta de visita 26/08/2020. Punto de entrega Distrito Atanasio Girardot 
Acta de visita 26/08/2020. Punto de entrega Fundación dasein 
Acta de visita 29/07/2020. Punto de entrega Distrito Nuevo amanecer 
Acta de visita 30/06/2020
Observación:  No se observó la aplicación mensual del anexo 57 para el  cuatrimestre 
</t>
  </si>
  <si>
    <t>Reporte de novedades en punto del mes de agosto
Reporte de novedades para cierre de novedades 
Reporte de novedades Julio 2020</t>
  </si>
  <si>
    <t xml:space="preserve">Reporte de novedades en punto de entrega  del cuatrimestre evaluado 
Actas  y formato de destrucción de bienes tarina </t>
  </si>
  <si>
    <t xml:space="preserve">Actas de visita mes de julio 
Observación: No se evidencia actas de visitas para junio y agosto </t>
  </si>
  <si>
    <t xml:space="preserve">Reporte de evidencias para cierre de novedades 
Observación: No se evidencia matriz de novedades para el cuatrimestre  </t>
  </si>
  <si>
    <t xml:space="preserve">Reporte de novedades interventoría Junio 
Correo electrónico agosto 11 2020. Novedad acción correctiva N° 108.
Observación : No presenta evidencia matriz de novedades para los meses de mayo, agosto y julio </t>
  </si>
  <si>
    <t>Acta 26 de mayo Punto de entrega: Campo verde 
Acta 26 de mayo Punto de entrega: Belencito  
Acta 27 de  julio 2020.Punto de entrega: Campo verde 
Observación: No e evidencia actas de visita de los meses de Junio y agosto 2020</t>
  </si>
  <si>
    <t>Pantallazo y subsanación de novedades CZ Belén de Umbría
Correo electrónico 1 de julio 2020. Consolidado de novedades Interventoría 
Correo electrónico mayo 29 2020. Programación entrega Junio 
Observación: No se evidenció matriz de novedades y</t>
  </si>
  <si>
    <t xml:space="preserve">Pantallazo y subsanación de novedades CZ Belén de Umbría
Correo electrónico 1 de julio 2020. Consolidado de novedades Interventoría 
Correo electrónico mayo 29 2020. Programación entrega Junio 
Observación: No se evidenció matriz de novedades </t>
  </si>
  <si>
    <t xml:space="preserve">Correo electrónico. 28 de agosto 2020. Reporte de novedades de interventoría. Junio-julio 2020 
Correo electrónico. 3 de  julio  2020. Reporte de novedades de interventoría. Mayo 2020 
Observación: No se evidenció matriz de novedades </t>
  </si>
  <si>
    <t xml:space="preserve">Correo electrónico. 28 de agosto 2020. Reporte de novedades de interventoría. Junio-julio 2020 
Correo electrónico. 3 de  julio  2020. Reporte de novedades de interventoría. Mayo 2020 
Observación: No se evidenció matriz de novedades </t>
  </si>
  <si>
    <t>Protección</t>
  </si>
  <si>
    <t>La  Defensoría de Familia adopta decisiones que no responde a la realidad probatoria y fáctica.</t>
  </si>
  <si>
    <t>PR1+</t>
  </si>
  <si>
    <t xml:space="preserve">SDG </t>
  </si>
  <si>
    <t xml:space="preserve">Verificación de evidencias en el primer corte </t>
  </si>
  <si>
    <t>Se evidenció listado de asistencia de las Regionales Putumayo, Nariño, Arauca del 7/07/2020</t>
  </si>
  <si>
    <t>Se evidenció correo electrónico donde se menciona que las actas fueron publicadas en la ruta de la NAS de las Regionales San Andres, Cordoba,Guaviare, Arauca.
Actas de: 
CZ Occidente de Antioquia 
 26/06/2020
 CZ Bahía Solano de 8/06/2020 y 23/06/2020</t>
  </si>
  <si>
    <t xml:space="preserve">Correo electrónico del 31/01/2020 Solicitud cifras investigación disciplinaria defensoría de familia.
 Cumplida en el primer corte </t>
  </si>
  <si>
    <t xml:space="preserve">1. Informar de manera mensual a la Oficina de Control Interno Disciplinario las pérdidas de competencias </t>
  </si>
  <si>
    <t xml:space="preserve">Cronograma asistencia técnica a los defensores de familia y sus equipos interdisciplinarios </t>
  </si>
  <si>
    <t xml:space="preserve">3. Brindar asistencia técnica a los defensores de familia y sus equipos técnicos interdisciplinarios de acuerdo con la normatividad vigente </t>
  </si>
  <si>
    <t>Santander</t>
  </si>
  <si>
    <t xml:space="preserve">N A </t>
  </si>
  <si>
    <t xml:space="preserve">Acta 11/08/2020. AT Ruta PARD </t>
  </si>
  <si>
    <t xml:space="preserve">Correo electrónico 30 de abril 2020PAT
Plantilla reporte análisis PAT trimestral </t>
  </si>
  <si>
    <t xml:space="preserve">Correo electrónico Mayo, Junio, julio y agosto Indicando la no perdida de competencia </t>
  </si>
  <si>
    <t xml:space="preserve">Correo electrónico 4 de febrero 2020. Solicitud asistencia técnica contratos hogares sustitutos (evidencia no corresponde a actividad)
Correo electrónico 3de marzo 2020. Actividad Mapa de Riesgos </t>
  </si>
  <si>
    <t xml:space="preserve">Correo electrónico 25/08/2020. Reporte de perdida de competencia Regional Boyacá meses Junio y Julio </t>
  </si>
  <si>
    <t>Cronograma asistencia técnica a los defensores de familia y sus equipos interdisciplinarios  vigencia 2020</t>
  </si>
  <si>
    <t xml:space="preserve">Correo electrónico 6 de marzo 2020 Cuadro de Riesgos al proceso de Protección </t>
  </si>
  <si>
    <t xml:space="preserve">Memorando 1509 del 31/08/2020. Información de perdidas de competencia CZ El Cocuy 
Memorando 106326 del mes de junio perdida de competencia </t>
  </si>
  <si>
    <t xml:space="preserve">Correo electrónico 19 de marzo 2020. Asistencia técnica en adopciones </t>
  </si>
  <si>
    <t xml:space="preserve">Correo electrónico 13 de julio 2020. Perdida de competencia 
Correo electrónico 20 de agosto 2020 Perdida de competencia </t>
  </si>
  <si>
    <t xml:space="preserve">Formato para la formulación y seguimiento del plan de asistencia técnica </t>
  </si>
  <si>
    <t xml:space="preserve">Correo electrónico 11 de febrero 2020 Necesidades AT_Proteccion </t>
  </si>
  <si>
    <t>FORMATO PARA LA FORMULACIÓN Y SEGUIMIENTO DEL PLAN DE ASISTENCIA TÉCNICA Regional Risaralda vigencia 2020</t>
  </si>
  <si>
    <t xml:space="preserve">Correo electrónico 4 marzo solicitud de capacitación 
</t>
  </si>
  <si>
    <t xml:space="preserve">Correo electrónico 27 de mayo 2020. Perdida de competencia 
Correo electrónico 30 de junio 2020. Perdida de competencia 
Correo electrónico 31 de julio  2020. Perdida de competencia 
Correo electrónico 28 de agosto   2020. Perdida de competencia 
</t>
  </si>
  <si>
    <t>Relación con el Ciudadano</t>
  </si>
  <si>
    <t>Uso indebido de la información reservada y clasificada.</t>
  </si>
  <si>
    <t>RC1+</t>
  </si>
  <si>
    <t>Correo electrónico 26/08/2020 RE: Revisión Instrumentos de Gestión de Información Pública
Pantallazo herramienta teams Reunión 26 de julio 2002</t>
  </si>
  <si>
    <t xml:space="preserve">Presentación Instrumentos de Gestión de Información Publica
2020
Pantallazo reunión teams 1 de abril 2020
Listado de asistencia  agentes educativos 29/05/2020
Video conferencia 10/07/2020  dirigido a los agentes den centro de contacto </t>
  </si>
  <si>
    <r>
      <t xml:space="preserve">Boletín  PQRSD,  mes de abril de 2020 informe de denuncias de presuntos actos de corrupción.
 Boletín de PQRSD, mes de junio de 2020, informe de denuncias de presuntos actos de corrupción
boletín de PQRSD, para el mes de julio de 2020
</t>
    </r>
    <r>
      <rPr>
        <b/>
        <sz val="11"/>
        <color theme="1"/>
        <rFont val="Calibri"/>
        <family val="2"/>
        <scheme val="minor"/>
      </rPr>
      <t>Observación:</t>
    </r>
    <r>
      <rPr>
        <sz val="11"/>
        <color theme="1"/>
        <rFont val="Calibri"/>
        <family val="2"/>
        <scheme val="minor"/>
      </rPr>
      <t xml:space="preserve"> La actividad es mensual hace falta el informe del mes de agosto </t>
    </r>
  </si>
  <si>
    <t>Adquisición de Bienes y Servicios</t>
  </si>
  <si>
    <t>Direccionamiento de la contratación para atender intereses particulares</t>
  </si>
  <si>
    <t>AB2+</t>
  </si>
  <si>
    <t>CONTRATACIÓN
Realizar capacitaciones en temas de procesos de selección y contratación (etapas precontractual y contractual). Canal de consultas regionales dispuesto para resolver inquietudes contractuales.</t>
  </si>
  <si>
    <t>Líder de Fortalecimiento de la Dirección de Contratación</t>
  </si>
  <si>
    <t>1.4.Atender las inquietudes de la gestión contractual a través del correo consultasregionales@icbf.gov.co. Trimestral</t>
  </si>
  <si>
    <t>Líder de Transversal de la Dirección de Contratación</t>
  </si>
  <si>
    <t>1.5.Expedientes contractuales en archivo de gestión con lista de chequeo verificada por el abogado. Trimestral</t>
  </si>
  <si>
    <t>2. Presentar las inquietudes de la gestión contractual a través del correo consultasregionales@icbf.gov.co. Trimestral</t>
  </si>
  <si>
    <t>Coordinador de Grupo Jurídico o quien haga sus veces</t>
  </si>
  <si>
    <t>Coordinador Jurídico y Supervisores, Coordinadores de grupo de asistencia técnica</t>
  </si>
  <si>
    <t>Gestión Financiera</t>
  </si>
  <si>
    <t>Pagos efectuados sin cumplimiento de requisitos</t>
  </si>
  <si>
    <t>GF9+</t>
  </si>
  <si>
    <t>Realizar revisión periódica de las cuentas por pagar radicadas y pagadas</t>
  </si>
  <si>
    <t>1. Seminario de capacitación en el proceso tesoral a los responsables de pagaduría Regionales semestralmente.</t>
  </si>
  <si>
    <t>Correo electrónico 30/06/2020 Capacitación tema tesoral 
presentación Capacitación . Proceso Tesoral INFORME DE GESTION  MAYO 2020</t>
  </si>
  <si>
    <t xml:space="preserve">2.Incluir cuatrimestralmente en la asistencia técnica, revisión aleatoria a los procesos de recepción y tramite de cuentas  realizados por la regional.  </t>
  </si>
  <si>
    <t xml:space="preserve">Pantallazos seguimiento aleatorio a procesos de recepción y tramite de cuentas mediante el file server herramienta usada por tema emergencia sanitaria </t>
  </si>
  <si>
    <t>1. Socializar en Grupos de estudio de trabajo Regional  y Centro Zonal  la normatividad y procedimientos para el pago de cuentas en el ICBF   por lo menos uno cada tres meses.</t>
  </si>
  <si>
    <t>Acta Mayo 29/2020 Realizar 
socialización  aplicación del Decreto 558 y 568 del 2020 para el pago de las cuentas Regional Santander ICBF</t>
  </si>
  <si>
    <t xml:space="preserve">2. Realizar seguimiento trimestral aleatorias  al proceso de tramite y pago de las cuentas </t>
  </si>
  <si>
    <t>NFORME  VERIFICACION ALEATORIA A PAGOS DE CUENTAS REGIONAL SANTANDER. 30 de junio 2002</t>
  </si>
  <si>
    <t xml:space="preserve">Acta 19 de junio 2020. Grupo de estudio y trabajo GET
Lista de asistencia herramienta teams </t>
  </si>
  <si>
    <t xml:space="preserve">Grabación reunión "Normatividad ty procedimiento para el pago de cuentas en el ICBF"
Lista de asistencia GET Requisito para la presentación de cuentas en el ICBF" </t>
  </si>
  <si>
    <t xml:space="preserve"> Informe de incumplimiento de Normatividad y Procedimientos para el pago de cuentas en el ICBF Regional Atlántico  del trimestre abril a junio </t>
  </si>
  <si>
    <t xml:space="preserve">Acta 22 de julio comité de gestión y desempeño. Reservas presupuestales y normatividad para pago </t>
  </si>
  <si>
    <t>Correo electrónico 1 de julio 2020. Socialización pago operadores 
Formato plan  de asistencia técnica 
Presentación PLAN ASISTENCIA TÉCNICA 2020. APOYOS FINANCIEROS Y SUPERVISORES​</t>
  </si>
  <si>
    <t>No cobro o  menor valor cobrado en  el  proceso de Fiscalización y verificación del  aporte parafiscal 3% a favor del ICBF.</t>
  </si>
  <si>
    <t>GF10+</t>
  </si>
  <si>
    <t>Seguimientos al proceso y la  capacitación a los funcionarios que realizan el proceso de verificación y fiscalización del área de recaudo.</t>
  </si>
  <si>
    <t xml:space="preserve">Listados de asistencia CAPACITACION NUEVO SISTEMA DE RECAUDO NSIIR.  Del 24 y 26 de junio 2020 </t>
  </si>
  <si>
    <t>2. Incluir  en la asistencia técnica, revisión aleatoria a los procesos de fiscalización y verificación realizados por la regional. Se medirá cuatrimestralmente</t>
  </si>
  <si>
    <t>INFORME DE REVISIÓN ALEATORIA A LOS PROCESOS DE FISCALIZACIÓN Y VERIFICACIÓN DE APORTES PARAFISCALES 3% A FAVOR DEL ICBF</t>
  </si>
  <si>
    <t>1. Realizar Grupos de estudio específicos de estos procesos trimestralmente.</t>
  </si>
  <si>
    <t xml:space="preserve">1. Actas y listas de asistencia de los grupos de estudio y presentaciones.
</t>
  </si>
  <si>
    <t xml:space="preserve">Acta 13 de julio 2020. Seguimiento a la gestión del recaudo aportes parafiscales del 3% . Socialización normatividad de Recaudo </t>
  </si>
  <si>
    <t xml:space="preserve">3. Presentar, por lo menos en dos comités de seguimiento parafiscal el informe de los seguimientos aleatoria realizado a los procesos de verificación y fiscalización llevada a cabo por la Regional. </t>
  </si>
  <si>
    <t xml:space="preserve">Informe de auditoria trimestral aleatoria procesos de fiscalización y verificación aporte parafiscal 19de junio 2020 
Acta 26 de julio 2020 Seguimiento al proceso de fiscalización y verificación de aporte parafiscal </t>
  </si>
  <si>
    <t xml:space="preserve">Acta 31 de julio 2020 Compensación en el marco de la resolución 575 de 2016 y proceso NSIR </t>
  </si>
  <si>
    <t xml:space="preserve">Acta 31 de julio 2020 Realizar seguimiento trimestral al expediente del proceso de fiscalización </t>
  </si>
  <si>
    <t xml:space="preserve">Correo electrónico 15 de abril 2020.Comite de seguimiento de aporte 3%
</t>
  </si>
  <si>
    <t xml:space="preserve">Acta 28 de mayo 2020. Realizar grupo de estudio trimestralmente </t>
  </si>
  <si>
    <t xml:space="preserve">Acta 15 de junio 2020. Seguimiento liquidación y cobro parafiscal 3% a favor del ICBF 
Acta 26 de junio seguimiento trimestral al proceso de fiscalización </t>
  </si>
  <si>
    <t xml:space="preserve">Acta junio 26 2020. Seguimiento  al cobro de aportes parafiscales. 
Acta 15 de julio 2020 . Comité Regional Aportes parafiscales 3% </t>
  </si>
  <si>
    <t>Gestión Jurídica</t>
  </si>
  <si>
    <t>Conflicto de intereses en el gerenciamiento de los procesos judiciales.</t>
  </si>
  <si>
    <t>GJ4+</t>
  </si>
  <si>
    <t xml:space="preserve">Actividad cumplidas en el primer cuatrimestre </t>
  </si>
  <si>
    <t>Pantallazo evidencia cargue  memorandos conflicto  de intereses  del  cuatrimestre abril-agosto.
\\icbf.gov.co\FS_OAJ\Rep_Judicial\MEMORANDOS CONFLICTOS DE INTERESES\CUATRIMESTRE MAYO - AGOSTO</t>
  </si>
  <si>
    <t>Correo electrónico 5 de mayo 2020. Creación carpeta file server.</t>
  </si>
  <si>
    <t>1. Memorando enviado a través de correo electrónico</t>
  </si>
  <si>
    <t>Memorandos  apoderados judiciales de la OAJ del 20/06/16. Plan de tratamiento riesgo “conflicto de intereses en el gerenciamiento de los</t>
  </si>
  <si>
    <t xml:space="preserve"> Correo electrónico 14 de abril 2020  Guía conflicto de Intereses SP Función pública 
Pantallazo file server </t>
  </si>
  <si>
    <t xml:space="preserve">Correo electrónico 9 de julio 2020. Seguimiento segundo trimestre 2020. Riesgo GJ4}
Correo Julio 30 2020 Informe Junio Conflicto de intereses </t>
  </si>
  <si>
    <t xml:space="preserve">Correo electrónico 1 de julio 2020. Plan de tratamiento de riesgos " Conflictos de intereses en el gerenciamiento de los procesos judiciales </t>
  </si>
  <si>
    <t xml:space="preserve">Correo electrónico 4 marzo 2020. Solicitud creación file  server </t>
  </si>
  <si>
    <t xml:space="preserve">Memorando 63303 Conflicto de intereses en le gerenciamiento de los procesos </t>
  </si>
  <si>
    <t>Inspección, Vigilancia y Control</t>
  </si>
  <si>
    <t>Afectación del servicio público  del bienestar familiar por acciones de  Inspección, Vigilancia y Control sin el rigor técnico, administrativo, financiero y legal requeridos.</t>
  </si>
  <si>
    <t>IV2+</t>
  </si>
  <si>
    <t>1. Realizar auditorías cruzadas internas entre los grupos de trabajo al interior de la dependencia.
2. Formular y desarrollar una campaña al interior de la dependencia y en las Direcciones Regionales, para promover acciones anticorrupción en el desarrollo del proceso de IVC.
3. Realizar al menos 5 visitar para verificación de procedimiento de Licencias de Funcionamiento en Direcciones Regionales.</t>
  </si>
  <si>
    <t>2.2 Actas de sesiones de gestión del conocimiento.</t>
  </si>
  <si>
    <t>Monitoreo y Seguimiento a la Gestión</t>
  </si>
  <si>
    <t xml:space="preserve">Alteración en SIMEI de los datos reportados  de la gestión institucional del ICBF. </t>
  </si>
  <si>
    <t>MS2+</t>
  </si>
  <si>
    <t>Correo electrónico 26/06/2020 Apertura Solicitud de Cambio RFC No. 24096(RFC7097)
Correo electrónico 26/06/2020 RFC 1.29 SIMEI
FORMATO REQUERIMIENTO DE CAMBIOS INFORMÁTICOS (RFC) DE INFRAESTRUCTURA TECNOLÓGICA Y SISTEMAS DE INFORMACIÓ</t>
  </si>
  <si>
    <t xml:space="preserve">Evaluación Independiente </t>
  </si>
  <si>
    <t>Conflicto de intereses</t>
  </si>
  <si>
    <t>IE2+</t>
  </si>
  <si>
    <t xml:space="preserve">1. Socialización de ejemplos comunes de conflicto de intereses. </t>
  </si>
  <si>
    <t>Correo electrónico Calidad 30/06/2020 : "Reserva de la información y vulneración del principio de confidencialidad en la auditoría interna"</t>
  </si>
  <si>
    <t>Correo electrónico Calidad 30/06/2020 : "Reserva de la información y vulneración del principio de confidencialidad en la auditoría interna"
Link encuesta: https://forms.office.com/Pages/ResponsePage.aspx?id=86WSPXq8eUqMXl5IP3eJv4fvWSFT21dMuEyLEchJqXRUQlBDTlNPQlQ4TVoxV002V0k2MU8xTkJKWi4u</t>
  </si>
  <si>
    <t>Revelación o entrega de información confidencial</t>
  </si>
  <si>
    <t>IE3+</t>
  </si>
  <si>
    <t>1. Socialización de ejemplos comunes relacionada con información reservada derivada de la auditoría interna y vulneración del principio de confidencialidad. 
2. Validación de la apropiación de la normatividad relacionada con información reservada derivada de la auditoría interna  y vulneración del principio de confidencialidad y hacer un contraste con las validaciones previas.</t>
  </si>
  <si>
    <t>Aprobación de solicitudes de adopción sin el cumplimiento de requisitos
ADOPCIONES</t>
  </si>
  <si>
    <t>PR4+</t>
  </si>
  <si>
    <t xml:space="preserve">Se evidencio listado de asistencia Sensibilización adopciones 22 de julio /2002. Asistentencia 103 personas 
Presentación power point -Riesgos de adopciones </t>
  </si>
  <si>
    <t>Realizar sesión de sensibilización a los centros zonales</t>
  </si>
  <si>
    <t xml:space="preserve">Acta 3 de agosto 2020. AT CZ Velez 
Acta 30 de junio 2020. AT CZ la Floresta
Acta 21 de julio 2002 AT- CZ Socorro 
Acta 17 de julio 2002 AT- CZ San Gil    </t>
  </si>
  <si>
    <t xml:space="preserve">Acta 2 de abril AT tema adopciones 
Acta 2 de abril AT tema adopciones Cz Dosquebradas y Pereira 
Acta 31 de marzo AT tema adopciones  La Virginia </t>
  </si>
  <si>
    <t>Omisión de solicitudes de adopción aprobadas
ADOPCIONES</t>
  </si>
  <si>
    <t>PR5+</t>
  </si>
  <si>
    <t xml:space="preserve">Reunión grupos Internos 
Acta 14/05/2020
Acta 6 de junio 2020 
Acta 19 de junio 2020
Acta 16 de julio 2020 </t>
  </si>
  <si>
    <t>Reporte cruces nacionales Enero- agosto 2020</t>
  </si>
  <si>
    <t xml:space="preserve">Gestión de Talento humano </t>
  </si>
  <si>
    <t>Impunidad:  Promover, inducir y/o provocar actuaciones administrativas atendiendo intereses personales o de un tercero.</t>
  </si>
  <si>
    <t>TH6+</t>
  </si>
  <si>
    <t>1. Comités Primarios
2. Reuniones de Seguimiento de Coordinadores
3. Curso Sensibilización Falta Disciplinaria.</t>
  </si>
  <si>
    <t>Acta. 25 de junio de 2020. Reunión virtual Comité Tercer Comité Primario Mayo - Junio 2020</t>
  </si>
  <si>
    <t>1.2 Actas de reunión con listados de asistencias y/o correos electrónicos.</t>
  </si>
  <si>
    <t>Acta 18 de junio 2020 Tercera Reunión de Coordinadores de Grupos Internos de Trabajo: Mayo - Junio 2020</t>
  </si>
  <si>
    <t>2.1 Actas de reunión con listados de asistencias y/o correos electrónicos.</t>
  </si>
  <si>
    <t>2.2 Actas de reunión con listados de asistencias y/o correos electrónicos.</t>
  </si>
  <si>
    <t xml:space="preserve">Sensibilización falta disciplinaria    de julio de manera virtud a través dela herramienta TEAMS, dirigido a Regionales y CZ . </t>
  </si>
  <si>
    <t xml:space="preserve">Porcentaje de ejecución del PPC2020 PERIODO ENERO - MARZO </t>
  </si>
  <si>
    <t xml:space="preserve">Porcentaje de ejecución del PPC2020  ENERO - ABRIL </t>
  </si>
  <si>
    <t>No aplica</t>
  </si>
  <si>
    <t xml:space="preserve">Sin avance para este periodo. </t>
  </si>
  <si>
    <t>Convocatorias a las reuniones de análisis y asesoría técnica para precisar el alcance de actividades y compromisos.</t>
  </si>
  <si>
    <t xml:space="preserve">Para el mes de agosto de 2020, no se presenta avance en la meta cuantitativa, toda vez que se tiene proyectada la ejecución de los encuentros ciudadanos a partir de septiembre. </t>
  </si>
  <si>
    <t xml:space="preserve">Encuentros ciudadanos de Bienestarina y Alimentos de Alto valor Nutricional programados para el 2do semestre del año para el cumplimiento de las metas establecidas por la Dirección de Nutrición 2020, para lo cual se programaron 3 actividades virtuales con las Regionales adscritas al ICBF enfocado al Control y evaluación de las entregas de AAVN. 
ACTIVIDAD O ESTRATEGIA DE PARTICIPACIÓN: Propiciar Espacios de encuentros Ciudadanos de Bienestarina y Alimentos de Alto Valor Nutricional, en los cuales se identifique las fortalezas, debilidades y oportunidades de mejora y se promueva el control social frente a la distribución y el uso de alimentos de alto valor nutricional. Con representación de la comunidad, beneficiarios y operadores de los diferentes programas de ICBF. 
OBJETIVO ESTRATÉGICO RELACIONADO: Promover de manera efectiva la conformación de grupos de control social y/o veedurías ciudadanas, con el ámbito de control y evaluación 
Para el mes de agosto 2020, se llevaron a cabo diversas reuniones con el enlace de la Dirección de Servicios y Atención a fin de establecer la metodología para llevar a cabo los encuentros ciudadanos en el marco de la emergencia sanitaria. Así mismo, se remitieron orientaciones a las Regionales frente a la realización de dichos encuentros.
</t>
  </si>
  <si>
    <t xml:space="preserve">La actividad inicia en agosto </t>
  </si>
  <si>
    <t xml:space="preserve">Ejecución inicia en agosto </t>
  </si>
  <si>
    <t xml:space="preserve">NUEVA ACTIVIDAD A PARTIR DE JULIO
Encuentros ciudadanos de Bienestarina y Alimentos de Alto valor Nutricional </t>
  </si>
  <si>
    <t>Grupo o veeduría conformado</t>
  </si>
  <si>
    <t xml:space="preserve">El día lunes10 de agosto, se realizó una reunión interna de la Dirección de Nutrición, con el fin de revisar compromisos en el marco del Plan de Participación Ciudadana – PPC 2020.
Teniendo en cuenta el análisis y revisión de compromisos por parte del equipo técnico de la Dirección de Nutrición, el día martes 11 de agosto se llevó a cabo una reunión virtual mediante plataforma teams, para recibir  asesoría por parte de la dirección de servicio de atención, en la cual se definió el alcance de las actividades y compromisos del plan de participación ciudadana, actividad “Consulta Ciudadana para mejorar  la oferta de servicios de la Dirección de Nutrición”. 
</t>
  </si>
  <si>
    <t xml:space="preserve">NUEVA ACTIVIDAD A PARTIR DE JULIO
Consulta Ciudadana para mejorar  la oferta de servicios de la Dirección de Nutrición. </t>
  </si>
  <si>
    <t xml:space="preserve">Informe de aplicación de encuestas  1er Semestre, elaborado por el Centro de Contacto del ICBF. </t>
  </si>
  <si>
    <t xml:space="preserve">Se valoró la información resultado de las encuestas, generándose alertas sobre la calidad de la atención y las  acciones correctivas a lugar. </t>
  </si>
  <si>
    <t xml:space="preserve">  Ciudadanos Peticionarios del ICBF</t>
  </si>
  <si>
    <t>Durante el I Semestre se logró la aplicación de 7186 encuestas que representan el 29,1% del total de la muestra estimada por el</t>
  </si>
  <si>
    <t>Información consultada en: https://icbfgob.sharepoint.com/sites/MICROSITIOPLANANTICORRUPCIN2020/Documentos%20compartidos/Forms/AllItems.aspx?id=%2Fsites%2FMICROSITIOPLANANTICORRUPCIN2020%2FDocumentos%20compartidos%2FPAAC%202020%2FCOMP%2E6%20Plan%20de%20Participaci%C3%B3n%20Ciudadana%2FAct%2E%2016%2E%20DSyA%2F5%2E%20JULIO&amp;viewid=4514210e%2Ddf5a%2D4490%2Da0c7%2Dc0893a0bd97a
1 PF Presentación PPT "¡Q Outsourcing Encuestas Puntos de Atención I. C. B. F. Marzo 2020" el cual presentan el resultado y valoración de las respuestas obtenidas tras la aplicación del instrumento  y el comparativo con los resultados obtenidos durante el primer trimestre del año 2020.".</t>
  </si>
  <si>
    <t xml:space="preserve">Se evidenció presentación PPT "¡Q Outsourcing Encuestas Puntos de Atención I. C. B. F. Marzo 2020" con los resultados de la encuesta. </t>
  </si>
  <si>
    <t xml:space="preserve">Informes (trimestral y semestral) de encuestas de satisfacción, elaboradas por el operador del Centro de Contacto. </t>
  </si>
  <si>
    <t xml:space="preserve">Se generan alertas frente a los resultados del informe y se toman las medidas correctivas necesarias. </t>
  </si>
  <si>
    <t>No Aplica</t>
  </si>
  <si>
    <t xml:space="preserve">Registros realizados en el aplicativo SIM bajo el tipo de petición DP – Información y Orientación (IO) a ciudadanos que acuden al Centro Zonal o Regional.  Durante el trimestre, se logró la aplicación de 4.518 encuestas que representan el 35,1% del total de la muestra establecida por Planeación ICBF.  </t>
  </si>
  <si>
    <t xml:space="preserve">N/A se esta en espera de la decisión del CGDI frente a la solicitud de cambios en el PPC 2020 </t>
  </si>
  <si>
    <t>No Aplica.</t>
  </si>
  <si>
    <t>Información consultada en: https://icbfgob.sharepoint.com/:f:/s/MICROSITIOPLANANTICORRUPCIN2020/ErHOfql2MfVIjiK2bR0awiYBs5oGENhSHrozElrn5Wdv4w?e=b889ou
1 PF Presentación PPT "¡Q Outsourcing Encuestas Puntos de Atención I. C. B. F. Marzo 2020" el cual presentan el resultado y valoración de las respuestas obtenidas tras la aplicación del instrumento  y el comparativo con los resultados obtenidos durante el primer trimestre del año 2020.".</t>
  </si>
  <si>
    <t xml:space="preserve">Primer informe trimestral de encuestas de satisfacción. </t>
  </si>
  <si>
    <t xml:space="preserve">L a DSYA formula y aplica acciones de mejora de acuerdo a los resultados de las mediciones de satisfacción realizadas; se reportarán en los siguientes meses las acciones de mejora adoptadas. </t>
  </si>
  <si>
    <t>De acuerdo a los resultados, la DSYA genera acciones correctivas</t>
  </si>
  <si>
    <t>Ciudadanos peticionarios (Canal Presencial)</t>
  </si>
  <si>
    <t>En el marco del desarrollo del Procedimiento de Alertas y Eventos Críticos del Canal Presencial, se ejecuta la clasificación de Alertas como resultado de las situaciones críticas que generan mayor grado de insatisfacción. Dicha clasificación se da como resultado de la aplicación de la encuesta vía telefónica al ciudadano a partir de la muestra recibida por parte del el área de Planeación del ICBF.  Técnica de investigación: Encuesta Outbound aplicada por canal telefónico.
Ámbito geográfico: Nacional (Colombia).
Universo: Registros realizados en el aplicativo SIM bajo el tipo de petición DP – Información y Orientación (IO) a ciudadanos que acuden al Centro Zonal o Regional.
Base: 6289 registros (24 de febrero – 22 de marzo).
Rango Temporal: 1 – 31 de marzo del 2020.</t>
  </si>
  <si>
    <t xml:space="preserve">No Aplica. </t>
  </si>
  <si>
    <t>La Dirección de Servicios y Atención indicó que  el informe trimestral de resultados será presentado por el Centro de Contacto en el mes de abril.</t>
  </si>
  <si>
    <t>Actividad  en proceso de ajuste debido cambios en los tiempos de entrega de los reportes de medición realizados por el Centro de Contacto.</t>
  </si>
  <si>
    <t xml:space="preserve">SI </t>
  </si>
  <si>
    <t xml:space="preserve">El centro de Contacto, realizó encuestas de satisfacción a los ciudadanos peticionarios del ICBF. Según lo programado en la planeación, el informe trimestral de resultados será presentado por el Centro de Contacto en el mes de abril, por lo que aún no se asocia la evidencia de cumplimiento. </t>
  </si>
  <si>
    <t xml:space="preserve">CAMBIA LA META A: 4
CAMBIA LA FECHA DE INICIO PARA: ABRIL
</t>
  </si>
  <si>
    <t xml:space="preserve">Según los tiempos establecidos para la publicación del los resultados de la gestión de PQRS, el reporte del mes de agosto se publicará el 23 de septiembre. </t>
  </si>
  <si>
    <t xml:space="preserve">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2015%2E%20DSyA%2F5%2E%20JULIO
- Word correspondiente a correo de fecha 23/07/2020 Asunto: "INDICADORES RELACIÓN CON EL CIUDADANO JULIO 2020 (FINAL)" con Adjunto Excel "IND_Julio_Entrega3_20200824".
</t>
  </si>
  <si>
    <t>Se evidenció correo electrónico en donde se informó el resultado final de los indicadores correspondiente al mes de julio, se adjunta Excel en donde se observó un porcentaje de Gestión de 98.9%.</t>
  </si>
  <si>
    <t xml:space="preserve">Reporte indicadores SIMEI </t>
  </si>
  <si>
    <t xml:space="preserve">La gestión de las PQRS para este perido fue de 98.9% quedando en estado adecuado.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informo que los indicadores para el proceso de relación con el ciudadano, se ajustaron a lo dispuesto al decreto 491 de 2020, teniendo en cuenta que las peticiones radicadas a partir del 12 de marzo de 2020 y hasta que dure la emergencia sanitaria. Es importante aclarar que lo anterior aplica, siempre y cuando no se afecten derechos fundamentales ni servicios públicos esenciales. En cuanto a los demás términos señalados en la Ley 1755 de 2015, se continuará igual.
 </t>
  </si>
  <si>
    <t>Se evidenció correo electrónico en donde se informó el resultado final de los indicadores correspondiente al mes de junio, se adjunta Excel en donde se observó un porcentaje de Gestión de 98.5%</t>
  </si>
  <si>
    <t xml:space="preserve">La gestión de las PQRS para este perido fue de 98.5% quedando en estado adecuado.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informo que los indicadores para el proceso de relación con el ciudadano, se ajustaron a lo dispuesto al decreto 491 de 2020, teniendo en cuenta que las peticiones radicadas a partir del 12 de marzo de 2020 y hasta que dure la emergencia sanitaria. Es importante aclarar que lo anterior aplica, siempre y cuando no se afecten derechos fundamentales ni servicios públicos esenciales. En cuanto a los demás términos señalados en la Ley 1755 de 2015, se continuará igual.
 </t>
  </si>
  <si>
    <t>Se evidenció correo electrónico en donde se informó el resultado final de los indicadores correspondiente al mes de mayo, se adjunta Excel en donde se observó un porcentaje de Gestión de 99.9%</t>
  </si>
  <si>
    <t xml:space="preserve">La gestión de las PQRS para este perido fue de 99.0% quedando en estado adecuado.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informo que los indicadores para el proceso de relación con el ciudadano, se ajustaron a lo dispuesto al decreto 491 de 2020, teniendo en cuenta que las peticiones radicadas a partir del 12 de marzo de 2020 y hasta que dure la emergencia sanitaria. Es importante aclarar que lo anterior aplica, siempre y cuando no se afecten derechos fundamentales ni servicios públicos esenciales. En cuanto a los demás términos señalados en la Ley 1755 de 2015, se continuará igual.
 </t>
  </si>
  <si>
    <t xml:space="preserve">Información consultada en: https://icbfgob.sharepoint.com/:f:/s/MICROSITIOPLANANTICORRUPCIN2020/ErHOfql2MfVIjiK2bR0awiYBs5oGENhSHrozElrn5Wdv4w?e=b889ou
Correo electrónico del 22 de abril de 2020 Asunto: "INDICADORES RELACIÓN CON EL CIUDADANO MARZO 2020 (FINAL)" </t>
  </si>
  <si>
    <t xml:space="preserve">
Se evidenció correo electrónico del 22/04/2020 donde socializan el resultado de los indicadores del Proceso Relación el Ciudadano correspondiente al mes de Marzo de 2020, con un porcentaje de Gestión de PQRS = 96.7%</t>
  </si>
  <si>
    <t xml:space="preserve">Reportes de indicadores para el tablero de control. Memorando cronograma reporte. </t>
  </si>
  <si>
    <t>Ciudadanos peticionarios</t>
  </si>
  <si>
    <t>El indicador de gestión de PQRS  para el mes de marzo fue de 98.8%,  se mantuvo en nivel adecuado. El reporte del Indicador del mes de abril se realizará en el mes de junio.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se informa que los indicadores para el proceso de relación con el ciudadano, se ajustaron a lo dispuesto al decreto 491 de 2020, teniendo en cuenta que las peticiones radicadas a partir del 12 de marzo de 2020 y hasta el 30 de mayo de 2020 o que se encontraban en curso (en términos), dentro de este periodo, así se hayan radicado con anterioridad. Es importante aclarar que lo anterior aplica, siempre y cuando no se afecten derechos fundamentales ni servicios públicos esenciales. En cuanto a los demás términos señalados en la Ley 1755 de 2015, se continuará igual.</t>
  </si>
  <si>
    <t>Información consultada en: https://icbfgob.sharepoint.com/:f:/s/MICROSITIOPLANANTICORRUPCIN2020/ErHOfql2MfVIjiK2bR0awiYBs5oGENhSHrozElrn5Wdv4w?e=b889ou
Memorando radicado No. 202013300000021143 del 07/02/2020
Correo electrónico del 12/03/2020 12:39 p. m. con Asunto "INDICADORES RELACIÓN CON EL CIUDADANO ENERO 2020 (FINAL)
Correo electrónico del 25/03/2020 9:38 p. m. con Asunto "INDICADORES RELACIÓN CON EL CIUDADANO FEBRERO 2020 (FINAL)</t>
  </si>
  <si>
    <t>Se evidenció Memorando radicado No. 202013300000021143 del 07/02/2020 Asunto: "Cronograma de reporte para el monitoreo y seguimiento a la gestión 2020", en el que detallan fechas de los reportes en la herramienta SIMEI.
Se evidenció correo electrónico del 12/03/2020 donde socializan el resultado de los indicadores del Proceso Relación el Ciudadano correspondiente al mes de Enero de 2020, con un porcentaje de Gestión de PQRS = 98.8%
Se evidenció correo electrónico del 25/03/2020 donde socializan el resultado de los indicadores del Proceso Relación el Ciudadano correspondiente al mes de Febrero de 2020, con un porcentaje de Gestión de PQRS = 96.6%</t>
  </si>
  <si>
    <t>En avance</t>
  </si>
  <si>
    <t xml:space="preserve">El reporte de marzo, se entregará en el mes de mayo, con el reporte de la gestión realizada en abril. </t>
  </si>
  <si>
    <t>Si</t>
  </si>
  <si>
    <t>El indicador de gestión de PQRS  para los meses de enero (98.8%)  y febrero (96.6%) se mantuvo en nivel adecuado. El reporte del Indicador del mes de marzo se realizará en el mes de mayo, toda vez que hasta el 22 de abril se contará con la información consolidada, de acuerdo al memorando (adjunto) no. 202013300000021143 del 07 de febrero de 2020 de la Subdirección de Monitoreo y Evaluación para la vigencia 2020, en donde se socializa el cronograma de reporte para el monitoreo y seguimiento a la gestión institucional vigencia 2020.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t>
  </si>
  <si>
    <t>NO CAMBIA</t>
  </si>
  <si>
    <t>Archivo HTML - mensaje de correo electrónico de agosto 19.</t>
  </si>
  <si>
    <t>El 19 de agosto la subdirectora de Gestión Técnica de la DFC remite mensaje a las Direcciones Regionales de Antioquia, La Guajira y Bolívar, invitando a revisar la pertinencia y suficiencia del documento de “Orientaciones para la Promoción de la Participación Ciudadana en y desde las Familias”. Los 3 territorios fueron seleccionados dado su previa manifestación de interés en aportar su capacidad técnica instalada en materia de políticas públicas. Se pide circular entre familias, colaboradores ICBF, personal de entidades públicas locales y operadores de servicios el archivo PDF con el documento. También se adjunta archivo Excel para facilitar la recolección de comentarios y aportes. El plazo para acciones de revisión se fija para los meses de septiembre y octubre.</t>
  </si>
  <si>
    <t>De acuerdo al ajuste al Plan la fecha de inicio es para el mes de agosto.</t>
  </si>
  <si>
    <t xml:space="preserve">
Conforme al ajuste del plan de participación ciudadana 2020, esta actividad tiene inicio en el mes de Agosto.
No hay avance en el periodo. </t>
  </si>
  <si>
    <t>En espera de la confirmación de la autorización de ajustes en razón de la emergencia social y económica del Covid - 19 por parte del Comité de Gestión y Desempeño. 
No hay avance para el periodo.</t>
  </si>
  <si>
    <t>No hay reporte de avance para el periodo. En espera de la definición sobre propuesta de ajuste por parte del Comité de gestión Y desempeño.</t>
  </si>
  <si>
    <t>la Dirección de Familias y Comunidades informó que ante la situación de emergencia social y económica derivada del COVID 19 se presentó propuesta de ajuste y está a la espera de la aprobación por parte del Comité de Gestión y Desempeño.</t>
  </si>
  <si>
    <t>Ante la situación de emergencia social y económica derivada del COVID 19, se revisa la viabilidad de cumplimiento de las actividades proyectadas en el plan de participación ciudadana - Vigencia 2020 y se presenta propuesta de ajuste a las compromisos (mensaje de correo electrónico de fecha abril 13). Nos encontramos en espera de las definiciones pertinentes por parte del Comité de Gestión y Desempeño.</t>
  </si>
  <si>
    <t xml:space="preserve">La Dirección de Familias y Comunidades informó que este compromiso de validación quedan supeditado a las definiciones que se deriven del manejo de la emergencia social y económica del Covid - 19. </t>
  </si>
  <si>
    <t>CAMBIA LA META A: 2
CAMBIA LA FECHA DE INICIO A: AGOSTO</t>
  </si>
  <si>
    <t>Consultas territoriales realizadas</t>
  </si>
  <si>
    <t xml:space="preserve">Dirección de Familias y Comunidades - Subdirección de Gestión Técnica. </t>
  </si>
  <si>
    <t>Sin avance. Se esperaba poder desarrollar estas acciones de manera presencial. No obstante, ante la prolongada coyuntura de COVID-19, se solicita ajustar la forma en que se plantea el desarrollo de los grupos focales pasándolos a modo NO PRESENCIAL.</t>
  </si>
  <si>
    <t>En la actualidad ante la coyuntura de COVID-19, las actividades planeadas se encuentran en espera de desarrollo. No obstante, en las últimas semanas la DFC empezó a realizar encuentros grupales con cinco operadores y tres familias participantes de la modalidad para conocer sus experiencias, lo que sirve como piloto para la planeación y desarrollo de los encuentros grupales a realizar.</t>
  </si>
  <si>
    <t>Sin avances ante la coyuntura</t>
  </si>
  <si>
    <t>No hay reporte de avance para el periodo.</t>
  </si>
  <si>
    <t>La Dirección de Dirección de Familias y Comunidades informó que debido a la situación actual por el COVID 19, las actividades se tuvieron que posponer hasta nueva orden.</t>
  </si>
  <si>
    <t>En la actualidad, ante la coyuntura del COVID 19, las actividades planeadas se encuentran en espera de desarrollo. Se contemplaba realizar el primero para finales de marzo, pero dada la situación se tuvo que posponer hasta nueva orden.</t>
  </si>
  <si>
    <t xml:space="preserve">La Dirección de Familias y Comunidades informó que dada la situación derivada de la pandemia del COVID - 19, se tuvo que posponer hasta nueva orden las actividades. </t>
  </si>
  <si>
    <t>Planeación de la actividad. El primero de los grupos focales se tenía previsto para el mes de marzo pero dada la situación derivada de la pandemia del COVID - 19, se tuvo que posponer hasta nueva orden.</t>
  </si>
  <si>
    <t>CAMBIA LA META A: 2
CAMBIA LA FECHA DE INICIO: Agosto</t>
  </si>
  <si>
    <t>Encuentros grupales realizados</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</si>
  <si>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2E%20D%2E%20SNBF%2F6%2E%20AGOSTO
- PDF "Correo - Outlook"</t>
  </si>
  <si>
    <t xml:space="preserve">Cronograma de actividades establecido y aprobado 
Correo de aprobación. de la selección de las entidades territoriales. </t>
  </si>
  <si>
    <t>Entidades territoriales</t>
  </si>
  <si>
    <t>Herramienta de monitoreo y seguimiento a las mesas de participación diligenciada por los referentes en conjunto con las entidades territoriales</t>
  </si>
  <si>
    <t xml:space="preserve">Durante el mes de agosto se logró identificar, a partir de los datos arrojados de la herramienta de Seguimiento y monitoreo de las Mesas de Participación de niñas, niños y adolescentes, 6 departamentos, 32 entidades territoriales en donde se dará respuesta a la actividad establecida en el plan de acción de ciudadanía. Esta fase estará enfocada al acompañamiento técnico para el alistamiento de las Mesas de Participación. </t>
  </si>
  <si>
    <t>Correo electrónico de avance en la gestión: Balance del diligenciamiento de la Herramienta de Seguimiento y Monitoreo de las Mesas de Participación de niñas, niños y adolescentes</t>
  </si>
  <si>
    <t>La herramienta enviada para su gestión y diligenciamiento por parte de los referentes del SNBF con entidades territoriales ha sido recibida en diferentes momentos, teniendo en cuenta los procesos de formulación y aprobación de planes territoriales de desarrollo y la emergencia por el COVID-19 que ha saturado las agendas de trabajo. 
No obstante lo anterior, se cuenta a la fecha con los reportes recibidos de 1134 entidades territoriales, los cuales, son relacionados en al correo adjunto (evidencia). Es preciso señalar que la herramienta para el monitoreo y seguimiento a las mesas de participación valora 5 niveles de su estadio y contiene un total de 32 variables a medir.</t>
  </si>
  <si>
    <t xml:space="preserve">Implementación herramienta de monitoreo de mesas de participación </t>
  </si>
  <si>
    <t>El fortalecimiento a los Referentes Afectivos fue reprogramado por cruce de agendas.</t>
  </si>
  <si>
    <t xml:space="preserve">Sin reporte </t>
  </si>
  <si>
    <t>Información consultada en: https://icbfgob.sharepoint.com/:f:/s/MICROSITIOPLANANTICORRUPCIN2020/ErHOfql2MfVIjiK2bR0awiYBs5oGENhSHrozElrn5Wdv4w?e=b889ou
Documento en Word con Correo electrónico del 01/04/2020 Asunto: "Herramienta de seguimiento y monitoreo de las Mesas de Participación".</t>
  </si>
  <si>
    <t xml:space="preserve">Se evidenció documento Word con copia de correo electrónico de fecha 1 de abril de 2020 de la Subdirección de Articulación Territorial del SNBF en el cual informa que se compartió la herramienta de seguimiento y monitoreo a la mesa de participación de NNA.  </t>
  </si>
  <si>
    <t>Correo de la matriz enviada para la obtención el reporte</t>
  </si>
  <si>
    <t>En el presente trimestre se finalizó el diseño de la herramienta de caracterización y seguimiento a las mesas de participación de niños, niñas y adolescentes, y se envío por parte del Subdirector de Articulación Territorial a los referentes regionales del SNBF el diligenciamiento de la información.
Una vez se cuenten con el reporte de las entidades territoriales se conocerá el estado de las mesas en las 32 focalizadas</t>
  </si>
  <si>
    <t>Dirección del Sistema Nacional de Bienestar Familiar- Subdirección de Articulación Territorial</t>
  </si>
  <si>
    <t xml:space="preserve">Lineamientos Restablecimiento de Derechos: Ultima versión de documento.
Lineamiento Ruta PARD: Correos electrónicos con solicitud y respuesta de observaciones.
Lineamiento Programa de Adopciones: Correos electrónicos de vistos buenos y solicitud de contro de legalidad.
Lineamiento Estrategias que posibilitan la adopción: Correos electrónicos de revisión y observaciones.
Lineamiento SRPA: Cronograma de rediseño del lineamiento con ajuste de fechas hasta 2021.
</t>
  </si>
  <si>
    <t xml:space="preserve">Lineamientos Restablecimiento de Derechos: Con corte al mes de agosto, se han realizado ajustes a los documentos, con base a observaciones recibidas por parte de operadores.
Lineamiento Ruta PARD: Se realizan ajustes a la ultima versión del Lineamiento de acuerdo con los aportes realizados por el equipo de Coordinación de autoridades Administrativas. 
Lineamiento de Adopciones: Lineamiento de Adopciones: Durante el mes de agosto se realizó la remisión del Borrador del Proyecto de Resolución  y del borrador  a la Subdirección general y a la Dirección de Planeación y control de la Gestión.
Una vez recibas las Observaciones y efectuados los ajustes se remitió a la Oficina Asesora Jurídica para el control de Legalidad, tanto el documento de la Resolución como el Documento Final del Lineamiento.
Lineamiento de las Estrategias que posibilitan la adopción: Durante el mes de agosto de remitió el documento para revisión y observaciones por parte de las siguientes áreas:
Dirección de Planeación y Control de Gestión
Subdirección de Mejoramiento Organizacional
Subdirección de Programación
Subdirección de Monitoreo y Evaluación
DIRECTORE(A)S REGIONALES ICBF
SECRETARIO(A)S DEL COMITÉ DE ADOPCIONES
INSTITUCIONES AUTORIZADAS PARA DESARROLLAR EL PROGRAMA DE ADOPCIÓN - IAPA
SECRETARIOS DE COMITÉ DE ADOPCIONES  - IAPA
Lineamiento SRPA: El proceso de rediseño del modelo de atención de requiere de procesos de formación y pilotajes en unidades de atención que no fue posible desarrollar por la presencia en Colombia de casos confirmados por el COVID-19 que motivaron que el Ministerio de Salud y Protección Social, declarara la emergencia sanitaria hasta el 30 de mayo de 2020 mediante la Resolución 385 del 12 de marzo de 2020, prorrogada por las Resoluciones 407 del 13 de marzo, 450 del 17 de marzo, 844 del 26 de mayo del 2020 y 1462 del 25 de agosto de 2020 hasta el 30 noviembre de 2020. Dado que se requiere presencialidad y monitoreo de las estrategias que implican el fortalecimiento de las herramientas para el desarrollo de los procesos de atención Lineamiento Técnico Modelo de Atención para adolescentes y jóvenes en conflicto con la ley-SRPA, no es posible realizar el rediseño para la vigencia 2020.
Adicionalmente, la cuota asignada al proyecto de inversión para 2021  no tuvo el incremento presupuestal necesario para la implementación de un nuevo modelo que implica ajuste en las tarifas, Por lo anterior en la vigencia 2020, solo se realizará ajuste de los manuales operativos de las modalidades del SRPA en aspectos que faciliten la operación de los servicios, el rediseño del lineamiento se continua pero se aprobara en la próxima vigencia. En este sentido se requiere solicitar ajuste del compromiso establecido en esta actividad del Plan de Participación.
</t>
  </si>
  <si>
    <t xml:space="preserve">Se evidenciaron soportes de las observaciones, incorporaciones, comentarios y respuestas allegadas por consulta ciudadana, Subdirección General ICBF, Subdirección de Mejoramiento Organizacional y Coordinación Autoridades Administrativas, realizadas a Lineamiento de Adopciones, Lineamiento Restablecimiento de Derechos, Lineamiento Responsabilidad Penal y Lineamiento Ruta PARD. </t>
  </si>
  <si>
    <t>Lineamientos Restablecimiento de Derechos: documento ajustado, matrices con respuestas.
Lineamiento Responsabilidad Penal: Documentos preliminares.
Lineamiento Ruta PARD: Link publicación de Lineamiento. Correo enviado desde la Dirección de Protección a la Oficina Asesora de Comunicaciones solicitando la publicación. Correos abogados de la Coordinación de Autoridades Administrativas con sus comentarios al Lineamiento.
Lineamiento de Adopciones: Correos electrónicos de consulta a la ciudadanía.</t>
  </si>
  <si>
    <t>Lineamientos Restablecimiento de Derechos: Con corte al mes de julio, se envió el Lineamiento a la Dirección de Planeación para los aportes correspondientes, para lo cual se dio respuesta a las matrices de observaciones y se ajustaron los documentos. 
Lineamiento Responsabilidad Penal: En el mes de julio se cuenta con la versión preliminar del Lineamiento  el cual se encuentra en revisión para aprobación de Subdirector de Responsabilidad Penal y Director de Protección. 
Lineamiento Ruta PARD: Se publica la última versión del Lineamiento Técnico Administrativo de Ruta de Actuaciones Desarrolladas por las Autoridades Administrativas para Garantizar los Derechos de Niños, Niñas y Adolescentes para la consulta ciudadana. Adicionalmente los abogados del grupo de Coordinación de Autoridades Administrativas, allegan sus comentarios al cuerpo del documento que deben ser incorporados. (https://www.icbf.gov.co/noticias/icbf-socializa-lineamiento-tecnico-administrativo-de-ruta-de-actuaciones-desarrolladas-0)
Lineamiento de Adopciones:
Durante el mes de julio se efectuó la el ajuste del documento, razón por la cual la versión definida en este mes recoge los comentarios, observaciones y sugerencias de cambio que se consideraron viables en la línea de trabajo del principio de interés superior de niños, niñas y adolescentes y de la Subdirección de Adopciones, provenientes de la Consulta ciudadana.
En consecuencia, se remitieron los correos electrónicos a los actores implicados, junto con la matriz con los comentarios consolidados y la respuesta de la Subdirección de Adopciones a cada uno de ellos. Se acogieron 10 de las 11 observaciones recibidas, es decir el 91 %.</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</si>
  <si>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4%2E%20JUNIO%2FLINEAMIENTOS%2FESTRATEGIAS%20ADOPCION
- Correo electrónico del 30/06/2020 Asunto "OBSERVACIONES LINEAMIENTO TÉCNICO ADMINISTRATIVO DE LAS ESTRATEGIAS - CONSOLIDADO ÁREAS MISIONALES".
- Correo electrónico del 01/06/2020 Asunto "PUBLICACIÓN DEL LINEAMIENTO TÉCNICO ADMINISTRATIVO DE LAS ESTRATEGIAS QUE POSIBILITAN LA ADOPCIÓN- REGISTRO DE OBSERVACIONES ÁREAS MISIONALES".</t>
  </si>
  <si>
    <t>Se evidenciaron soportes relacionados con:
- Observaciones realizadas al Lineamiento Técnico de Ruta a fin de tenerse en cuenta para la versión final.
- Observaciones a documentos técnicos (Lineamiento Modelo Técnico, Manual Operativo de Modalidades Alternativas de Cuidado Residencial, Manual Operativo de Modalidades de Apoyo y Fortalecimiento a la Familia y Manual Operativo de Hogar Sustituto) para revisión, los cuales contaron con aprobación de la Subdirección General.
- Notificación para la creación del Lineamiento Técnico Modelo de Atención para Adolescentes y Jóvenes en Conflicto con la Ley – SRPA y el respectivo borrador.
- Publicación del Lineamiento de Adopciones en la página www.icbf.gov.co.</t>
  </si>
  <si>
    <t>Lineamiento Ruta PARD:  Correo enviado a las Regionales para informar si fueron acogidas las observaciones realizadas por ellas.
Restablecimiento de Derechos: Correos del envío de documentos y recepción de las observaciones: Matrices con las respuestas.
Responsabilidad Penal: Correo de inicio de procedimiento de ajuste de lineamiento y borrador de documentos de Lineamiento Modelo y tres manuales para descripción de modalidades en revisión.
Adopciones: Correos electrónicos de respuesta a las observaciones.
Noticia: https://www.icbf.gov.co/noticias/icbf-socializa-borrador-del-lineamiento-tecnico-de-adopciones</t>
  </si>
  <si>
    <t>Lineamiento Ruta PARD: Se envía tablabla consolidada a las Regionales con el promedio de cuantas observaciones se acogieron y cuantas no, con la respectiva justificación. Las que fueron acogidas se incorporaron a le versión final del documento. Paralelo a esto, el equipo completo de abogados de la Coordinación de Autoridades Administrativas se encuentra realizando la revisión del documento en versión final.
Lineamientos Restablecimiento de Derechos: con corte al mes de junio, se enviaron los 4 documentos borrador (lineamiento modelo técnico, manual operativo de modalidades alternativas de cuidado residencial, manual operativo de modalidades de apoyo y fortalecimiento a la familia y manual operativo de hogar sustituto) a la Subdirección General, de la cual se recibieron aportes, para lo cual se ajustaron los documentos y dicha área realizó la aprobación para dar continuidad al procedimiento. Posterior a ello, se enviaron los documentos a al Dirección de Planeación para los aportes correspondientes, a la espera de los mismos. 
Lineamiento Responsabilidad Penal: En el mes de junio se avanzó en el envío del correo para informar a la Subdirección General sobre el inicio de procedimiento de ajuste de los lineamientos del modelo de atención del Sistema de Responsabilidad Penal Adolescente, se esta finalizando la versión preliminar.
Lineamiento de Adopciones: Lineamiento de Adopciones:
Durante el mes de junio se efectuó la el ajuste del documento, razón por la cual la versión definida en este mes recoge los comentarios, observaciones y sugerencias de cambio que se consideraron viables en la línea de trabajo del principio de interés superior de niños, niñas y adolescentes y de la Subdirección de Adopciones, una vez revisados y analizados los comentarios efectuados por Dirección de Planeación y Control de Gestión, Comités de Adopciones Regionales y Defensorías de Familias Zonales, Comités de Adopciones de las IAPAS, Se acogieron un total de 147 comentarios de un total de 590.
En consecuencia, se remitieron los correos electrónicos a los actores implicados, junto con la matriz con los comentarios consolidados y la respuesta de la Subdirección de Adopciones a cada uno de ellos.
Se publicó en la página www.icbf.gov.co, para consulta ciudadana, el documento preliminar del Lineamiento Técnico Administrativo del Programa de Adopción. Esto de conformidad con el artículo 8 de la Ley 1437 de 2011.
Lineamiento de las Estrategias que posibilitan la adopción:
Durante el mes de junio se remitió el documento a las áreas Misionales del Instituto. Posteriormente, se revisaron los 78 comentarios recibidos de las áreas Misionales, se diligenció el consolidado de observaciones para cada uno de ellos, se ajustó el documento respectivo y se envió la retroalimentación a cada una de las áreas: Se recibió un total de 78 comentarios de los cuales fueron acogidos 64, es decir, el 82 %.
Se solicitó la publicación en la página www.icbf.gov.co, para consulta ciudadana, el documento preliminar del Lineamiento Técnico de Estrategias que Posibilitan la Adopción. Esto de conformidad con el artículo 8 de la Ley 1437 de 2011.</t>
  </si>
  <si>
    <t xml:space="preserve">Se evidenciaron soportes de las observaciones realizadas a los Lineamiento de Adopciones, Lineamiento Ruta PARD y Lineamientos Restablecimiento de Derechos. </t>
  </si>
  <si>
    <t>Lineamiento Ruta PARD: formatos de observaciones de las regionales.
Restablecimiento de Derechos: Correos del envío de documentos y recepción de las observaciones: Matrices con las respuestas.
Responsabilidad Penal: Correo de inicio de procedimiento de ajuste de lineamiento
Adopciones: formatos consolidados de observaciones</t>
  </si>
  <si>
    <t xml:space="preserve">Lineamiento Ruta PARD: A partir de las observaciones recibidas el 21 y el 23 de abril por parte de las Regionales Huila, Caldas, Nariño, Putumayo, Norte De Santander, Valle, Boyacá, Risaralda y Tolima, en el mes de mayo se avanzó en el proceso de análisis y  revisión de cada una de ellas  para determinar  si son procedentes o de lo contrario, justificar el porque no.
Lineamientos Restablecimiento de Derechos: con corte al mes de mayo, se enviaron los 4 documentos borrador (lineamiento modelo técnico, manual operativo de modalidades alternativas de cuidado residencial, manual operativo de modalidades de apoyo y fortalecimiento a la familia y manual operativo de hogar sustituto) a las áreas misionales de la Sede de la Dirección General, así como a Oficina de Aseguramiento a la Calidad, con el fin de recibir los aportes correspondientes. de acuerdo con el cronograma, se recibieron aportes de la Oficina de Aseguramiento de la Calidad y la Dirección de Primera Infancia; y extemporáneamente, se recibieron aportes de la Dirección de Nutrición y de la Dirección de Niñez y Adolescencia. Con base a los aportes recibidos se responden las matrices de cada uno y se ajustan los documentos.
Lineamiento Responsabilidad Penal: En el mes de mayo se avanzó el en proyecto de correo para informar a la Subdirección General sobre el inicio de procedimiento de ajuste de los lineamientos del modelo de atención del Sistema de Responsabilidad Penal Adolescente.
Lineamiento de Adopciones:
Durante el mes de mayo se efectuó la revisión de 564 observaciones recibidas tanto de los Centros Zonales, Regionales e IAPAS. Se analizaron las observaciones y se avanzó en el registro de las debidas respuestas en cada formato, para su posterior consolidación. </t>
  </si>
  <si>
    <t xml:space="preserve">Información consultada en: https://icbfgob.sharepoint.com/:f:/s/MICROSITIOPLANANTICORRUPCIN2020/ErHOfql2MfVIjiK2bR0awiYBs5oGENhSHrozElrn5Wdv4w?e=b889ou
Correos electrónicos de Fechas:
- 20/04/2020 Asunto: AMPLIACIÓN DE FECHA - REGISTRO DE OBSERVACIONES NIVEL ZONAL Y REGIONAL- LINEAMIENTO TÉCNICO ADMINISTRATIVO DEL PROGRAMA DE ADOPCIÓN.
-  23/04/2020 Asunto: INCORPORACIÓN OBSERVACIONES - DIRECCIÓN DE PLANEACIÓN Y CONTROL DE GESTIÓN: 5:28 pm
- 14/04/2020 Asunto: Observaciones lineamiento adopciones
- 23/04/2020 Asunto: INCORPORACIÓN OBSERVACIONES - DIRECCIÓN DE PLANEACIÓN Y CONTROL DE GESTIÓN: 8:37 pm
- 14/04/2020 Asunto: PUBLICACIÓN DEL LINEAMIENTO TÉCNICO ADMINISTRATIVO DEL PROGRAMA DE ADOPCIÓN - REGSITRO DE OBSERVACIONES NIVEL ZONAL Y REGIONAL.
</t>
  </si>
  <si>
    <t xml:space="preserve">Se evidenciaron gestiones a través de correos electrónicos con observaciones realizadas a los documentos preliminares de lineamientos y formatos relacionados con el Proceso de Adopción y Proceso Administrativo de Restablecimiento de Derechos - PARD con: Subdirección de Adopciones,  Subdirección de Mejoramiento Organizacional, Regionales y Centros Zonales.
La referente de protección informó que a la fecha solo se ha realizado consulta con dependencias del ICBF y una vez se consolide un solo documento como entidad se publicara para la participación de los demás partes interesadas. </t>
  </si>
  <si>
    <t>Adopciones: correos electrónicos- versiones de los documentos - y formatos consolidados de observaciones
Lineamiento Ruta PARD correos electrónicos deamplización del plazo.
Cronograma de actualización de lineamientos de los modelos de atención SRPA y Restablecimiento de Derechos</t>
  </si>
  <si>
    <t>Lineamiento adopciones:
• 14/04/2020 RECEPCIÓN DE OBSERVACIONES PROCEDENTES DE LA DIRECCIÓN DE PLANEACIÓN Y CONTROL DE LA GESTIÓN 
• 20/04/2020 – CORREO ELECTRÓNICO DE AMPLIACIÓN DE FECHA - REGISTRO DE OBSERVACIONES NIVEL ZONAL Y REGIONAL- LINEAMIENTO TÉCNICO ADMINISTRATIVO DEL PROGRAMA DE ADOPCIÓN. Teniendo en cuenta que una vez agotado el término establecido para la recepción de observaciones procedentes del nivel Zonal y Regional, con un ánimo garantista  la Subdirección de adopciones se permitió  ampliar el término inicialmente establecido. Lo anterior en aras de acoger la solicitud de muchas regionales en donde se demandó un poco más de tiempo para revisión del documento por las distintas dinámicas asociadas a los turnos de descanso compensado tanto de la semana santa y la subsiguiente, así como la coincidencia con revisión de otros documentos de la Dirección. 
• 22/04/2020  FINALIZACIÓN DE LA FECHA DE RECEPCIÓN PARA NIVEL REGIONAL
• 23/04/2020 INCORPORACIÓN OBSERVACIONES - DIRECCIÓN DE PLANEACIÓN Y CONTROL DE GESTIÓN
• 23/04/2020 APROBACIÓN DE LA INCORPORACIÓN DE OBSERVACIONES
• 24/04/2020 INICIO DE LA REVISIÓN DE LAS OBSERVACIONES PROCEDENTES DE LOS NIVELES ZONAL Y REGIONAL: la cual se encuentra en curso teniendo en cuenta el número de observaciones y el contenido de las mismas
Lineamiento Ruta PARD
El día 19 de abril se envía correo  a las Regionales , mediante el cual se informa que considerando la contingencia, las Regionales que no habían podido subir sus observaciones a las NAS, podrían enviarlas al correo de la Coordinación de Autoridades Administrativas, hasta el 20 de abril (el plazo inicial era hasta el 16 de abril), en el correo se adjuntan nuevamente los Lineamientos y la Tabla de observaciones que se debe llenar.
Se elaboró cronograma de actualización de los Lineamientos modelo de atención Restablecimiento de Derechos y Responsabilidad Penal Adolescente:</t>
  </si>
  <si>
    <r>
      <t xml:space="preserve">Se evidenciaron correos electrónicos con observaciones realizadas a los documentos preliminares de lineamientos y formatos del Proceso de Adopción y Proceso Administrativo de Restablecimiento de Derechos - PARD con el fin de promover la construcción participativa de los mismos. 
</t>
    </r>
    <r>
      <rPr>
        <sz val="10"/>
        <color rgb="FF0070C0"/>
        <rFont val="Calibri"/>
        <family val="2"/>
        <scheme val="minor"/>
      </rPr>
      <t/>
    </r>
  </si>
  <si>
    <t>Adopciones: correos electrónicos- versiones de los documentos - y formatos consolidados de observaciones
Lineamiento Ruta PARD correos electrónicos de publicación de documento y respuesta a las observaciones.</t>
  </si>
  <si>
    <t>Lineamiento adopciones:
* 27/12/2019 - publicación del lineamiento técnico administrativo del programa de adopción -  áreas misionales
* 24/02/2020 remisión de observaciones lineamiento técnico administrativo del programa de adopción - consolidado áreas misionales 
* 28/02/2020 publicación del lineamiento técnico administrativo del programa de adopción -  subdirección general
* 25/3/2020 remisión de observaciones lineamiento técnico administrativo del programa de adopción - consolidado subdirección general
* 27/3/2020 publicación del lineamiento técnico administrativo del programa de adopción - registro de observaciones dirección de planeación y control de gestión
* 25/3/2020 publicación del lineamiento técnico administrativo del programa de adopción - registro de observaciones nivel zonal y regional
Lineamiento Ruta PARD
Se reciben 112 observaciones por parte de las misionales. Se realizan los ajustes pertinentes y se contesta si se incorporaron o no cada una de las sugerencias, justificadamente. Se envía documento consolidado a las Regionales para que las mismas alleguen las respectivas observaciones hasta el día 16 de abril.</t>
  </si>
  <si>
    <t>Consulta a la comunidad para la elaboración y actualización de los lineamientos técnicos de atención del ICBF</t>
  </si>
  <si>
    <t xml:space="preserve">Se evidenció captura de pantalla de los participantes a reunión "Referentes Afectivos Fortalecimiento NNAJ"  de las Regionales Sucre, Casanare, Cundinamarca, Norte de Santander y Santander realizado el 27/08/2020. 
Así mismo Excel correspondiente al listado de asistencia de la Regional Santander. </t>
  </si>
  <si>
    <t>Pantallazos reunión y/o Listado asistencia.</t>
  </si>
  <si>
    <t>Fortalecer el establecimiento de vínculos para relaciones exitosas.
Una vez se levante la medida de distanciamiento social vincular el mayor número de familias o personas solteras.</t>
  </si>
  <si>
    <t>Es de aclarar que a la fecha se ha confirmado la continuidad de los participantes</t>
  </si>
  <si>
    <t>Familias o personas solteras que ya se han vinculado a la estrategia y se confirmó su actual participación</t>
  </si>
  <si>
    <t xml:space="preserve">Este numero corresponde a los vínculos existentes.   </t>
  </si>
  <si>
    <t>Se dio continuidad con la implementación de la flexibilización de la estrategia de referentes afectivos, para lo cual se convocaron a las familias por medio de cada Líder Técnico, a un conversatorio virtual con el fin de conocer la percepción sobre su participación en la Estrategia y el desarrollo de la misma en las regionales Norte de Santander, Santander, Cauca, Sucre, Boyacá, y Caldas. 
Así mismo se llevaron a cabo conversatorios con los niños, niñas, adolescentes y jóvenes de las regionales Norte de Santander, Cundinamarca, Santander, Sucre y Casanare. A través de estas actividades se logró establecer el estado actual de las vinculaciones, así como las percepciones de los NNAJ frente a su participación en la estrategia y de esta manera fortalecer y consolidar el establecimiento de vínculos para relaciones exitosas.
Una vez se levante la medida de distanciamiento social se vinculará el mayor número de familias o personas solteras a la estrategia.</t>
  </si>
  <si>
    <t xml:space="preserve">Se evidenciaron correos electrónicos enviados a las Regionales Casanare, Cundinamarca, Nariño, Tolima, Valle del Cauca, Atlántico, Bogotá y Boyacá convocando a tratar temas y logística relacionadas con los encuentros de fortalecimiento de las relaciones activas. Se observó invitaciones a través de los líderes técnicos para que la multipliquen a los Super Amigos de las Regionales Casanare, Cundinamarca, Nariño, Tolima, Valle del Cauca, Atlántico, Bogotá, Boyacá, Norte de Santander, Huila y Cauca en torno al conversatorio virtual en las Regionales en las cuales se hayan retomados el tema de los vínculos y las acciones de fortalecimiento de las relaciones. </t>
  </si>
  <si>
    <t>Correos electrónicos de citaciones a reuniones y de invitación al primer encuentro virtual de fortalecimiento de vínculos.</t>
  </si>
  <si>
    <t>Se inició con la implementación de la flexibilización de la estrategia de Referentes Afectivos, para lo cual se convocaron a la reunión a las regionales Norte de Santander, Atlántico, Tolima, Nariño, Boyacá, Caldas, Casanare, Huila, Santander y Cauca con el fin de abordar las temáticas y logística de los encuentros de fortalecimiento de las relaciones activas.
Así mismo, por medio de los Líderes Técnicos se realizó invitación a los súper amigos las regionales Valle, Cundinamarca, Boyacá, Casanare, Atlántico, Nariño, Tolima, para desarrollar un conversatorio virtual en cada regional donde se retomo el vinculo y las acciones en pro del fortalecimiento de las relaciones. 
Fortalecer el establecimiento de vínculos para relaciones exitosas.
Una vez se levante la medida de distanciamiento social vincular el mayor número de familias o personas solteras.</t>
  </si>
  <si>
    <t xml:space="preserve">Se evidenciaron correos electrónicos enviados por la Subdirección de Adopciones el 24/06/2020 a las Regionales Antioquia, Bogotá y Valle del Cauca con información relacionada con: planificación Encuentros Referentes Afectivos y Fortalecimiento de Relaciones Referentes Afectivos. </t>
  </si>
  <si>
    <t>Se inició con la implementación  de la flexibilización de la estrategia de Referentes Afectivos, para lo cual se convocaron a la reunión a las regionales Antioquia, Valle y Bogotá,  con el fin de abordar las temáticas y  logística de los encuentros de fortalecimiento de las relaciones activas.
Así mismo, se realizó invitación a los super amigos de la regional Bogotá para que se inscriban en el primer encuentro virtual de fortalecimiento de vínculos.</t>
  </si>
  <si>
    <t>Es de aclarar que a la fecha se ha confirmado la continuidad de los participantes y que en junio se iniciará el fortalecimiento virtual con grupos focales.</t>
  </si>
  <si>
    <t>La Operatividad de la estrategia se continua, teniendo en cuenta que los referentes afectivos continuarán el contacto con los niños niñas adolescentes y jóvenes por medios virtuales y telefónicos.
El fortalecimiento a los Referentes Afectivos fue reprogramado por cruce de agendas.</t>
  </si>
  <si>
    <t>Información consultada en: https://icbfgob.sharepoint.com/:f:/s/MICROSITIOPLANANTICORRUPCIN2020/ErHOfql2MfVIjiK2bR0awiYBs5oGENhSHrozElrn5Wdv4w?e=b889ou
Correo electrónico de fecha 08/05/2020 Asunto: "Monitoreo del Plan de Participación Ciudadana 2020 marzo, Reunión Líderes Técnicos". 
Documento Word "Reunión Lideres Técnicos Regionales con Relaciones Activas ".</t>
  </si>
  <si>
    <t xml:space="preserve">Se observó documento Word "Reunión Lideres Técnicos Regionales con Relaciones Activas " en donde relacionan la reunión de fecha 21/04/2020 la cual conto con participación las Regionales Antioquia, Cundinamarca, Valle, Caldas, Santander, Huila, Norte de Santander, Tolima, Arauca, Nariño, Bogotá, Cauca, Boyacá, Casanare y Atlántico; relacionando un cuadro con 711 Relaciones Activas. </t>
  </si>
  <si>
    <t>Resumen de las reunión realizada</t>
  </si>
  <si>
    <t>Fortalecer el establecimiento de vínculos para relaciones exitosas.
Una vez se levante la medida de distanciamiento social, vincular el mayor número de familias o personas solteras.</t>
  </si>
  <si>
    <t>Es de aclarar que a la fecha se ha confirmado la continuidad de los participantes y que en abril se inicia el fortalecimiento virtual con grupos focales.</t>
  </si>
  <si>
    <t xml:space="preserve">Se ha adelantado la primera fase de la actividad de flexibilización y se continua trabajando en la identificación de temáticas que se deben trabajar en los grupos de apoyo virtuales en pro de fortalecer los vínculos existentes.   </t>
  </si>
  <si>
    <t>Actualización de relaciones existentes para iniciar identificación de falencias en la consolidación y desarrollo del vinculo.
Se encuentra en proceso de revisión la viabilidad de continuar con el proceso de suscripción del convenio.
Seguimiento a los canales de comunicación propuestos en la flexibilización a la estrategia de referentes afectivos.</t>
  </si>
  <si>
    <t>Información consultada en: https://icbfgob.sharepoint.com/:f:/s/MICROSITIOPLANANTICORRUPCIN2020/ErHOfql2MfVIjiK2bR0awiYBs5oGENhSHrozElrn5Wdv4w?e=b889ou
Excel "Act 3 BASE RELACIONES ACTIVAS PARA EL 2020"</t>
  </si>
  <si>
    <t xml:space="preserve">Se observó matriz de relaciones activas 2020 con un registro de 618 Relaciones Activas de las Regionales: Casanare, Córdoba, Atlántico, Huila, Antioquia, Nariño, Tolima, Cundinamarca, Caquetá, Caldas, Sucre, Bogotá, Bolívar y Cauca, </t>
  </si>
  <si>
    <t xml:space="preserve">Actividad  en proceso de ajuste debido a crisis sanitaria nacional </t>
  </si>
  <si>
    <t>618 (Relaciones afectivas)</t>
  </si>
  <si>
    <t>Construcción matriz relaciones activas 2020</t>
  </si>
  <si>
    <t>Familias y personas solteras que ya se han vinculado a la estrategia y se confirmó su actual participación.</t>
  </si>
  <si>
    <t>Se ha adelantado la primera fase de la actividad de flexibilización y se continua trabajando en la identificación de temáticas que se deben trabajar en los grupos de apoyo virtuales en pro de fortalecer los vínculos existentes.  Se realizó la actualización de relaciones existentes para iniciar identificación de falencias en la consolidación y desarrollo del vinculo. Se encuentra en proceso de revisión la viabilidad de continuar con el proceso de suscripción del convenio.</t>
  </si>
  <si>
    <t>CAMBIA LA META: Relaciones para fortalecimiento de vínculos - 500
CAMBIA LA UNIDAD DE MEDIDA: Número de referentes afectivos fortalecidos
CAMBIA LA FECHA DE INICIO: 1/03/2020
CAMBIA LA FECHA DE FINALIZACIÓN: 31/12/2020</t>
  </si>
  <si>
    <t xml:space="preserve">A partir de la legalización de convenio </t>
  </si>
  <si>
    <t>100 ( Referentes afectivos vinculados)
 500  (Relaciones para fortalecimiento de vínculos)</t>
  </si>
  <si>
    <t xml:space="preserve">
Nuevas Relaciones con referentes afectivos  100 
Relaciones para fortalecimiento de vínculos - 500</t>
  </si>
  <si>
    <t>Esta mesa está programada para el segundo semestre del año, la propuesta es realizarla en el último trimestre.</t>
  </si>
  <si>
    <t xml:space="preserve">La Dirección de Protección informa que la propuesta es realizar la mesa en el último trimestre del año. </t>
  </si>
  <si>
    <t>La Dirección de Protección informó que esta actividad está programada para el segundo semestre del año.</t>
  </si>
  <si>
    <t>Esta mesa está programada para el segundo semestre del año</t>
  </si>
  <si>
    <t>Para el mes de agosto no se tenía programada la realización de la mesa, la mesa que se encuentra pendiente está programada para el último trimestre del año.</t>
  </si>
  <si>
    <t>Para el mes de julio no se tenía programada la realización de la mesa, queda programada la última para el último trimestre del año.</t>
  </si>
  <si>
    <t>Se evidenciaron soportes de agenda preliminar de fecha 08/06/2020 y agenda de la mesa de fecha 12/06/2020, la cual contó con la participación de las Regionales Cauca, Tolima, Bolívar, Valle del Cauca, Norte de Santander, Santander y Guaviare. La agenda incluyó temas como: Elementos de bioseguridad, Elementos de cómputo Hogares Sustitutos, Pago Dotación Básica, Beneficios madres sustitutas (Cajas de compensación, Fondo Nacional del Ahorro y Becas ICETEX). Se contó con la presencia de la Directora General del ICBF Lina Arbelaez, la Subdirectora de Restablecimiento de Derechos Nathalia Romero, entre otros.</t>
  </si>
  <si>
    <t>Pantallazos de los asistentes de la mesa nacional en la herramienta virtual Teams.
Presentación Power Point de la mesa nacional.</t>
  </si>
  <si>
    <t>Propuesta de temas de trabajo para adelantarlos en subgrupos antes de la segunda mesa nacional</t>
  </si>
  <si>
    <t>Elementos de bioseguridad, elementos de computo para los hogares, cumplimiento en el pago, entrega de dotación básica y posibles beneficios para las madres sustitutas.</t>
  </si>
  <si>
    <t>46 mujeres, 2 hombres</t>
  </si>
  <si>
    <t xml:space="preserve">el número de participantes fue de 48, 46 mujeres y 2 hombres de los cuales 1 era padre sustituto. </t>
  </si>
  <si>
    <t>Se realizó la primera mesa del año 2020, se llevó a cabo de forma virtual por la emergencia sanitaria por el COVID-19</t>
  </si>
  <si>
    <t>La Mesa Nacional se llevó a cabo el 12 de junio a las 3:00 pm, para organizar la logística y la organización de la agenda se llevó una pre mesa el 8 de junio. En la Mesa Nacional estuvo presente la Directora General del ICBF Lina Arbelaez, la Directora de Protección Juliana Cortés y la Subdirectora de Restablecimiento de Derechos Nathalia Romero.</t>
  </si>
  <si>
    <t>La Dirección de Protección informa que "...Se está preparando la mesa nacional para el 12 de junio de manera virtual con participación de Directora General, para lograr un adecuada logística del día se programa una pre mesa para el 8 de junio".</t>
  </si>
  <si>
    <t>Se está preparando la mesa nacional para el 12 de junio de manera virtual con participación de Directora General, para lograr un adecuada logística del día se programa una pre mesa para el 8 de junio</t>
  </si>
  <si>
    <t>La Dirección de Protección informa que "... se está buscando realizar la primera mesa vía virtual el 12 de junio; una vez se tenga respuesta se iniciará la convocatoria".</t>
  </si>
  <si>
    <t>La primera Mesa Nacional estaba programada para el día 20 de marzo y por la emergencia sanitaria se debió cancelar.
Por medio de diálogo con las madres sustitutas se está buscando realizar la primera mesa vía virtual el 12 de junio; una vez se tenga respuesta se iniciará la convocatoria</t>
  </si>
  <si>
    <t>Información consultada en: https://icbfgob.sharepoint.com/:f:/s/MICROSITIOPLANANTICORRUPCIN2020/ErHOfql2MfVIjiK2bR0awiYBs5oGENhSHrozElrn5Wdv4w?e=b889ou
Correo electrónico del 8/04/2020 Asunto: "Cancelación Mesa Nacional de Madres Sustitutas".</t>
  </si>
  <si>
    <t>Se observó correo electrónico del 8/04/2020 informando a los enlaces la cancelación de la Mesa de Participación de Madres Sustitutas, teniendo en cuenta la situación actual de emergencia sanitaria, se fijó nueva fecha para el 12/06/2020 en Barranquilla.</t>
  </si>
  <si>
    <t>Se envía correo electrónico a los enlaces regionales para anunciar la cancelación.</t>
  </si>
  <si>
    <t>La primera Mesa Nacional estaba programada para el día 20 de marzo y por la emergencia sanitaria se debió cancelar.
Teniendo en cuenta la actual emergencia, en el mes de mayo se definirá si se pueden realizar las 4 mesas presenciales o si algunas se pueden hacer de manera virtual.</t>
  </si>
  <si>
    <t>LA META CAMBIA A 2</t>
  </si>
  <si>
    <t xml:space="preserve">Información consultada en:
https://icbfgob.sharepoint.com/sites/MICROSITIOPLANANTICORRUPCIN2020/Documentos%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6%2E%20AGOSTO
- Carpeta "Encuentro Risaralda agosto 6": la cual contiene a su vez 3 carpetas:
   -. Carpeta "Acuerdos Protocolarios": con 21 PDF.
 -. Carpeta "Listados de Asistencia": Excel "Listado de Asistencia Encuentro Risaralda agosto 06".
   -. Carpeta "Registro fotográfico": contiene7 PDF pantallazos de participantes.
- Carpeta "Encuentro Arauca agosto 11": la cual contiene a su vez 3 carpetas:
  -.  Carpeta "Acuerdos Protocolarios": con 7 PDF.
   -. Carpeta "Registro fotográfico": contiene 4 PDF pantallazos de participantes.
  -.  Carpeta "Listados de Asistencia": Excel "Listado de Asistencia Encuentro Arauca agosto 11".
   -.  Carpeta "Registro fotográfico": contiene 8 registros de pantallazos de participantes.
- Carpeta "Encuentro Putumayo 14": la cual contiene a su vez 3 carpetas:
   -.  Carpeta "Acuerdos Protocolarios": con 14 PDF pantallazos de participantes.
   -. Carpeta "Listados de Asistencia": Excel "Listado de Asistencia Encuentro Putumayo agosto 14".
- Carpeta "Encuentro Meta agosto 19": la cual contiene a su vez 3 carpetas:
   -.  Carpeta "Acuerdos Protocolarios": con 14 PDF pantallazos de participantes.
   -. Carpeta "Listados de Asistencia":  Excel "Listado de Asistencia Encuentro Meta agosto 19".
   -. Carpeta "Registro fotográfico": con 3 PDF registros de pantallazos de participantes.
- Carpeta "Encuentro Sucre 26": la cual contiene a su vez 3 carpetas:
   -.  Carpeta "Acuerdos Protocolarios": con 16 PDF pantallazos de participantes.
   -. Carpeta "Listados de Asistencia": Excel "Listado de Asistencia Encuentro Sucre agosto 26".
   -. Carpeta "Registro fotográfico": con 6 PDF registros de pantallazos de participantes.
- Carpeta "Encuentro Nte. Santander agosto 28": la cual contiene a su vez 3 carpetas:
   -.  Carpeta "Acuerdos Protocolarios": con 15 PDF pantallazos de participantes.
   -. Carpeta "Listados de Asistencia": Excel "Listado de Asistencia Encuentro Norte de Santander agosto 268".
   -. Carpeta "Registro fotográfico": con 1 PDF registro de pantallazo de participantes.   </t>
  </si>
  <si>
    <t xml:space="preserve">Se evidenciaron soportes de reuniones virtuales realizadas los días 6, 11, 14, 19, 26 y 28 de agosto con la participación de los departamento de Risaralda, Arauca, Putumayo, Meta, Sucre y Norte de Santander correspondientes a Encuentro de compras locales virtual con operadores y productores. </t>
  </si>
  <si>
    <t>Acuerdos protocolarios
Registro de Asistencia - Excel - Forms
Registro fotográfico - Microsoft Teams
NOTA: Los listados de asistencia del mes de agosto, a la fecha de este reporte,  aún no han sido entregados por la Mesa Técnica Nacional de Compras Públicas Locales. Tan pronto como sean entregados al ICBF, se cargarán en la carpeta del file server asignada al Plan de Participación Ciudadana.</t>
  </si>
  <si>
    <t>90
130</t>
  </si>
  <si>
    <t>Organizaciones y Asociaciones Productoras
Operadores de Programas Institucionales</t>
  </si>
  <si>
    <t>El 6 de agosto se realizó un encuentro de compras locales virtual con operadores y productores del departamento de Risaralda.
El 11 de agosto se realizó un encuentro de compras locales virtual con operadores y productores del departamento de Arauca.
El 14 de agosto se realizó un encuentro de compras locales virtual con operadores y productores del departamento de Putumayo.
El 19 de agosto se realizó un encuentro de compras locales virtual con operadores y productores del departamento del Meta.
El 26 de agosto se realizó un encuentro de compras locales virtual con operadores y productores del departamento de Sucre.
El 28 de agosto se realizó un encuentro de compras locales virtual con operadores y productores del departamento de Norte de Santander.</t>
  </si>
  <si>
    <t>Durante el mes de agosto se realizaron reuniones virtuales con colaboradores del ICBF del nivel regional, zonal y nacional, junto con representantes de las Entidades que conforman la Mesa Técnica Nacional de Compras Públicas Locales,  como preparación para los encuentros de compras locales virtuales, programados en los departamentos de Risaralda, Arauca, Putumayo, Meta, Sucre y Norte de Santander.
Se capacitaron a los operadores institucionales y productores locales, frente a la metodología a realizar en el evento; se revisaron las inscripciones de los participantes y se elaboraron las  agendas para la rueda de negocios.</t>
  </si>
  <si>
    <t>Se evidenciaron soportes de reuniones virtuales realizadas los días 24, 28 y 31 de julio en el departamento de Boyacá, Caldas y Quindío correspondiente a acuerdos comerciales para la vigencia 2020 en el marco de la Estrategia Nacional de Compras Públicas Locales, así como el consolidado de las listas de asistencia de las reuniones previas a esta jornada.</t>
  </si>
  <si>
    <t>Acuerdos protocolarios
Registro de Asistencia - Excel - Forms
Registro fotográfico - Microsoft Teams</t>
  </si>
  <si>
    <t>84
42</t>
  </si>
  <si>
    <t>Organizaciones y Asociaciones Productoras
Operadores de Programas Institucionales</t>
  </si>
  <si>
    <t>El 24 de julio se realizó un encuentro de compras locales virtual con operadores y productores del departamento de Boyacá.
El 28 de julio se realizó un encuentro de compras locales virtual con operadores y productores del departamento de Caldas.
El 31 de julio se realizó un encuentro de compras locales virtual con operadores y productores del departamento de Quindío.</t>
  </si>
  <si>
    <t>Durante el mes de julio se realizaron reuniones virtuales con colaboradores del ICBF del nivel regional, zonal y nacional, junto con representantes de las Entidades que conforman la Mesa Técnica Nacional de Compras Públicas Locales,  como preparación para los encuentros de compras locales virtuales, programados en los departamentos de Boyacá, Caldas y Quindío.
Se capacitaron a los operadores institucionales y productores locales, frente a la metodología a realizar en el evento; se revisaron las inscripciones de los participantes y se elaboraron las  agendas para la rueda de negocios.</t>
  </si>
  <si>
    <t>1. Acuerdos Protocolarios
2. Listado de Asistencia Excel - Link Forms
3. Registro fotográfico de las sesiones en Microsoft Teams</t>
  </si>
  <si>
    <t>Las Entidades del nivel nacional informan que, teniendo en cuenta que es el primer encuentro de compras locales virtual, muchas de las personas participantes, no se registraron en el listado de asistencia enviado a través de un link de Microsoft Forms, por lo que se debe reforzar el registro, para próximos encuentros virtuales.</t>
  </si>
  <si>
    <t>16
23
10
11
18</t>
  </si>
  <si>
    <t>Mujeres
Hombres
Organizaciones y Asociaciones Productoras
Operadores Programas Institucionales
Entidades nivel nacional y territorial</t>
  </si>
  <si>
    <t>El 26 de junio Se realizó un encuentro de compras locales virtual con operadores ICBF, productores del departamento del Tolima y Entidades del nivel nacional y regional.</t>
  </si>
  <si>
    <t>Los días 9, 19 y 24 de junio se realizaron reuniones virtuales en el departamento del Tolima, para  la conformación de la mesa técnica territorial y socialización de la estrategia de compras locales,  como preparación para el primer encuentro virtual del departamento.   
El 10 de Junio se realizó reunión virtual para la conformación de la mesa técnica territorial en  el departamento de Santander.
El 10 de Junio se realizó reunión virtual para la conformación mesa territorial en el departamento de Caldas.
El 11 de Junio se realizó reunión virtual para la conformación mesa territorial en el departamento de Quindío.
El 17 de Junio se realizó reunión virtual para la conformación mesa territorial en el departamento de Risaralda.
El 12 y 30 de Junio se realizaron reuniones virtuales para la instalación de la mesa territorial y la socialización del encuentro de compras locales a operadores ICBF y productores locales en el departamento de Boyacá.</t>
  </si>
  <si>
    <t>Para este periodo se realizó la Fase III de la  Estrategia Nacional de Compras Públicas Locales los días 5, 6, 7 y 8 de mayo a través de la herramienta Teams, se convocaron las 33 Regionales ICBF, Operadores ICBF y Productores locales. En correo electrónico se dio a conocer el Link https://bit.ly/2ZsscSJ de donde se puede descargar el material visual presentado por las entidades ICA, INVIMA, Unidad Administrativa Especial de Organizaciones Solidarias y Ministerio de Ambiente.</t>
  </si>
  <si>
    <t>Durante el mes de mayo, se adelantó la Fase III de los encuentros de compras locales, donde se realizaron 4 capacitaciones los días 5, 6, 7 y 8 de mayo, dirigidas a las 33 Regionales ICBF, Operadores ICBF y Productores locales, por videoconferencias programadas a través de Teams.
El objetivo de las capacitaciones fue presentar información de interés para la cadena de abastecimiento del ICBF, a cargo de entidades como ICA, INVIMA, Unidad Administrativa Especial de Organizaciones Solidarias, Ministerio de Ambiente e ICBF.</t>
  </si>
  <si>
    <t xml:space="preserve">A la fecha se han realizado reuniones de socialización de información relacionada con la Estrategia Nacional de Compras Públicas Locales, boletines de los encuentros, listados de asistencia, directorios regionales, presentación guía de compras públicas locales; en las Regionales Guainía, Norte de Santander, Vaupés, Vichada y Bolívar. Lo anterior como preparación a los Encuentros de Compras Locales, y con la participación de entidades del orden nacional y territorial. </t>
  </si>
  <si>
    <t>Durante el mes de abril se avanzó en las reuniones en los territorios, para la organización de los encuentros de compras locales vigencia 2020, en los departamentos de Guainía (21 de abril), Nte de Santander (30 de abril), Vaupés (23 de abril ), Vichada (22 de abril), Bolívar (6 de abril). 
Se contó con la participación de entidades nacionales, departamentales y territoriales, como el ICBF, Organizaciones Solidarias, INVIMA, SENA, PAE, ADR, Ejército Nacional, Cámara de Comercio, Gobernaciones, Alcaldías, Secretarías de Desarrollo y Secretarías de Educación, entre otros, de cada uno de los departamentos y municipios participantes.</t>
  </si>
  <si>
    <t xml:space="preserve">Se evidenció Acta de Reunión del 12/03/2020 realizada en Mocoa - Putumayo, en donde se priorizaron los municipios que harán parte de la Estrategia Nacional de Compras Públicas Locales para la vigencia 2020. 
A la fecha se han realizado reuniones de socialización de información relacionada con la Estrategia Nacional de Compras Públicas Locales, boletines de los encuentros, listados de asistencia, directorios regionales, presentación guía de compras públicas locales; en las Regionales: Quindío, Sucre, Tolima, Arauca, Boyacá, Risaralda, Caldas, Nariño, Meta. Lo anterior como preparación a los Encuentros de Compras Locales, y con la participación de entidades del orden nacional y territorial. </t>
  </si>
  <si>
    <t>El 12 de febrero de 2020 se realizó la primer reunión de la Mesa Técnica Nacional de Compras Públicas Locales, con el fin de priorizar los departamentos donde se realizarán los encuentros de compras locales en la vigencia 2020.
Durante los meses de febrero y marzo, se realizaron las primeras reuniones en los territorios, para la organización de los encuentros de compras locales vigencia 2020, en los departamentos de Tolima (21 de febrero), Meta (25 de febrero), Boyacá (27 de febrero ), Risaralda (3 de marzo), Caldas (4 de marzo), Quindío (5 de marzo), Arauca (10 de marzo), Putumayo (12 de marzo), Nariño (17 de marzo) y Sucre (19 de marzo). Se contó con la participación de entidades nacionales, departamentales y territoriales, como el ICBF, Organizaciones Solidarias, INVIMA, SENA, PAE, ADR, Ejército Nacional, Cámara de Comercio, Gobernaciones, Alcaldías, Secretarías de Desarrollo y Secretarías de Educación, entre otros, de cada uno de los departamentos y municipios participantes.
En el departamento del Meta se realizó la fase III el 13 de marzo, donde se socializó el encuentro de compras locales con los operadores ICBF y productores locales.</t>
  </si>
  <si>
    <t>No se reportan reuniones del CACNNA durante el presente periodo</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</si>
  <si>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206%2E%20DNyA%2F3%2E%20MAYO
- Video "Reunión CACNNA - CONNA.mp4"</t>
  </si>
  <si>
    <t xml:space="preserve">Se evidenció video de la reunión con el Consejo de Niños, Niñas y Adolescentes del Perú -  CACNNA - CONNA realizada el 20 de mayo de 2020. </t>
  </si>
  <si>
    <t>o</t>
  </si>
  <si>
    <t xml:space="preserve">No aplica </t>
  </si>
  <si>
    <t>Dar mayor protagonismo y apoyo al CACNNA. 
Articular acciones conjuntas entre el CANNA de Colombia y el CONNA del Perú</t>
  </si>
  <si>
    <t>Reuniones del CACNNA en el marco del cumplimiento de sus funciones</t>
  </si>
  <si>
    <t>Reunión del CACNNA con la Directora General del ICBF.
Reunión del CACNNA con el Consejo de Niños, Niñas y Adolescentes del Perú.</t>
  </si>
  <si>
    <t>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206%2E%20DNyA%2F2%2E%20ABRIL
- PDF "Acta reunión CACNNA 28 04 2020.pdf"
- https://web.microsoftstream.com/video/acd11cb8-0a5f-4226-876d-8291e2bdd9cb</t>
  </si>
  <si>
    <t>Se evidenció Acta del 28/04/2020 del Consejo Asesor y Consultivo de Niños, Niñas y Adolescentes del ICBF - CACNNA, participaron la Directora General del ICBF, la Directora de la Alta Consejería Presidencial para la Infancia y Consejeros. Anexan enlace de la grabación de la reunión</t>
  </si>
  <si>
    <t xml:space="preserve">Por la crisis derivada del coronavirus se han aplazado las acciones de registro de actividades del CACNNA. </t>
  </si>
  <si>
    <t>Sin avance para este periodo.</t>
  </si>
  <si>
    <t>No se reportan ejercicios realizados durante este periodo</t>
  </si>
  <si>
    <t>Meta cumplida en mayo.</t>
  </si>
  <si>
    <t xml:space="preserve">Es importante informar que el indicador PA-17 “Número de ejercicios de divulgación, participación y control social realizados”, por indicaciones de la Subdirección General,  no esta incluido dentro de la batería de indicadores de la Dirección de Niñez y Adolescencia para la vigencia 2020, </t>
  </si>
  <si>
    <t>No se reportan acciones de control social durante el presente periodo.</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</si>
  <si>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205%2E%20DNyA%2F3%2E%20MAYO
1 Carpeta Fortalecimiento de capacidades que contiene los soportes de los ejercicios de control social correspondiente a las Regionales: Antioquia, Bogotá, Boyacá, Caldas, Cauca, Cesar, Cundinamarca, Huila, Magdalena, Meta, Norte de Santander, Putumayo, Quindío, Risaralda, Santander, Sucre, Tolima y Valle del Cauca.
1 Carpeta Generaciones 2.0 que contiene los soportes de los ejercicios de control social correspondiente a las Regionales: Antioquia, Atlántico, Boyacá, Caldas, Cesar, Córdoba, Huila, Magdalena, Nariño , Norte de Santander), Quindío, Risaralda, Santander), Tolima y Valle del Cauca.</t>
  </si>
  <si>
    <t>Se evidenciaron soportes de ejercicios de Control Social de:
Programa Generaciones 2.0: se evidenciaron 456 ejercicios de Control Social correspondientes a la conformación del Comité Guardianes del tesoro, con la participación de niñas, niños y adolescentes de las Regionales de: Antioquia (15), Atlántico (2), Boyacá (15), Caldas (24), Cesar (6), Córdoba (8), Huila (16), Magdalena (13), Nariño (13), Norte de Santander (15), Quindío (9), Risaralda (13), Santander (22), Tolima (36)y Valle del Cauca (6).
Fortalecimiento de las Capacidades: se evidenciaron 121 ejercicios correspondiente a la conformación de Comités Guardianes del tesoro donde participaron niños, niñas y adolescentes de las Regionales: Antioquia, Bogotá, Boyacá, Caldas, Cauca, Cesar, Cundinamarca, Huila, Magdalena, Meta, Norte de Santander, Putumayo, Quindío, Risaralda, Santander, Sucre, Tolima y Valle del Cauca.
En total se evidenciaron 577 ejercicios de Control Social durante el primer semestre del 2020.</t>
  </si>
  <si>
    <t xml:space="preserve">Ciudadanía en general </t>
  </si>
  <si>
    <t>Ejercicios de control social realizados a los operadores de la oferta de la DNA a la ejecución de las acciones de los operadores.</t>
  </si>
  <si>
    <t xml:space="preserve">Durante el primer semestre de 2020 se realizaron 456 ejercicios de control social  en el programa generaciones 2.0. Estos ejercicios corresponden con el momento de conformación de los comités, Los demás momentos no se realizaron debido a la crisis por el COVID 19 y fueron derogados. Los participantes de estos ejercicios fueron: Niñas y adolescentes: 2090; Niños y Adolescentes 1468; Mujeres 1831; Hombres 246. La oferta de Generaciones 2.0 durante el primer semestre de 2020 se concentró en los departamentos de: ANTIOQUIA, ATLANTICO, BOYACA, Boyacá, CALDAS, CESAR, CÓRDOBA, HUILA, NARIÑO, RISARALDA, SANTANDER, TOLIMA, VALLE DEL CAUCA, Quindío, Norte de Santander.
Pa ra el primer ejercicio de control social a la oferta de la modalidad de fortalecimiento de capacidades de la DNA, se reportan la realización de 121 ejercicios. Este reporte se corresponde con la conformación de los comités de guardianes del tesoro. En total participaron 456 niñas; 597 niños; 491 mujeres y 88 hombres. Antioquia, BOGOTÁ, Bolívar, BOYACA
CALDAS, CAUCA, CESAR, Córdoba, Cundinamarca, Huila, Magdalena, META, Nariño, Norte De Santander, PUTUMAYO, QUINDIO, Risaralda, San Andrés Islas, SANTANDER, Sucre, Tolima, VALLE DEL CAUCA.
</t>
  </si>
  <si>
    <t>La Dirección de Niñez y Adolescencia informa que se han aplazado las actividades por las dificultades derivadas de la crisis del COVID 19.</t>
  </si>
  <si>
    <t xml:space="preserve">Actualmente por las dificultades derivadas de la crisis del COVID 19, se han aplazado las actividades de reporte de los ejercicios de guardianes del tesoro. </t>
  </si>
  <si>
    <t>LA META CAMBIA A 500</t>
  </si>
  <si>
    <t xml:space="preserve"> Ejercicios de veeduría y control social realizados. </t>
  </si>
  <si>
    <t>Información consultada en:
https://icbfgob.sharepoint.com/sites/MICROSITIOPLANANTICORRUPCIN2020/Documentos%20compartidos/Forms/AllItems.aspx?id=%2Fsites%2FMICROSITIOPLANANTICORRUPCIN2020%2FDocumentos%20compartidos%2FPAAC%202020%2FCOMP%2E6%20Plan%20de%20Participaci%C3%B3n%20Ciudadana%2FAct%2E%204%2E%20OAC%2F6%2E%20AGOSTO%2FParticipacio%CC%81n%20Ciudadana%2018%20de%20agosto%20Twitter%2Epng&amp;parent=%2Fsites%2FMICROSITIOPLANANTICORRUPCIN2020%2FDocumentos%20compartidos%2FPAAC%202020%2FCOMP%2E6%20Plan%20de%20Participaci%C3%B3n%20Ciudadana%2FAct%2E%204%2E%20OAC%2F6%2E%20AGOSTO
1 Pantallazos Twitter.</t>
  </si>
  <si>
    <t xml:space="preserve">Publicación de Twitter institucional </t>
  </si>
  <si>
    <t>Ciudadanía en general</t>
  </si>
  <si>
    <t>"El 18 de agosto de 2020 se publica en Twitter pieza de participación ciudadana sobre: https://twitter.com/icbfcolombia/status/1295836005606588416?s=21 En el @ICBFColombia queremos conocer tu opinión ¿cómo ha sido tu experiencia, cuando has sido atendido en unos de nuestros Centros Zonales a nivel nacional. Así mismo, contar con tu participación en el diseño de nuevos servicios digitales. Participa aquí
https://forms.office.com/Pages/ResponsePage.aspx?id=86WSPXq8eUqMXl5IP3eJvyYdp-g4xk5IpKAWSOgQDWBUQzZPSDJFMTdXQkZWRE4xQTk5MDczSDdNMi4u"</t>
  </si>
  <si>
    <t>El 18 de agosto de 2020 se publica en Twitter pieza de participación ciudadana sobre: https://twitter.com/icbfcolombia/status/1295836005606588416?s=21 En el @ICBFColombia queremos conocer tu opinión ¿cómo ha sido tu experiencia, cuando has sido atendido en unos de nuestros Centros Zonales a nivel nacional. Así mismo, contar con tu participación en el diseño de nuevos servicios digitales. Participa aquíhttps://forms.office.com/Pages/ResponsePage.aspx?id=86WSPXq8eUqMXl5IP3eJvyYdp-g4xk5IpKAWSOgQDWBUQzZPSDJFMTdXQkZWRE4xQTk5MDczSDdNMi4u</t>
  </si>
  <si>
    <t>Información consultada en:
https://icbfgob.sharepoint.com/sites/MICROSITIOPLANANTICORRUPCIN2020/Documentos%20compartidos/Forms/AllItems.aspx?id=%2Fsites%2FMICROSITIOPLANANTICORRUPCIN2020%2FDocumentos%20compartidos%2FPAAC%202020%2FCOMP%2E6%20Plan%20de%20Participaci%C3%B3n%20Ciudadana%2FAct%2E%204%2E%20OAC%2F5%2E%20JULIO%2FParticipacio%CC%81n%20Ciudadana%2028%20de%20julio%20Twitter%20%2Epng&amp;parent=%2Fsites%2FMICROSITIOPLANANTICORRUPCIN2020%2FDocumentos%20compartidos%2FPAAC%202020%2FCOMP%2E6%20Plan%20de%20Participaci%C3%B3n%20Ciudadana%2FAct%2E%204%2E%20OAC%2F5%2E%20JULIO
1 Pantallazo Twitter.</t>
  </si>
  <si>
    <t>Publicaciones Redes Sociales</t>
  </si>
  <si>
    <t>Ciudadanía en General</t>
  </si>
  <si>
    <t>El 28 de julio de 2020 enTwitter y Facebook se realiza foro institucional para la ciudadanía sobre: Hoy, a las 9 a.m., en el marco de la Gran Alianza por la Nutrición, la directora @Lina Arbelaez participará en el Foro #Lactatón, donde hablará de los superpoderes que tiene la práctica de la lactancia materna en los bebés, la familia y la sociedad. ¡Conéctate!      https://twitter.com/ICBFColombia/status/1288095736106713088</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</si>
  <si>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204%2E%20OAC%2F4%2E%20JUNIO
3 Pantallazos Twitter.</t>
  </si>
  <si>
    <t>Se evidenciaron soportes de publicaciones virtuales de:
Twitter 13/06/2020: campaña urna de pensamientos correspondiente a ejercicio de participación en donde la Directora ICBF, @Lina Arbelaez invita a niñas, niños y adolescentes a aprovechar la Urna de Pensamientos para aportar a la construcción conjunta de un mejor país. ¡Participa! en: https://icbf.gov.co/mis-manos-te-ensenan o con #PensandoElMundoDespuésDelCovid.
Twitter 23/06/2020: invitación del ICBF a participar en la rendición de cuentas 2019 en donde se invita a dejar inquietudes a fin de ser resueltas en la rendición de cuentas a realizarse el 24/05/2020.
Twitter 24/05/2020: ¡Hoy! A las 12:30 p.m. conoce la gestión de @ICBFCOLOMBIA durante 2019, participa de la transmisión multiplataforma que tendremos y resuelve tus dudas. Conéctate a través de nuestras redes sociales al #BalanceDeEquidad.</t>
  </si>
  <si>
    <t>Publicaciones en Redes sociales</t>
  </si>
  <si>
    <t>Se realiza campaña por redes sociales el 13 al 20  de junio de urna de pensamientos donde se hace un ejercicio de participación con jóvenes sobre: Directora de ICBF, @Lina Arbelaez invita a niñas, niños y adolescentes a aprovechar la Urna de Pensamientos para aportar a la construcción conjunta de un mejor país. ¡Participa! en: https://icbf.gov.co/mis-manos-te-ensenan o con #PensandoElMundoDespuésDelCovid    Para diseñar estrategias que contribuyan a la construcción de un país mejor, las propuestas de niños, niñas y adolescentes deben ser escuchadas. ¿Cómo? A través de la Urna de Pensamientos del  @ICBFColombia
¿Dónde? https://icbf.gov.co/mis-manos-te-ensenan o utiliza #PensandoElMundoDespuésDelCovid   https://twitter.com/ICBFColombia/status/1271813072596787201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t>
  </si>
  <si>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204%2E%20OAC%2F3%2E%20MAYO
2 Pantallazo de publicaciones en Twitter</t>
  </si>
  <si>
    <t>Publicación o divulgación en redes sociales institucionales de piezas de participación ciudadana para Niños Niñas y Adolescentes, en temas relacionados con protección de derecho para la primera infancia y cuidadores en tiempos de cuarentena.</t>
  </si>
  <si>
    <t>Se divulga en Twitter y Facebook pieza en Facebook el 12 de mato de 2020, invitando a Facebook Live, para que la ciudadanía participe con la Directora General: ¡Hablemos de los efectos del aislamiento en la salud mental de niñas, niños y adolescentes! Conéctate este jueves 14 mayo, a las 10:00 a.m. a #ReCREANDO con @Lina Arbelaez y deja que #MisManosTeEnseñen a cuidarnos en familia. #EnVivo por #TWLive y #FBLive http://facebook.com/ICBFColombia/              https://twitter.com/ICBFColombia/status/1260362714435801095                                                                Se divulga en Twitter el 15 de mayo de 2020 encuesta de participación ciudadana de rendición de cuentas: Diligenciando esta encuesta https://forms.gle/Urx7QAmmE5N3VmSU7 podrás participar del #BalanceDeEquidad, el espacio de Rendición de Cuentas del Sector de la Inclusión Social y Reconciliación.https://twitter.com/ICBFColombia/status/1261302818243313668</t>
  </si>
  <si>
    <t>Información consultada en: https://icbfgob.sharepoint.com/:f:/s/MICROSITIOPLANANTICORRUPCIN2020/ErHOfql2MfVIjiK2bR0awiYBs5oGENhSHrozElrn5Wdv4w?e=b889ou
2 Pantallazo de publicaciones en Twitter</t>
  </si>
  <si>
    <t>Publicaciones Redes sociales</t>
  </si>
  <si>
    <t xml:space="preserve">ciudadanía en general </t>
  </si>
  <si>
    <t>Publicación de Piezas graficas de Flive con la ciudadanía en general sobre temas de Niñez y Adolescencia, Primera Infancia y Cuidadores en tiempos de Cuarentena.</t>
  </si>
  <si>
    <t xml:space="preserve">El 21 de abril se publica post de participación: ¡Agéndate y conéctate!, este 22 de abril a las 10:00 a. m., tenemos una cita con los niños y niñas. Únete a #CelebroEnCasaLaNiñez. Tendremos una amorosa sorpresa para compartir en familia. #IGLive, #TWLive y #FBLive con @Lina Arbelaez_x000D_ http://facebook.com/ICBFColombia/   https://twitter.com/ICBFColombia/status/12527325931¡El 22 de abril se publica Post de FLive: PilasMano alzada! A las 10 a m. tenemos una cita con los niños y niñas. Conéctate al #FBLive con nuestra directora de _x000D_@Lina Arbelaez y di #CelebroEnCasaLaNiñez. ¡Te esperamos! https://facebook.com/ICBFColombia/  https://twitter.com/ICBFColombia/status/1252965962808262657                                                                                                          
Se publica en el Boletín Vive ICBF el 17 de abril, pieza Participación Ciudadana y de trasparencia sobre: Transparencia ¡Diviértete! Encuentra las palabras clave de transparencia_x000D_y acceso a la información pública Transparencia_x000D_Ley -Información- Pública-Accesible-Usable-Veraz-Colaborador-Icbf-Código-Integridad-Participación-Honestidad- Servidor-Plan Anticorrupción-Riesgos_x000D_Racionalización Trámites-Rendición de Cuentas_x000D_Ciudadano-Planeación https://www.icbf.gov.co/system/files/sopa_de_letras.pdf                                     </t>
  </si>
  <si>
    <t xml:space="preserve">
Información consultada en: https://icbfgob.sharepoint.com/:f:/s/MICROSITIOPLANANTICORRUPCIN2020/ErHOfql2MfVIjiK2bR0awiYBs5oGENhSHrozElrn5Wdv4w?e=b889ou
1 Pantallazo dos publicaciones en Facebook 
2 Pantallazo de publicaciones en Twitter
</t>
  </si>
  <si>
    <t>Se evidenciaron pantallazo de publicaciones virtuales por:
Facebook Live el 18/03/2020: espacio para resolver dudas sobre el cierre provisional de los servicios de Primera Infancia.
Twitter 18/03/2020: espacio para resolver dudas sobre el cierre provisional de los servicios de Primera Infancia.
Twitter 10/03/2020: Post de participación ciudadana sobre: #YoParticipoICBF|Trabajamos para que la niñez sea tema central en los planes de desarrollo municipales https://icbf.gov.co/noticias/icbf</t>
  </si>
  <si>
    <t>SI</t>
  </si>
  <si>
    <t xml:space="preserve">Pantallazos de publicaciones. </t>
  </si>
  <si>
    <t>Se realiza Facebook Live el 18 de marzo con las misionales de Niñez y adolescencia, Nutrición y Protección, para resolver dudas a la ciudadanía sobre ayudas y manejo en época de Coronavirus: #EnEsteMomento 📽 | Directora de ICBF, Lina Arbelaez, resuelve las dudas sobre el cierre provisional de los servicios a la Primera Infancia. ¡Conéctate ya al #FacebookLive!
El 17 de marzo se publica en Facebook invitación a FLive : ¿Tienes dudas sobre el cierre provisional de nuestros servicios a Primera Infancia? La Directora del Instituto Colombiano de Bienestar Familiar ICBF, Lina Arbeláez, resolverá tus inquietudes, 𝗮𝗾𝘂𝗶, mañana a las 10 a.m. ¡Te esperamos! #FBLive                                                                         
El 10 de marzo se publica Post de participación ciudadana en Twitter sobre: #YoParticipoICBF | Trabajamos para que la niñez sea tema central en los planes de desarrollo municipales https://icbf.gov.co/noticias/icbf-trabaja-para-que-la-ninez-sea-tema-central-en-los-planes-de-desarrollo-municipales</t>
  </si>
  <si>
    <t xml:space="preserve">Promoción de la Estrategia de Participación Ciudadana en la gestión institucional.  </t>
  </si>
  <si>
    <t>Meta cumplida en junio.</t>
  </si>
  <si>
    <t xml:space="preserve">META FINALIZADA </t>
  </si>
  <si>
    <t xml:space="preserve">Se evidenció soportes de la Mesa Técnica de Participación ICBF realizada el día 05 de junio de 2020 donde se realizó transferencia de conocimiento en herramientas tecnológicas para la participación y colaboración como por ejemplo el uso de teams para reuniones con externos y formularios para captura de información. 
Así mismo se establecio en la plataforma teams un "Equipo Mesa Técnica de Participación Ciudadana" donde los integrantes comparten información como: presentaciones en participación y control social, videos en YouTube relacionados con control social y veedurías ciudadanas, video plan nacional para el control social, entre otros. </t>
  </si>
  <si>
    <t>1.Participacion ICBF-memorias.msg
1.1. Transferencia de conocimiento.png
2. Creación del Equipo de participación teams 2020-06-04.png
2.1. Creación del Equipo de participación teams2.png
2.2.CreacionMesaTecnica_Particiapacion1.png
2.3.CreacionMesaTecnica_Particiapacion2.png
ruta:
https://icbfgob.sharepoint.com/:f:/s/MICROSITIOPLANANTICORRUPCIN2020/Eh66ghhW9qxOq_Zt84AmmZIBk8VFOak4Y4UTzfO4-dMeHw?e=TgtaRw</t>
  </si>
  <si>
    <t>Usar la herramienta licenciada y autorizada en el ICBF Microsoft Office 365 (TEAMS - FORMS) para realizar llamadas, videoconfencias, conferencias, citaciones virtuales, encuestas y sondeos a la ciudadanía o grupos de valor externos al Instituto.</t>
  </si>
  <si>
    <t>1. 19
2. 1</t>
  </si>
  <si>
    <t>1. Enlaces ca cada una de las áreas que conforman la mesa de participación ciudadana
2. Líder implementador de participación ciudadana de la DSYA.</t>
  </si>
  <si>
    <t>1. Se realizó transferencia de conocimiento en herramientas tecnológicas para la participación ciudadana el 3 de junio de 2020
2. Se realizó transferencia de conocimiento en Teams para la creación del equipo de participación ciudadana en el Instituto el 4 de Julio de 2020.</t>
  </si>
  <si>
    <t>1. Se realizó transferencia de conocimiento 3 de junio en herramientas tecnológicas para la participación ciudadana
2. Se realizó transferencia de conocimiento en Teams para la creación del equipo de participación ciudadana en el Instituto</t>
  </si>
  <si>
    <t xml:space="preserve">NO </t>
  </si>
  <si>
    <t xml:space="preserve">Sin gestión durante el periodo </t>
  </si>
  <si>
    <t xml:space="preserve">Dirección de Información y Tecnología </t>
  </si>
  <si>
    <t>Teniendo en cuenta la emergencia decretada por el Gobierno Nacional, hasta este momento no ha sido posible realizar el encuentro de directores de manera presencial como se tenia previsto inicialmente, por lo cual no se tienen evidencias ni soportes. Sin embargo, buscaremos la forma de socializar de manera virtual la estrategia de acuerdo con los recursos y lineamientos que se den desde la mesa de participación ciudadana.</t>
  </si>
  <si>
    <t>Se tenía previsto profundizar a nivel regional la estrategia de participación ciudadana dentro del encuentro de directores regionales que se había programado para el mes de abril, sin embargo, por causa de la pandemia no ha sido posible realizar el encuentro. Se está evaluado por parte de la oficina con la Dirección General la posibilidad de realizar este evento de manera virtual.</t>
  </si>
  <si>
    <t>Se tenía previsto profundizar a nivel regional la estrategia de participación ciudadana dentro del encuentro de directores regionales que se había programado para el mes de abril, sin embargo por causa de la pandemia no se ha podido realizar el encuentro, En estos momentos se está evaluado con la Dirección General la posibilidad de realizar este evento de manera virtual.</t>
  </si>
  <si>
    <t xml:space="preserve">La Oficina de Gestión Regional informó que se tenía programado realizar el Encuentro de Directores Regionales, el cual debió ser cancelado por la cuarentena obligatoria decretada por el Gobierno Nacional. </t>
  </si>
  <si>
    <t xml:space="preserve">Para este periodo se tenia programado realizar el Encuentro de Directores Regionales, el cual debió ser cancelado debido  a la cuarentena obligatoria decretada por el Gobierno Nacional. </t>
  </si>
  <si>
    <t xml:space="preserve">
Se evidenció soportes relacionados con la Capacitación en control social y participación ciudadana realizada los días 13, 21 y 27 de Agosto de agosto de 2020 a la Regional Caldas. 
Se evidenció listado de asistencia de la actividad "Análisis Estratégico de Participación Ciudadana y Control Social Caldas" realizado el 20/08/2020.</t>
  </si>
  <si>
    <t xml:space="preserve">EVIDENCIA 1: Correo con grabaciones y listas de asistencia jornadas del 13 y el 21 de agosto. Tengo pendiente enviarte la de la jornada de ayer. 
2. Jornadas de asistencia técnica en control social a las regionales Cauca (19 de agosto, con la participación de 220 personas entre EAS y funcionarios del ICBF) y Caldas (20 de Agosto, 40 personas de centros zonales y regional). EVIDENCIA 2: Dos correos con lista de asistencia de las dos jornadas.
3. Reporte al plan de acción de la CIPI, en particular a la línea estratégica de Movilización social. EVIDENCIA: Correo con plan de acción CIPI
4. Recepción, lectura y análisis de los informes regionales correspondientes al primer semestre de implementación de la estrategia de participación ciudadana y control social. EVIDENCIA: Correo con ONE DRIVE que contiene los informes de las regionales. </t>
  </si>
  <si>
    <t xml:space="preserve"> capacitación, formación y asistencia técnica continua a los comités de control social inde identificados territorio e incentivar su activa participación      </t>
  </si>
  <si>
    <t>A través de las  metodologías, capacitaciones y asistencias técnicas, implementar en los territorios efecto cascada en transferencia de conocimientos,  para  que con la ayuda de los  enlaces repliquen los temas estratégicos con los centros zonales y las EAS.</t>
  </si>
  <si>
    <t>Direcciones Regionales -Enlaces Regionales</t>
  </si>
  <si>
    <t xml:space="preserve">1.	Fortalecimiento de la Red de Apoyo a las Veedurías del Departamento de Caldas, los días 13, 21 y 27 de Agosto, tal y como se evidencia a continuación:  
FECHA	ASISTENTES APROXIMADOS	TEMA
13 de Agosto de 2020	110	Política Pública de Primera Infancia y Lineamiento técnico
21 de Agosto de 2020	130	Manuales operativos modalidades de atención a la Primera Infancia 
27 de Agosto de 2020	190	Formulación de proyectos para servicios de Primera Infancia
</t>
  </si>
  <si>
    <t xml:space="preserve">1.	Fortalecimiento de la Red de Apoyo a las Veedurías del Departamento de Caldas, los días 13, 21 y 27 de Agosto, tal y como se evidencia a continuación:  
FECHA	ASISTENTES APROXIMADOS	TEMA
13 de Agosto de 2020	110	Política Pública de Primera Infancia y Lineamiento técnico
21 de Agosto de 2020	130	Manuales operativos modalidades de atención a la Primera Infancia 
27 de Agosto de 2020	190	Formulación de proyectos para servicios de Primera Infancia
</t>
  </si>
  <si>
    <t>Se evidenció jornada de asistencia técnica en Participación y Control Social en los servicios de primera infancia y listados de asistencias de la participación de las Regionales: La Guajira, Tolima, Sucre, Nariño, SDG, Casanare, Quindío, Cauca, Huila, Cesar, Santander, Norte de Santander, Valle del Cauca, Arauca, Antioquia, Risaralda, Caquetá, Boyacá, Bogotá, Caldas, Putumayo, Amazonas, Vaupés, Atlántico, Guaviare, Vichada, San Andrés, Cundinamarca, Meta y Bolívar, Chocó, Guainía y Magdalena.</t>
  </si>
  <si>
    <t>PRESENTACION 
LISTAS DE ASISTENCIA</t>
  </si>
  <si>
    <t>a través de metodología de cascada, que los enlaces repliquen los temas estratégicos con los centros zonales y las EAS.</t>
  </si>
  <si>
    <t>Propuesta de capacitación y formación a los comités de control social identificados por cada regional en territorio</t>
  </si>
  <si>
    <t xml:space="preserve">Reunión a través de la plataforma ZOOM  el día a23 de julio a las 33 regionales con sus respectivos enlaces de control social y participación ciudadana </t>
  </si>
  <si>
    <t>Jornada de asistencia técnica a los 33 enlaces de control social, sobre como adelantar un análisis estratégico por regional, que permita fortalecer la participación ciudadana y el control social en los servicios de Primera Infancia.
El objetivo es buscar a través de metodología de cascada, que los enlaces repliquen los temas estratégicos con los centros zonales y las EAS.</t>
  </si>
  <si>
    <t>1-Cartilla Mis manos te enseñan
2-Acciones de los enlaces de control social en época de coronavirus
3- Acta reunión enlaces de control social 30 de abril 2020
4-ACTA LINEAMIENTO Y ORIENTACIONES SOBRE LA PARTICIPACION CIUDADANA, CONTROL SOCIAL NTE SANTANDER
5-Sfocilización estrategia Participación ciudadana y control social SEDE NACIONAL
Correo: Control Social en Tiempos de  Coronavirus</t>
  </si>
  <si>
    <t xml:space="preserve"> </t>
  </si>
  <si>
    <t>Direcciones Regionales -Enlaces Regionales -Padres y Madres de familia beneficiarios</t>
  </si>
  <si>
    <t>Proceso de formación y cualificación a los comités de control social conformados por las familias beneficiarias de los servicios de primera infancia y comunidad en general; en temas relacionados con la atención que el ICBF brinda desde la Dirección de Primera Infancia y los mecanismos de participación ciudadana existentes, para proteger los recursos públicos y ejercer control ciudadano sobre los servicios de primera infancia.</t>
  </si>
  <si>
    <t xml:space="preserve">Se ha enfatizado el ejerció de Control social en los lineamientos y orientaciones sobre la participación ciudadana, control social, valor técnico agregado de los contratos de aporte y los compromisos pactados en las diferentes Reuniones de enlaces de control social en virtud de los lineamientos técnicos para el control social en el inicio de actividades en la atención a los servicios de la PDI
Se continua en el fortalecimiento y divulgación de los siguientes documentos: 
i) Documento dirigido a familias, cartilla “Mis Manos Te Enseñan” inciso del documento “Participación Ciudadana Y Control Social En Tiempos De Coronavirus”
 ii) Documento de orientaciones a EAS para el cumplimiento del estándar 7 referido al control social y la participación ciudadana, "Anexo Para La Prestación De Los Servicios De Educación Inicial Del ICBF, Ante La Declaración De Emergencia Sanitaria Establecida Por El Gobierno Nacional De Colombia Por Causa Del Covid - 19" Inciso: 3.1.2.” Participación ciudadana y Control social”
 iii) Documento de actividades a desarrollar por parte de los enlaces de control social de las 33 regionales. Documento a Familias
</t>
  </si>
  <si>
    <t>Se evidenciaron los siguientes soportes: consolidado de base de datos de Enlaces Regionales ICBF Seguimiento y Acompañamiento Movilización y Control Social 2019 para las 33 Regionales; documentos técnicos relacionados con la prestación del servicio de educación inicial; actividades relacionadas con Control Social y la Participación Ciudadana; actividades realizadas por los Enlaces de Control Social de las 33 Regionales; socialización de nuevos mecanismos de control social en la que participaron las Regionales Caldas, Caquetá, Santander, Meta, Tolima, Quindío, Nariño, Atlántico, Cesar, Casanare y Cundinamarca; consolidado con el detalle de 21,580 Comités de Control Social activos por las 33 Regionales; relación de contratos con el detalle de valor técnico agregado en Control Social de las 33 Regionales; acta sobre asistencia técnicas en Lineamientos y orientaciones sobre la participación ciudadana, Control Social y Valor Técnico agregado de los contratos de Primera Infancia con el detalle de 21.580 Comités de Control Social activos de las 33 Regionales; técnica en control social, Participación Ciudadana y Control Social en tiempos del Coronavirus" de la Dirección de Primera Infancia 2020.</t>
  </si>
  <si>
    <t xml:space="preserve">
•	base de Datos enlaces regionales de control social
•	Documentos:
o	cartilla “Mis Manos Te Enseñan” inciso del documento “Participación Ciudadana Y Control Social En Tiempos De Coronavirus”
o	"Anexo Para La Prestación De Los Servicios De Educación Inicial Del ICBF, Ante La Declaración De Emergencia Sanitaria Establecida Por El Gobierno Nacional De Colombia Por Causa Del Covid - 19" Inciso: 3.1.2.” Participación ciudadana y Control social”
o	Documento: Acciones de los enlaces de control social en época de coronavirus
•	Reunión de enlaces de control social día 30 de abril de 2020: Evidencia de la reunión: https://web.microsoftstream.com/video/410725f9-823d-4ecc-99da-fcb8e051bfae   30 de abril de 2020
•	Número de comités de control social a nivel nacional – Activos
•	Consolidado Valor técnico agregado
•	ACTA LINEAMIENTO Y ORIENTACIONES SOBRE LA PARTICIPACION CIUDADANA, CONTROL SOCIAL NTE SANTANDER
•	Socialización estrategia Participación ciudadana y control social SEDE NACIONAL
</t>
  </si>
  <si>
    <t xml:space="preserve">Elevar consulta jurídica sobre los recursos correspondientes al valor técnico agregado de control social, para brindar orientación sobre la destinación de los mismo debido a que las líneas previstas nos son pertinentes durante la emergencia sanitaria. </t>
  </si>
  <si>
    <t>1. consolidación y elaboración base de Datos enlaces regionales de control social2. Elaboración de los siguientes documentos: Elaboración de los siguientes documentos:
 i) Documento dirigido a familias, cartilla “Mis Manos Te Enseñan” inciso del documento “Participación Ciudadana Y Control Social En Tiempos De Coronavirus”
 ii) Documento de orientaciones a EAS para el cumplimiento del estándar 7 referido al control social y la participación ciudadana, "Anexo Para La Prestación De Los Servicios De Educación Inicial Del ICBF, Ante La Declaración De Emergencia Sanitaria Establecida Por El Gobierno Nacional De Colombia Por Causa Del Covid - 19" Inciso: 3.1.2.” Participación ciudadana y Control social” 
iii) Documento de actividades a desarrollar por parte de los enlaces de control social de las 33 regionales. Documento a Familias.
3. Reunión de enlaces de control social día 30 de abril de 2020: Evidencia de la reunión: https://web.microsoftstream.com/video/410725f9-823d-4ecc-99da-fcb8e051bfae   30 de abril de 2020
4. Consolidación y análisis de la información enviada por los 33 enlaces de control social, en cuanto a: 
i) Comités de control social activos en territorio a corte 15 de mayo de 2020 en donde evidencian un total de 21.580 en el territorio Nacional. 
 ii) Contratos con valor técnico agregado. 
5.Asistencia técnica en control social, en las siguientes regionales:
 • Regional ICBF Arauca: 12 de mayo de 2020 
• Regional ICBF Caldas: 18 de mayo de 2020 
• Regional ICBF Bogotá: 19 de mayo de 2020: https://web.microsoftstream.com/video/71c02cfc-9051-49be-9cd6-ddb1f6ec9d01 
• Regional ICBF Norte de Santander: 21 de mayo</t>
  </si>
  <si>
    <t xml:space="preserve">La Dirección de Primera Infancia informó que debido a la emergencia sanitaria actualmente se está realizando un rediseño de esta intervención. </t>
  </si>
  <si>
    <t>En razón a la emergencia sanitaria, los servicios de primera infancia tuvieron que adaptarse a las limitaciones de movilidad y realización de reuniones masivas, por lo que todas la actividades previstas para la implementación de los componentes del ejercicio de participación ciudadana y control social debieron replantearse y actualmente se está realizando un rediseño de esta intervención.</t>
  </si>
  <si>
    <t>CAMBIA LA UNIDAD DE MEDIDA: Regionales con información técnica sobre promoción de la participación ciudadana en los servicios de Primera Infancia del ICBF</t>
  </si>
  <si>
    <t xml:space="preserve">Comités de control social fortalecidos </t>
  </si>
  <si>
    <t xml:space="preserve">Número </t>
  </si>
  <si>
    <t xml:space="preserve">Descripción </t>
  </si>
  <si>
    <t xml:space="preserve">Evidencias </t>
  </si>
  <si>
    <t>Compromisos adquiridos de cara a la ciudadanía</t>
  </si>
  <si>
    <t>Observaciones, propuestas y recomendaciones de los grupos de valor</t>
  </si>
  <si>
    <t>GRUPOS DE VALOR PARTICIPANTES</t>
  </si>
  <si>
    <t>Número de avance en la meta</t>
  </si>
  <si>
    <t xml:space="preserve">Avance cumplimiento PPC  </t>
  </si>
  <si>
    <t>Avance realización de la meta</t>
  </si>
  <si>
    <t xml:space="preserve">Valor desagregado de la meta </t>
  </si>
  <si>
    <t xml:space="preserve">Valor porcentual de la actividad en el PPC  </t>
  </si>
  <si>
    <t xml:space="preserve">Estado de la meta </t>
  </si>
  <si>
    <t xml:space="preserve">Observaciones </t>
  </si>
  <si>
    <t xml:space="preserve">¿Las evidencias dan cuenta de lo reportado? </t>
  </si>
  <si>
    <t>Reporte de avance en meta</t>
  </si>
  <si>
    <t>Reporte de gestión</t>
  </si>
  <si>
    <t>Reporte de avance en el cumplimiento de la meta</t>
  </si>
  <si>
    <t>EVIDENCIA</t>
  </si>
  <si>
    <t>SEGUIMIENTO OCI
CORTE AGOSTO 2020</t>
  </si>
  <si>
    <t xml:space="preserve">AGOSTO </t>
  </si>
  <si>
    <t>SEGUIMIENTO OCI
CORTE JULIO 2020</t>
  </si>
  <si>
    <t xml:space="preserve">JULIO </t>
  </si>
  <si>
    <t>SEGUIMIENTO OCI
CORTE JUNIO 2020</t>
  </si>
  <si>
    <t xml:space="preserve">JUNIO </t>
  </si>
  <si>
    <t>SEGUIMIENTO OCI
CORTE MAYO 2020</t>
  </si>
  <si>
    <t xml:space="preserve">MAYO </t>
  </si>
  <si>
    <t>SEGUIMIENTO OCI
CORTE ABRIL 2020</t>
  </si>
  <si>
    <t xml:space="preserve">ABRIL </t>
  </si>
  <si>
    <t>SEGUIMIENTO OCI
CORTE ENERO - MARZO 2020</t>
  </si>
  <si>
    <t xml:space="preserve">CALCULO AVANCE PPC </t>
  </si>
  <si>
    <t xml:space="preserve">OBSERVACIONES MONITOREO DYSA PERIODO: </t>
  </si>
  <si>
    <t>ENERO - MARZO</t>
  </si>
  <si>
    <t xml:space="preserve">
MODIFICACIONES A PARTIR DE JULIO</t>
  </si>
  <si>
    <t xml:space="preserve">ACTIVIDAD </t>
  </si>
  <si>
    <t xml:space="preserve">SEGUIMIENTO HERRAMIENTA DE MONITOREO DEL PLAN DE PARTICIPACIÓN CIUDADANA </t>
  </si>
  <si>
    <t>Oficina de Aseguramiento a la Calidad</t>
  </si>
  <si>
    <t>Reportes de los días 05/05/2020, 02/06/2020, 01/07/2020, 04/08/2020 y 01/09/2020:
Seguimiento de mayo a agosto/2020:
-  05/05/2020 se evidenció correo electrónico de Solicitud Ajuste Matriz de Riesgos 2020 – de fecha lunes, 13 de abril de 2020 6:41 p.m. Citación sesión virtual de Comité Institucional de Gestión y Desempeño - Aprobación ajustes al PAAC y al Plan de Acción y socialización temas pendientes FURAG 2019 -Plan de Acción MIPG.
-  02/06/2020 se evidenció archivo Revisión Expedientes LF 2018-2019 de fecha 2/06/20
-  01/07/2020 se evidenció Correo electrónico de SOLICITUD Y APROBACIÓN: MODIFICACIÓN MATRIZ RIESGOS OAC 2020 - Respuesta Resultado Comité Gestión y Desempeño.
-  04/08/2020 se evidenció INFORMACIÓN DE LOS EXPEDIENTES AUDITADO del 21, 24, 27 y 28 de julio de 2020.
-  01/09/2020 se evidenció Correo electrónico Propuesta cronograma auditorías cruzadas Grupo AIC 2020 de fecha 15/08/2020.</t>
  </si>
  <si>
    <t>Reportes de los días 07/05/2020, 03/06/2020, 09/07/2020, 05/08/2020 y 01/09/2020:
Seguimiento de mayo a agosto/2020:
-  07/05/2020 se evidenció correo electrónico del 05/09/2020 Tips sobre tráfico de influencia.
-  03/06/2020 se evidenció correo electrónico del 26/05/2020 Tips sobre abuso de funciones.
-  09/07/2020 se evidenció correo electrónico del 30/06/09/2020 Tips enriquecimiento oculto.
-  05/08/2020 se evidenció correo electrónico del 27/07/2020 Tips obstrucción de la justicia.</t>
  </si>
  <si>
    <t>Reportes de los días 07/05/2020, 08/06/2020, 15/07/2020 y 08/08/2020.
Seguimiento de mayo a agosto/2020:
-  07/05/2020 se evidenció Acta de Reunión del  03 de abril del 2020, Objetivo: Realizar Gestión del Conocimiento acerca del Procedimiento de visitas de inspección a entidades, Acta de del 27 de abril de 2020 Objetivo: Gestión del conocimiento Servicios de atención ICBF para emergencia sanitaria COVID19, Acta de Reunión del 20/04/2020 Objetivo Realizar Actualización del Procedimiento de Visitas de inspección y el Procedimiento de Auditorías, Acta de Reunión del 08 de abril de 2020, Objetivo: Mesa de trabajo/ Gestión del conocimiento Actualización de Manuales operativos de las modalidades: Institucional, Comunitaria, Familiar y Propia e Intercultural y servicios de atención a la primera infancia y sus familias, Acta de Reunión del 02 de abril de 2020, Objetivo: Realizar gestión del conocimiento acerca del Manual Operativo del Programa Generaciones 2.0  y otros anexos.
-  08/06/2020 se evidenció Acta de Reunión del 18 de mayo del 2020, Objetivo: Gestión del conocimiento: Estrategia acciones masivas de alto impacto social para prevención de riesgos específicos de niños niñas y adolescentes AMAS/EPRE v4 y otros anexos. 
-  15/07/2020 se evidenció:  Acta de Reunión del 25 de junio del 2020, Objetivo: Realizar gestión del conocimiento sobre las pruebas testimoniales e interrogatorio de parte en el Procedimiento Administrativo Sancionatorio, Acta de Reunión del 18 de junio del 2020, Objetivo: Socialización de los documentos diagnósticos de los grupos de PAS y GAC en relación con las dificultades que puedan presentar a la información / soportes documentales que sustentan la formulación de hallazgos derivados de las acciones de inspección, Acta de Reunión del 19 y 26 de junio del 2020, Objetivo: Realizar Grupo de Estudio con los profesionales del Grupo de Personerías Jurídicas y Licencias de Funcionamiento con el fin de unificar criterios para la evaluación y aprobación del Talento Humano para las modalidades de Restablecimiento de Derechos, Niñez y Adolescencia y Sistema de Responsabilidad Penal Adolescente y otros anexos.
-  08/08/2020 se evidenció: Acta de Reunión del 11 de agosto del 2020, Objetivo: Socialización de la Batería de Hallazgos por Componente, Acta de Reunión del 19 de agosto del 2020, Objetivo: Socializar el “Anexo para el Desarrollo de Visitas de Inspección y Auditorías de Calidad no Presenciales a Entidades Prestadoras del Servicio Público de Bienestar Familiar” – V1. 14 de agosto del 2020 y otros anexos.</t>
  </si>
  <si>
    <t>Regionales</t>
  </si>
  <si>
    <t>Dirección de Contratación Sede de la Dirección Nacional</t>
  </si>
  <si>
    <t>Reportes de los días 05/05/2020, 05/06/2020 y 07/07/2020, 06/08/2020 y 04/09/2020:
Actividad Trimestral.  Seguimiento de Mayo a Agosto/2020: 
-	05/05/2020 Se evidenció: Correo electrónico de CITACION VIDEOCONFERENCIA - INDICADORES LIQUIDACIONES Y ACTAS F, el lunes 6 de abril de 2020, a las 3:00 pm, con el fin de analizar el tema se seguimiento a indicadores de Liquidaciones y de Actas de Finalización y Cierre Financiero, Regional ICBF Meta.
-	05/06/2020 se evidenció: Presentación en PowerPoint de la capacitación CONVENIO DE ASOCIACIÓN DECRETO 092 DE 2017 para el día 27 de mayo de 2020 en el horario de 9:00 – a.m a 12:00 p.m, el correo de invitación, la encuesta a satisfacción, la evaluación de la capacitación y el listado de asistencia via teams. 
-	07/07/2020 se evidenció: Presentación PowerPoint de CONTRATACIÓN GENERAL- CONTRATO DE APORTE – del 10. 11 y 24 de junio de 2020, con el listado de asistencia (capacitaciones del 10 y 24 de julio) y el pantallazo de celebración vía teams. 
-	06/08/2020 se evidenció: Capacitaciones del 08 y 15 de julio de 2020, con los soportes de la PowerPoint de la capacitación, la encuesta a satisfacción, la evaluación de la capacitación y el listado de asistencia via teams.
-	04/09/2020 se evidenció: Capacitación del 14/08/2020 de supervisión con los soportes de la PowerPoint de la capacitación, la encuesta a satisfacción, la evaluación de la capacitación y el listado de asistencia via teams.</t>
  </si>
  <si>
    <t xml:space="preserve">Reportes de los días 05/05/2020, 05/06/2020 y 07/07/2020, 06/08/2020 y 04/09/2020:
Actividad Trimestral.  Seguimiento de mayo a Agosto/2020:
- Se evidenció en cada uno de los meses del reporte señalados, control es legalidad de diversos documentos de procesos de contratación, que evidenciaban el control de legalidad sobre los mismos, en relación con la verificación del contenido de los mismos. </t>
  </si>
  <si>
    <t>Reportes de los días 05/05/2020, 05/06/2020 y 07/07/2020, 06/08/2020 y 04/09/2020:
Actividad Trimestral.  Seguimiento de mayo a Agosto/2020:
- Se evidenció en cada uno de los meses del reporte señalados, la atención de inquietudes de la gestión contractual a través del correo consultasregionales@icbf.gov.co y de lo cual se evidenció correos electrónicos y varios documentos en formato Word.</t>
  </si>
  <si>
    <t>Dirección de Primera Infancia</t>
  </si>
  <si>
    <t xml:space="preserve">Reportes de los días 04/06/2020, 13/08/2020 y 03/09/2020:
Seguimiento de mayo a agosto/2020:
-  04/06/2020 se evidenció Memorando con radicado No: 202016000000081223, Asunto: Orientaciones para el cumplimiento de las estrategias de atención durante los meses de junio y julio de 2020, en el marco de la flexibilización de los servicios de atención a la primera infancia del ICBF por causa del COVID- 19, de fecha 29/05/2020. Las Acta de Reunión de Seguimiento aplican para el inicio de la contratación que se dio en los meses enero a marzo de servicios integrales y tradicionales. Memorando con radicado No: 202016000000086183, Asunto: Orientaciones para el cumplimiento de las estrategias de atención del 08/06/2020 y Memorando con radicado No: Radicado No: 202016000000104903, Asunto: Orientaciones para el cumplimiento de las estrategias de atención del 24/07/2020.
-  13/08/2020 se evidenció Memorando con radicado No: 20201600000003613, asunto: recomendaciones para la contratación de los servicios de educación inicial en el marco de la atención integral: Hogares Comunitarios de Bienestar en todas sus formas de atención (HCB, HCB Agrupados, HCB integrales. Hogares Empresariales, HCB Múltiples, HCB FAMI), Jardín Social y Desarrollo Infantil en Establecimientos de Reclusión -DIER, de fecha 25/02/2020.  Memorando con radicado No: Radicado No: 202016000000119423, Asunto: Orientaciones para el cumplimiento de las estrategias de atención del 22/08/2020.
-  13/08/2020 se evidenció Memorando con radicado No: 202016000000013633, asunto: Recomendaciones para la contratación de los servicios Desarrollo Infantil en Medio Familiar -DIMF-, Centros de Desarrollo Infantil -CDI-, Hogares Infantiles -Hl- y la Modalidad de atención Propia e Intercultural, de fecha 30/01/2020.
-  03/09/2020 se evidenció Memorando con radicado No: 202016000000119423, Asunto: Orientaciones para la implementación de estrategias de atención durante los meses de septiembre, octubre y noviembre de 2020, en el marco de la flexibilización de los servicios de atención a la primera infancia del ICBF con ocasión al COVID—19, de fecha 22/08/2020.   </t>
  </si>
  <si>
    <r>
      <t xml:space="preserve">Reportes de los días 04/06/2020, 13/08/2020 y 03/09/2020:
Muestras aleatoria de actas de comité técnico operativos - Seguimiento de mayo a Agosto/2020: 
Mayo: Acta de Reunión del 07/05/2020, Objetivo: Realizar Comité Técnico Operativo del contrato de aportes N° 63-108-2020, suscrito entre el ICBF Regional Quindío y la EAS Fundacion social y cultural San Antonio de Padua FUNPADUA, Entidad Administradora del Servicio HCB-FAMI, Modalidad Comunitaria.
Junio: </t>
    </r>
    <r>
      <rPr>
        <sz val="11"/>
        <rFont val="Calibri"/>
        <family val="2"/>
        <scheme val="minor"/>
      </rPr>
      <t>Acta de Reunión del 07/05/2020, Objetivo: Realizar Comité Técnico Operativo del contrato de aportes N° 63-108-2020, suscrito entre el ICBF Regional Quindío y la EAS Fundacion social y cultural San Antonio de Padua FUNPADUA, Entidad Administradora del Servicio HCB-FAMI, Modalidad Comunitaria.</t>
    </r>
    <r>
      <rPr>
        <sz val="11"/>
        <color rgb="FF0000FF"/>
        <rFont val="Calibri"/>
        <family val="2"/>
        <scheme val="minor"/>
      </rPr>
      <t xml:space="preserve">
</t>
    </r>
    <r>
      <rPr>
        <sz val="11"/>
        <rFont val="Calibri"/>
        <family val="2"/>
        <scheme val="minor"/>
      </rPr>
      <t>Julio: Acta de Reunión del 10/07/2020, Objetivo: Acta de Reunión del 20/08/2020, Objetivo: Realizar Comité Técnico Operativo con la EAS Cabildo Arhuaco del Magdalena y Guajira Sierra Nevada, a fin de hacer seguimiento técnico, administrativo y financiero a la ejecución del contrato de aportes No. 146 del 27/02/2020 y establecer los procesos y procedimientos requeridos para la adecuada prestación del servicio.</t>
    </r>
  </si>
  <si>
    <t>Reportes de los días 04/06/2020, 13/08/2020 y 03/09/2020:
Actividad Trimestral.  Seguimiento de mayo a Agosto/2020:
-  04/06/2020 se evidenció: Se observó reportes de seguimiento del mes de mayo y junio de 2020, de llamadas telefónicas efectuadas a los padres de los menores beneficiarios con el fin de verificar productos y entrega de los productos. Se evidencian todas las matrices por regional las cuales fueron creadas con ocasión de la pandemia, que llevó a cambiar la modalidad de las visitas debido a la suspensión de la atención física a los beneficiarios. Adicionalmente se observó que se cambió la hoja de vida del reporte por cada 6 llamadas se considera una visita.
-  13/08/2020 se evidenció FORMATO HOJA DE VIDA INDICADOR DE NÚMERO - HOJA DE VIDA INDICADORES 2020 Fecha aprobación 2020-05-18- Fecha última modificación 2020-04-02, con actividades del 02/01/2020, 15-01/2020 y 15/03/2020. Se observó reportes de seguimiento del mes de julio y agosto de 2020, de llamadas telefónicas.
-  03/09/2020 se evidenció FORMATO HOJA DE VIDA INDICADOR DE NÚMERO - HOJA DE VIDA INDICADORES 2020 Fecha aprobación 2020-05-18- Fecha última modificación 2020-04-02, con actividades del 02/01/2020, 15-01/2020 y 15/03/2020.</t>
  </si>
  <si>
    <r>
      <rPr>
        <sz val="10"/>
        <color theme="1"/>
        <rFont val="Arial"/>
        <family val="2"/>
      </rPr>
      <t>Se evidencia correo electrónico donde  se informa el consolidado del indicador de riesgos del primer corte.</t>
    </r>
    <r>
      <rPr>
        <b/>
        <sz val="10"/>
        <color theme="1"/>
        <rFont val="Arial"/>
        <family val="2"/>
      </rPr>
      <t xml:space="preserve">
Evidencia 
</t>
    </r>
    <r>
      <rPr>
        <sz val="10"/>
        <color theme="1"/>
        <rFont val="Arial"/>
        <family val="2"/>
      </rPr>
      <t xml:space="preserve">Correo electrónico 28/05/2020. Riesgos 1° corte_2020.
</t>
    </r>
    <r>
      <rPr>
        <sz val="10"/>
        <color rgb="FFFF0000"/>
        <rFont val="Arial"/>
        <family val="2"/>
      </rPr>
      <t xml:space="preserve">
</t>
    </r>
    <r>
      <rPr>
        <sz val="10"/>
        <color theme="1"/>
        <rFont val="Arial"/>
        <family val="2"/>
      </rPr>
      <t xml:space="preserve">
</t>
    </r>
  </si>
  <si>
    <r>
      <t>Se observa que en los boletines ICBF sepublicaron  temas de rendción de cuentas</t>
    </r>
    <r>
      <rPr>
        <b/>
        <sz val="10"/>
        <color theme="1"/>
        <rFont val="Arial"/>
        <family val="2"/>
      </rPr>
      <t xml:space="preserve"> 
Evidencia </t>
    </r>
    <r>
      <rPr>
        <sz val="10"/>
        <color theme="1"/>
        <rFont val="Arial"/>
        <family val="2"/>
      </rPr>
      <t xml:space="preserve">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
-Boletin 115 de Julio 2020
- Boletin 118 de Agosto 2020</t>
    </r>
  </si>
  <si>
    <t>Actividad cumplida al 30 de abril de 2020</t>
  </si>
  <si>
    <r>
      <t xml:space="preserve">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t>
    </r>
    <r>
      <rPr>
        <b/>
        <sz val="10"/>
        <color theme="1"/>
        <rFont val="Arial"/>
        <family val="2"/>
      </rPr>
      <t xml:space="preserve">Evidencia </t>
    </r>
    <r>
      <rPr>
        <sz val="10"/>
        <color theme="1"/>
        <rFont val="Arial"/>
        <family val="2"/>
      </rPr>
      <t xml:space="preserve">
Informe de rendición de Cuentas y mesa publicas segundo  trimestre 2020</t>
    </r>
  </si>
  <si>
    <r>
      <t xml:space="preserve">Se tiene el reporte en una infografia  que registra los avances del  primer semestre de la vigencia. fecha del 01/07/20:
</t>
    </r>
    <r>
      <rPr>
        <b/>
        <sz val="10"/>
        <color theme="1"/>
        <rFont val="Arial"/>
        <family val="2"/>
      </rPr>
      <t>Evidencia:</t>
    </r>
    <r>
      <rPr>
        <sz val="10"/>
        <color theme="1"/>
        <rFont val="Arial"/>
        <family val="2"/>
      </rPr>
      <t xml:space="preserve">
file server  Y:\2020\Evidencias_RPC_y_MP_2020\Sede Dir General\Acuerdo de Paz
Infografía</t>
    </r>
  </si>
  <si>
    <r>
      <t xml:space="preserve">Esta actividad se encuentra cumplida teniendo en cuenta que se determinó y socializó la estrategia de divulgación de os avances de las actividades.
</t>
    </r>
    <r>
      <rPr>
        <b/>
        <sz val="10"/>
        <color theme="1"/>
        <rFont val="Arial"/>
        <family val="2"/>
      </rPr>
      <t xml:space="preserve">Evidencia:
</t>
    </r>
    <r>
      <rPr>
        <sz val="10"/>
        <color theme="1"/>
        <rFont val="Arial"/>
        <family val="2"/>
      </rPr>
      <t xml:space="preserve">
-Acta del 28 de Mayo en la que se definió la estrategia:  Referentes tecnicos de la Subdirección General, Oficina Asesora de Comunicaciones, Dirección de Planeación  y Control del Gestión, Subdirección de Mejoramiento Organizacional y Subdirección de Monitreo.  
-Soporte correo electronico enviado por parte de OAC con la PPT de la Estrategia para la divulgación de la implementación del acuerdo de Paz.
-Presentación de la "Estratégia de Comunicación Acuerdos de Paz"
</t>
    </r>
  </si>
  <si>
    <t>La actividad tiene fecha de ejecución 15/12/2020</t>
  </si>
  <si>
    <r>
      <t xml:space="preserve">Se evidencia publicación de los informes de PQRS en la pagina web de la Entidad https://www.icbf.gov.co/servicios/informes-boletines-pqrds
</t>
    </r>
    <r>
      <rPr>
        <b/>
        <sz val="10"/>
        <color theme="1"/>
        <rFont val="Arial"/>
        <family val="2"/>
      </rPr>
      <t xml:space="preserve">Evidencia </t>
    </r>
    <r>
      <rPr>
        <sz val="10"/>
        <color theme="1"/>
        <rFont val="Arial"/>
        <family val="2"/>
      </rPr>
      <t xml:space="preserve">
Informe de PQRS de los mes de abril,  mayo, junio y julio de 2020
</t>
    </r>
  </si>
  <si>
    <r>
      <t xml:space="preserve">Se definieron los siguientes temas a partir de la consulta virtual realizada con las partes interesadas, enviando el resultado a los centros zonales.
Temáticas: 
Atención de niñas y niños menores de 5 años y 11 meses 29 días  en las modalidades de primera infancia 27%; Bienestarina Más y otros alimentos 8%; Violencias contra los niños, niñas y adolescentes 12%; Maltrato infantil 7%; Prevención del embarazo 6%;  Atención y acompañamiento a las familias y comunidades 6%;  Trabajo Infantil 4%; Discapacidad 5%;  Relación del  ICBF con otras entidades 5%.
</t>
    </r>
    <r>
      <rPr>
        <b/>
        <sz val="10"/>
        <rFont val="Arial"/>
        <family val="2"/>
      </rPr>
      <t xml:space="preserve">Evidencia:
</t>
    </r>
    <r>
      <rPr>
        <sz val="10"/>
        <rFont val="Arial"/>
        <family val="2"/>
      </rPr>
      <t>Correos electrónicos con el resultado mayo 2020</t>
    </r>
    <r>
      <rPr>
        <b/>
        <sz val="10"/>
        <rFont val="Arial"/>
        <family val="2"/>
      </rPr>
      <t xml:space="preserve">
</t>
    </r>
  </si>
  <si>
    <r>
      <t xml:space="preserve">Publicación del Time Line de realización de mesas públicas ICBF.  Utilizando herramientas tecnológicas virtuales Julio- Agosto 2020.
</t>
    </r>
    <r>
      <rPr>
        <b/>
        <sz val="10"/>
        <rFont val="Arial"/>
        <family val="2"/>
      </rPr>
      <t xml:space="preserve">Evidencia:
</t>
    </r>
    <r>
      <rPr>
        <sz val="10"/>
        <rFont val="Arial"/>
        <family val="2"/>
      </rPr>
      <t>https://www.icbf.gov.co/rendicion-de-cuentas-icbf</t>
    </r>
  </si>
  <si>
    <r>
      <t>Se observa que en los boletines ICBF se publicaron  temas de rendición de cuentas</t>
    </r>
    <r>
      <rPr>
        <b/>
        <sz val="10"/>
        <color theme="1"/>
        <rFont val="Arial"/>
        <family val="2"/>
      </rPr>
      <t xml:space="preserve"> 
Evidencia </t>
    </r>
    <r>
      <rPr>
        <sz val="10"/>
        <color theme="1"/>
        <rFont val="Arial"/>
        <family val="2"/>
      </rPr>
      <t xml:space="preserve">
-El 24 de junio se realiza la rendición de cuentas del ICBF del año 2019 y se publica en redes piezas sobre: Participa en la rendición de cuentas @ICBF 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 Colombia durante 2019, participa en la transmisión multiplataforma que tendremos y resuelve tus dudas. Conéctate a través de nuestras redes sociales al #BalanceDeEquidad https://twitter.com/ICBFColombia/status/1275789183207051264
-Boletín 115 de Julio 2020
- Boletín 118 de Agosto 2020</t>
    </r>
  </si>
  <si>
    <r>
      <t xml:space="preserve">Se evidencia que las directrices fueron emitidas a nivel nacional </t>
    </r>
    <r>
      <rPr>
        <b/>
        <sz val="10"/>
        <color theme="1"/>
        <rFont val="Arial"/>
        <family val="2"/>
      </rPr>
      <t xml:space="preserve">
Evidencia 
</t>
    </r>
    <r>
      <rPr>
        <sz val="10"/>
        <color theme="1"/>
        <rFont val="Arial"/>
        <family val="2"/>
      </rPr>
      <t xml:space="preserve">Correo electrónico 13 marzo de 2020. Alcance memorandoNo.202013000000047803Socialización directrices rendición de cuentas2020
Correo electrónico 17 de abril 2020AlcanceMemorandoRendiciónPúblicadeCuentasyMesasPúblicas–Directrices2020
Memorando con radicado  4780 del 2020-03-09 . Rendición pública de cuentas y mesas publicas -Directrices 2020 </t>
    </r>
  </si>
  <si>
    <t>Consolidar la Matriz de Riesgos de Corrupción para la vigencia 2020.</t>
  </si>
  <si>
    <t xml:space="preserve">Aprobar la Matriz de Riesgos de Corrupción para la vigencia 2020. </t>
  </si>
  <si>
    <r>
      <t xml:space="preserve">De acuerdo con las evidencias aportadas se encontró en la pagina web del ICBF en la sección de Transparencia en el numeral </t>
    </r>
    <r>
      <rPr>
        <i/>
        <sz val="10"/>
        <rFont val="Arial"/>
        <family val="2"/>
      </rPr>
      <t>8.</t>
    </r>
    <r>
      <rPr>
        <sz val="10"/>
        <rFont val="Arial"/>
        <family val="2"/>
      </rPr>
      <t xml:space="preserve"> </t>
    </r>
    <r>
      <rPr>
        <i/>
        <sz val="10"/>
        <rFont val="Arial"/>
        <family val="2"/>
      </rPr>
      <t xml:space="preserve">Contratación </t>
    </r>
    <r>
      <rPr>
        <sz val="10"/>
        <rFont val="Arial"/>
        <family val="2"/>
      </rPr>
      <t>así</t>
    </r>
    <r>
      <rPr>
        <i/>
        <sz val="10"/>
        <rFont val="Arial"/>
        <family val="2"/>
      </rPr>
      <t>:</t>
    </r>
    <r>
      <rPr>
        <sz val="10"/>
        <rFont val="Arial"/>
        <family val="2"/>
      </rPr>
      <t xml:space="preserve"> 
En el Sub numeral</t>
    </r>
    <r>
      <rPr>
        <i/>
        <sz val="10"/>
        <rFont val="Arial"/>
        <family val="2"/>
      </rPr>
      <t xml:space="preserve"> 8.1 Publicación de Información Contractual</t>
    </r>
    <r>
      <rPr>
        <sz val="10"/>
        <rFont val="Arial"/>
        <family val="2"/>
      </rPr>
      <t xml:space="preserve"> la siguiente información:
- Link Banco de Oferentes Primera Infancia.
- Link Régimen Especial de Aporte: Archivo de procesos de Convocatoria Pública de Aporte en Sede de Dirección General y todas las regionales ICBF del País.
- Link Procesos de Selección Avisos de Convocatoria: Archivo de publicación de Avisos de convocatoria en los procesos de selección de la entidad.
- Link SECOP - Régimen General de Contratación Pública: Procesos de contratación de la entidad en el sitio web Colombia Compra Eficiente, publicados según Ley 4170 de 2011.
- Notificaciones y Avisos: Documentos de Notificaciones y Avisos de Contratación ICBF.
- Link Directorio Contratistas: Relación de contratos de prestación de servicios asistenciales y profesionales a nivel nacional</t>
    </r>
    <r>
      <rPr>
        <i/>
        <sz val="10"/>
        <rFont val="Arial"/>
        <family val="2"/>
      </rPr>
      <t>:</t>
    </r>
    <r>
      <rPr>
        <sz val="10"/>
        <rFont val="Arial"/>
        <family val="2"/>
      </rPr>
      <t xml:space="preserve"> desde el año 2015 al 2020 en archivo formato excel, para el segundo cuatrimestre se encontró publicado el directorio de contratistas con corte a junio con fecha de publicación julio 15 de 2020 en este archivo se encuentra la información de los contratos por prestación de servicios profesionales y de apoyo a la gestión (5.362 contratos), en la primera fila se encuentra la siguiente instrucción </t>
    </r>
    <r>
      <rPr>
        <i/>
        <sz val="10"/>
        <rFont val="Arial"/>
        <family val="2"/>
      </rPr>
      <t>*Para consultar los procesos en</t>
    </r>
    <r>
      <rPr>
        <b/>
        <i/>
        <sz val="10"/>
        <rFont val="Arial"/>
        <family val="2"/>
      </rPr>
      <t xml:space="preserve"> SECOP II</t>
    </r>
    <r>
      <rPr>
        <i/>
        <sz val="10"/>
        <rFont val="Arial"/>
        <family val="2"/>
      </rPr>
      <t xml:space="preserve"> puede utilizar la estructura que se muestre en el siguiente ejemplo:</t>
    </r>
    <r>
      <rPr>
        <b/>
        <i/>
        <sz val="10"/>
        <rFont val="Arial"/>
        <family val="2"/>
      </rPr>
      <t xml:space="preserve"> ICBF-CPS-79509-2020SEN </t>
    </r>
    <r>
      <rPr>
        <sz val="10"/>
        <rFont val="Arial"/>
        <family val="2"/>
      </rPr>
      <t xml:space="preserve">con esa estructura se buscan los contratos desde la página web Secop II por el link </t>
    </r>
    <r>
      <rPr>
        <b/>
        <i/>
        <sz val="10"/>
        <rFont val="Arial"/>
        <family val="2"/>
      </rPr>
      <t xml:space="preserve">búsqueda de procesos opción Búsqueda avanzada.
</t>
    </r>
    <r>
      <rPr>
        <i/>
        <sz val="10"/>
        <rFont val="Arial"/>
        <family val="2"/>
      </rPr>
      <t xml:space="preserve">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t>
    </r>
    <r>
      <rPr>
        <b/>
        <i/>
        <sz val="10"/>
        <rFont val="Arial"/>
        <family val="2"/>
      </rPr>
      <t xml:space="preserve">
</t>
    </r>
    <r>
      <rPr>
        <sz val="10"/>
        <rFont val="Arial"/>
        <family val="2"/>
      </rPr>
      <t>En el sub numeral</t>
    </r>
    <r>
      <rPr>
        <i/>
        <sz val="10"/>
        <rFont val="Arial"/>
        <family val="2"/>
      </rPr>
      <t xml:space="preserve"> 8.2 Publicación de la Ejecución de Contratos</t>
    </r>
    <r>
      <rPr>
        <sz val="10"/>
        <rFont val="Arial"/>
        <family val="2"/>
      </rPr>
      <t xml:space="preserve"> se encuentra el Link</t>
    </r>
    <r>
      <rPr>
        <i/>
        <sz val="10"/>
        <rFont val="Arial"/>
        <family val="2"/>
      </rPr>
      <t xml:space="preserve"> Ejecución contractual SECOP 2020 </t>
    </r>
    <r>
      <rPr>
        <sz val="10"/>
        <rFont val="Arial"/>
        <family val="2"/>
      </rPr>
      <t>con el aparte</t>
    </r>
    <r>
      <rPr>
        <i/>
        <sz val="10"/>
        <rFont val="Arial"/>
        <family val="2"/>
      </rPr>
      <t xml:space="preserv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t>
    </r>
    <r>
      <rPr>
        <sz val="10"/>
        <rFont val="Arial"/>
        <family val="2"/>
      </rPr>
      <t xml:space="preserve"> </t>
    </r>
    <r>
      <rPr>
        <sz val="10"/>
        <color rgb="FFFF0000"/>
        <rFont val="Arial"/>
        <family val="2"/>
      </rPr>
      <t>Este archivo contiene inicialmente la información de la Sede de la Dirección General</t>
    </r>
    <r>
      <rPr>
        <sz val="10"/>
        <rFont val="Arial"/>
        <family val="2"/>
      </rPr>
      <t xml:space="preserve"> con corte a 31 de agosto de 2020 con 1.298 contratos con respecto a las modalidades de: concurso de méritos abierto, contratación directa, contratación directa con ofertas, contratación regimen especial, licitación pública, mínima cuantía y selección abreviada subasta inversa, asimismo atendieron las recomendaciones de la Oficina de Control Interno y de la Subdirección de Mejoramiento Organizacional con respecto al estandar ITA - Índice de Transparencia de acceso a la Información Pública. </t>
    </r>
    <r>
      <rPr>
        <sz val="10"/>
        <color rgb="FFFF0000"/>
        <rFont val="Arial"/>
        <family val="2"/>
      </rPr>
      <t xml:space="preserve">
</t>
    </r>
    <r>
      <rPr>
        <b/>
        <i/>
        <sz val="10"/>
        <rFont val="Arial"/>
        <family val="2"/>
      </rPr>
      <t xml:space="preserve">
</t>
    </r>
    <r>
      <rPr>
        <sz val="10"/>
        <rFont val="Arial"/>
        <family val="2"/>
      </rPr>
      <t>- De acuerdo con  el correo del 09/06/2020 de la Dirección de Contratación se actualizó el Directorio Contratistas con corte a 31 de mayo.
- El 21/07/2020 la Dirección de Contratación emitió Memorando Radicado No: 202012400000103123 para los Directores Regionales y Coordinadores Jurídicos con el Asunto: RECOMENDACIONES PLAN DE MEJORAMIENTO DE LA CONTROLARÍA GENERAL DE LA NACIÓN 2019-2020 dando recomendaciones sobre las publicaciones de los documentos del contrato en la plataforma SECOP II.</t>
    </r>
    <r>
      <rPr>
        <b/>
        <i/>
        <sz val="10"/>
        <rFont val="Arial"/>
        <family val="2"/>
      </rPr>
      <t xml:space="preserve">
</t>
    </r>
    <r>
      <rPr>
        <sz val="10"/>
        <rFont val="Arial"/>
        <family val="2"/>
      </rPr>
      <t>- El 27/08/2020 el Director Financiero comunicó a los Contratistas de la Sede de la Dirección General Memorando No. 202012300000120903 del Secretario General a traves de correo electrónico la obligatoriedad de utilizar la plataforma SECOP II para la publicación de toda la actividad contractual.</t>
    </r>
    <r>
      <rPr>
        <b/>
        <i/>
        <sz val="10"/>
        <rFont val="Arial"/>
        <family val="2"/>
      </rPr>
      <t xml:space="preserve">
</t>
    </r>
    <r>
      <rPr>
        <b/>
        <sz val="10"/>
        <rFont val="Arial"/>
        <family val="2"/>
      </rPr>
      <t>Evidencia:</t>
    </r>
    <r>
      <rPr>
        <sz val="10"/>
        <rFont val="Arial"/>
        <family val="2"/>
      </rPr>
      <t xml:space="preserve">
links:
https://www.icbf.gov.co/transparencia/contratacion
https://www.icbf.gov.co/contratacion
https://www.icbf.gov.co/contratacion/directorio-contratistas
https://www.colombiacompra.gov.co/secop-ii </t>
    </r>
    <r>
      <rPr>
        <b/>
        <i/>
        <sz val="10"/>
        <rFont val="Arial"/>
        <family val="2"/>
      </rPr>
      <t>se da clic en Busqueda de procesos y direcciona al link:</t>
    </r>
    <r>
      <rPr>
        <sz val="10"/>
        <rFont val="Arial"/>
        <family val="2"/>
      </rPr>
      <t xml:space="preserve">
https://community.secop.gov.co/Public/Tendering/ContractNoticeManagement/Index?currentLanguage=es-CO&amp;Page=login&amp;Country=CO&amp;SkinName=CCE 
- Correo del 09/06/2020 de la Dirección de Contratación Asunto: RE: DIRECTORIO DE CONTRATISTAS A NIVEL NACIONAL CON CORTE A MAYO 2020
- Memorando Radicado No. 202012400000103123 Recomendaciones plan mejoramiento CGR 21.7.20
- Correo RE: Actualización data 8.2 botón de transparencia con la trazabilidad de la actualización del archivo sección 8.2 del numeral 8. Contratación de la sección de Transparencia.
- Correo del 27/08/2020 con el asunto: PUBLICACION DE DOCUMENTOS EN SECOP II  del Director Financiero comunicando el Memorando No. 202012300000120903 del Secretario General.
</t>
    </r>
    <r>
      <rPr>
        <b/>
        <sz val="10"/>
        <rFont val="Arial"/>
        <family val="2"/>
      </rPr>
      <t>Recomendación:</t>
    </r>
    <r>
      <rPr>
        <sz val="10"/>
        <rFont val="Arial"/>
        <family val="2"/>
      </rPr>
      <t xml:space="preserve">
</t>
    </r>
    <r>
      <rPr>
        <sz val="10"/>
        <color rgb="FFFF0000"/>
        <rFont val="Arial"/>
        <family val="2"/>
      </rPr>
      <t xml:space="preserve">-Dar celeridad a la creación de la base de datos con los enlaces al SECOP II de los contratos del nivel Regional. </t>
    </r>
    <r>
      <rPr>
        <sz val="10"/>
        <rFont val="Arial"/>
        <family val="2"/>
      </rPr>
      <t xml:space="preserve">
-Articular con la Dirección Financiera el cargue de los archivos de la ejecución de los contratos con el fin de que se visualice de forma homogenea la identificación de la información de los contratos.</t>
    </r>
  </si>
  <si>
    <t>SEGUIMIENTO II CAUTRIMESTRE 2020</t>
  </si>
  <si>
    <r>
      <t xml:space="preserve">Se identificaron cronogramas para cada regional con 4 actividades relacionadas con el fortalecimiento de los valores en el ICBF. Estas actividades están incluíds en la programación de cada regional. Las evidencias encontradas son:
</t>
    </r>
    <r>
      <rPr>
        <b/>
        <sz val="10"/>
        <color theme="1"/>
        <rFont val="Arial"/>
        <family val="2"/>
      </rPr>
      <t>Evidencia:</t>
    </r>
    <r>
      <rPr>
        <sz val="10"/>
        <color theme="1"/>
        <rFont val="Arial"/>
        <family val="2"/>
      </rPr>
      <t xml:space="preserve">
AMAZONAS.xlsx, ANTIOQUIA.xlsx, ARAUCA.xlsx, ATLµNTICO.xlsx, BOGOTµ.xlsx, BOLIVAR.xlsx, BOYACµ.xlsx, CALDAS.xlsx, CAQUETµ.xlsx, CASANARE.xlsx, CAUCA.xlsx, CESAR.xlsx, CHOCÓ.xlsx, CUNDINAMARCA.xlsx, CÓRDOBA.xlsx, GUAINIA.xlsx, GUAJIRA.xlsx, GUAVIARE.xlsx, HUILA.xlsx, MAGDALENA.xlsx, META.xlsx, NARIÑO.xlsx, NTE SANTANDER.xlsx, PUTUMAYO.xlsx, QUINDÖO.xlsx, RISARALDA.xlsx, SAN ANDRS.xlsx, SANTANDER.xlsx, SUCRE.xlsx, VALLE.xlsx, VAUPS.xlsx, VICHADA.xlsx</t>
    </r>
  </si>
  <si>
    <r>
      <t xml:space="preserve">Se evidenciaron boletines institucionales de sensibilización y la invitación a charlas virtuales referentes al Código de Integridad. 
</t>
    </r>
    <r>
      <rPr>
        <b/>
        <sz val="10"/>
        <color theme="1"/>
        <rFont val="Arial"/>
        <family val="2"/>
      </rPr>
      <t>Evidencia:</t>
    </r>
    <r>
      <rPr>
        <sz val="10"/>
        <color theme="1"/>
        <rFont val="Arial"/>
        <family val="2"/>
      </rPr>
      <t xml:space="preserve">
boletin_101 Sopa de letras VALORES.pdf, boletin_26_de_junio_final.pdf, boletin_vive_icbf_no_102 Cruci VALORES.pdf, Charla motivacional - Crisis u Oportunidad.msg, codigo_de_integridadpdf.pdf, Concurso Vivamos con Integridad.msg, Concurso_ Vivamos Con Integridad.msg, Código de Integridad.msg, Hoy Invitación charla motivacional_ Crisis u Oportunidad - Día del Servidor Público.msg, Invitación charla motivacional_ Crisis u Oportunidad - D¡a del Servidor Público.msg, Video_ Me siento orgulloso de ser Servidor Público_ Clic en la imagen.msg</t>
    </r>
  </si>
  <si>
    <r>
      <t xml:space="preserve">Frente a la ejecución de las Acciones Asociadas al Proceso de Adquisición de Bienes y Servicios por parte de Las Regionales, se evidenció dentro de la carpeta compartida:  https://icbfgob.sharepoint.com/:f:/s/GestionDeRiesgos/Ehmsl4iYkNFFv4zfMLA4b0gBM41dbropQWNIiSo2p3nHCg?e=69cnLT, lo siguiente: 
Se escoge una muestra de Regionales - Seguimiento de Mayo a Agosto/2020:
* Atlántico: Sin evidencias que den cuenta de la participación y replica de la información brindada en las capacitaciones realizadas por la Sede en las etapas pre y contractual. 
* Risaralda: Sin evidencias que den cuenta de la participación y replica de la información brindada en las capacitaciones realizadas por la Sede en las etapas pre y contractual.
* Santander:  Se evidenció una carpeta que contiene varios archivos relacionados con capacitaciones, entre ellos PDF de correos electrónicos de invitación. Listados de asistencias, memoria de la capacitación archivo PowerPoint, encuestas, etc.
*Boyacá: Se evidenciaron 5 archivos Word que contienen os pantallazos de las capacitaciones realizadas vía teams (declaratoria de siniestros, sancionatorios, liquidaciones Secop II).
</t>
    </r>
    <r>
      <rPr>
        <b/>
        <sz val="11"/>
        <color rgb="FF0000FF"/>
        <rFont val="Calibri"/>
        <family val="2"/>
        <scheme val="minor"/>
      </rPr>
      <t/>
    </r>
  </si>
  <si>
    <r>
      <t xml:space="preserve">Frente a la ejecución de las Acciones Asociadas al Proceso de Adquisición de Bienes y Servicios por parte de Las Regionales, se evidenció dentro de la carpeta compartida:  https://icbfgob.sharepoint.com/:f:/s/GestionDeRiesgos/Ehmsl4iYkNFFv4zfMLA4b0gBM41dbropQWNIiSo2p3nHCg?e=69cnLT, lo siguiente: 
Se escoge una muestra de Regionales - Seguimiento de Mayo a Agosto/2020:
* Atlántico: Se evidenciaron 3 correos electrónicos a: Consultas Regionales &lt;ConsultasRegionales@icbf.gov.co&gt; y por medio de los cuales se solicitan aclaraciones sobre inquietudes contractuales, con otras evidencias relacionadas.
* Risaralda: No se evidenció correos electrónicos a: Consultas Regionales &lt;ConsultasRegionales@icbf.gov.co&gt; adelantados por la Regional.
* Santander:  Se evidenció correo electrónico del 03/08/2020 de consulta de contratos condiciones uniformes.  
*Boyacá: Se evidenciaron 5 correos electrónicos a: Consultas Regionales &lt;ConsultasRegionales@icbf.gov.co&gt; y por medio de los cuales se solicitan aclaraciones sobre inquietudes contractuales, con otras evidencias relacionadas.
</t>
    </r>
    <r>
      <rPr>
        <b/>
        <sz val="11"/>
        <color rgb="FF0000FF"/>
        <rFont val="Calibri"/>
        <family val="2"/>
        <scheme val="minor"/>
      </rPr>
      <t/>
    </r>
  </si>
  <si>
    <t xml:space="preserve">Frente a la ejecución de las Acciones Asociadas al Proceso de Adquisición de Bienes y Servicios por parte de Las Regionales, se evidenció dentro de la carpeta compartida:  https://icbfgob.sharepoint.com/:f:/s/GestionDeRiesgos/Ehmsl4iYkNFFv4zfMLA4b0gBM41dbropQWNIiSo2p3nHCg?e=69cnLT, lo siguiente: 
Se escoge una muestra de Regionales - Seguimiento de Mayo a Agosto/2020:
* Atlántico: Se evidenciaron las Actas de Comité de Contratación No. 6, 7, 910, 12, 13, 14, 16, 17, 19, 20, 23, 25, 28, 30, 31, 32, 40, 41, 42 y 43. 
* Risaralda: No se evidenció las Actas Comités de Contratación adelantados por la Regional.
* Santander:  Se evidenciaron las Actas de Comité de Contratación de la 20 ala 36 dentro de los meses de verificación del seguimiento es decir comités de contratación celebrados en los meses de mayo a agosto/2020.
*Boyacá: Se evidenciaron las Actas de Comité de Contratación de la 01 a la 25, de la 27 a la 44, de la 46 a la 48, de la 51 a la No. 55, 58, 59 y de la 62 a la 96.  </t>
  </si>
  <si>
    <r>
      <t xml:space="preserve">Reportes de los días 05/05/2020, 05/06/2020 y 07/07/2020 y 06/08/2020:
Actividad Trimestral.  Seguimiento de mayo a Agosto/2020:
</t>
    </r>
    <r>
      <rPr>
        <sz val="11"/>
        <rFont val="Calibri"/>
        <family val="2"/>
        <scheme val="minor"/>
      </rPr>
      <t xml:space="preserve">
- La actividad se evidencia en avance para este cuatrimestre: En razón a que no se observó evidencia alguna en razón a que la Dirección de Contratación manifiesta que: “Una vez pase la emergencia sanitaria se cargará la evidencia”, por la misma característica de la actividad relacionada con No. 1.6. Expedientes contractuales en archivo de gestión con estudios previos verificado.</t>
    </r>
  </si>
  <si>
    <r>
      <t xml:space="preserve">Reportes de los días 05/05/2020, 05/06/2020 y 07/07/2020 y 06/08/2020:
Actividad Trimestral.  Seguimiento de mayo a Agosto/2020:
</t>
    </r>
    <r>
      <rPr>
        <sz val="11"/>
        <rFont val="Calibri"/>
        <family val="2"/>
        <scheme val="minor"/>
      </rPr>
      <t>- La actividad se evidencia en  avance para este cuatrimestre: En razón a que no se observó evidencia alguna en razón a que la Dirección de Contratación manifiesta que: “Una vez pase la emergencia sanitaria se cargará la evidencia”, por la misma característica de la actividad relacionada con No. 1.5. Expedientes contractuales en archivo de gestión con lista de chequeo verificada por el abogado.</t>
    </r>
  </si>
  <si>
    <t>Frente a la ejecución de las Acciones Asociadas al Proceso de Inspección Vigilancia y Control por parte de las Regionales, se evidenció dentro de la carpeta compartida:  https://icbfgob.sharepoint.com/:f:/s/GestionDeRiesgos/Ehmsl4iYkNFFv4zfMLA4b0gBM41dbropQWNIiSo2p3nHCg?e=69cnLT, lo siguiente: 
Teniendo en cuenta la muestra escogida, para julio y agosto no se evidenciaron avances.  Sin mabargo aún faltan 4 meses para la ejecución de la misma.</t>
  </si>
  <si>
    <r>
      <t xml:space="preserve">La prolongación de la emergencia sanitaria decretada por el Ministerio de Salud y Protección Social, no se han iniciado las visitas a 4 regionales para verificar el procedimiento de renovación de las licencias de funcionamiento, programadas para el segundo semestre. En CERTIFICACIÓN del 03/09/2020, se señaló"...en reunión sostenida con la jefatura de la oficina se estableció que en el último trimestre de 2020 se adelantarán cuatro visitas a cualquiera de las siguientes regionales Bogotá; Cundinamarca; Huila; Tolima; Boyacá; Santander; Casanare....". </t>
    </r>
    <r>
      <rPr>
        <i/>
        <u/>
        <sz val="11"/>
        <rFont val="Calibri"/>
        <family val="2"/>
        <scheme val="minor"/>
      </rPr>
      <t xml:space="preserve">
</t>
    </r>
    <r>
      <rPr>
        <sz val="11"/>
        <rFont val="Calibri"/>
        <family val="2"/>
        <scheme val="minor"/>
      </rPr>
      <t xml:space="preserve">
Aún faltan 4 meses para ejecutarse la actividad.</t>
    </r>
  </si>
  <si>
    <t>Reportes de los días 05/05/2020, 05/06/2020 y 07/07/2020, 06/08/2020 y 04/09/2020:
Actividad Trimestral.  Seguimiento de Mayo a Agosto/2020: 
- Se evidenció en la ruta NAS: \\icbf.gov.co\Fs_Dco\DIRECCION DE CONTRATACION\COMITES DE CONTRATACION\ACTAS COMITE DE CONTRATACION 2020, las actas de comité de contratación de la No. 01 las 79.
Se recomienda realizar el cargue de las Actas que aún se encuentran en proceso de firma y publicación.  De igual manera se recomienda manejar una única ruta para facilitar la consulta de las mismas.</t>
  </si>
  <si>
    <t xml:space="preserve"> SEPTIEMBRE 2020</t>
  </si>
  <si>
    <r>
      <t xml:space="preserve">Se evidenció la ejecución de la estrategia de divulgación respecto a la implementación de acuerdos de Paz.
</t>
    </r>
    <r>
      <rPr>
        <b/>
        <sz val="10"/>
        <color theme="1"/>
        <rFont val="Arial"/>
        <family val="2"/>
      </rPr>
      <t xml:space="preserve">Evidencia:
</t>
    </r>
    <r>
      <rPr>
        <sz val="10"/>
        <color theme="1"/>
        <rFont val="Arial"/>
        <family val="2"/>
      </rPr>
      <t xml:space="preserve">Divulgación en medios institucionales:
- Boletín VIVE del 30 de junio "ICBF AVANZA EN EL CUMPLIMEINTO DE COMPROMISOS DE PAZ" https://www.icbf.gov.co/noticias/icbf-avanza-en-el-cumplimiento-de-compromisos-del-acuerdo-de-paz (30 de junio)
-https://twitter.com/ICBFColombia/status/1278152502328930305?s=20 (30 junio)
-Entrevista realizada por la Directora Regional de Arauca, Rosa Audelina Cisneros, se realizó y emitió en medio local (Anexo Audio) 
-Se publicó infografía que también se vinculó en el Boletín interno 115 del mes de julio  https://www.icbf.gov.co/system/files/transparencia_0.pdf 
</t>
    </r>
    <r>
      <rPr>
        <b/>
        <sz val="10"/>
        <color theme="1"/>
        <rFont val="Arial"/>
        <family val="2"/>
      </rPr>
      <t>Recomendación:</t>
    </r>
    <r>
      <rPr>
        <sz val="10"/>
        <color theme="1"/>
        <rFont val="Arial"/>
        <family val="2"/>
      </rPr>
      <t xml:space="preserve"> C</t>
    </r>
    <r>
      <rPr>
        <sz val="10"/>
        <rFont val="Arial"/>
        <family val="2"/>
      </rPr>
      <t>ompletar las actividades ronda de Medios Regionales (Regiones PDET) y Segmento para programa de Radio ICBF, las cuales se encuentran relacionadas dentro de la estrategia.</t>
    </r>
  </si>
  <si>
    <t xml:space="preserve">Informe primera jornada Inducción
presencial 28 de febrero 2020
Correo electrónico 26 de febrero. Presentación PAAC
Acta 7 de febrero 2020. CZ norte histórico
Observación: No se evidencia socialización a todos los colaboradores de la Regional. Presenta acta GET de 7 de febrero de 2020 pero no se encuentra el contenido de la socialización del PAAC </t>
  </si>
  <si>
    <t xml:space="preserve">Acta 25 de marzo punto 2 Plan anticorrupción 
Correo electrónico curso obligatorio de integridad </t>
  </si>
  <si>
    <t xml:space="preserve">Correo electrónico 15 de mayo 2020RV: Solicitud de Diligenciamiento de Formato Electrónico del Acta de Compromiso de confidencialidad - Línea anticorrupción 2020
Correo electrónico curso obligatorio de integridad 
 	 </t>
  </si>
  <si>
    <t xml:space="preserve">Acta 12/08/2020. Grupo de estudio Belen de Umbría y la Virginia </t>
  </si>
  <si>
    <t>Correo electrónico 4 de septiembre 2020 RV: listado personal autorizado para ingreso al archivo central.- Atlántico</t>
  </si>
  <si>
    <t>Una vez validada respuesta de la Regional  no se cumple con la actividad " Definir semestralmente el listado de personal autorizado para el ingreso al archivo " 
La Regional explica que: "De acuerdo con el protocolo establecido por la Regional no se permite el ingreso al archivo central por lo cual se adjunto ficha publicada en la puerta de ingreso del archivo,, para acceder al archivo deben enviar el correo a la coordinadora administrativa, acorde con dicho protocolo, no se ha adjuntado evidencias debido a que ningún grupo ha solicitado el acceso al archivo central por motivo de pandemia.</t>
  </si>
  <si>
    <t>Las evidencias presentadas por la  Regional no aportan a la actividad. 
Listado Excel IV encuentro de referentes documentales 
Correo electrónico 5 de agosto de 2020 Socialización programa de inspección y mantenimiento 
Sensibilización formato de condiciones ambientales
La Regional explica que "De acuerdo con la actividad y la situación de emergencia sanitaria En sesión ordinaria el pasado 05 de Junio de 2020, el Comité de Archivo Regional tomó la decisión de autorizar el retiro de los archivos para adelantar brigadas de organización en trabajo en casa, para aquellos colaboradores encargados de los archivos de gestión centralizados y los que por sus funciones y obligaciones también deban adelantar dichas tareas; es importante tener en cuenta que estas actividades se pueden reportar en los informes bimensuales como avance en la AC 9378." 
 </t>
  </si>
  <si>
    <r>
      <t xml:space="preserve">Acta 11 de agosto 2020 anexo 57 Punto de entrega chikimania 
Acta 30 de julio anexo 57 Punto de entrega chikimania 
</t>
    </r>
    <r>
      <rPr>
        <b/>
        <sz val="11"/>
        <color theme="1"/>
        <rFont val="Calibri"/>
        <family val="2"/>
        <scheme val="minor"/>
      </rPr>
      <t>Observación:</t>
    </r>
    <r>
      <rPr>
        <sz val="11"/>
        <color theme="1"/>
        <rFont val="Calibri"/>
        <family val="2"/>
        <scheme val="minor"/>
      </rPr>
      <t xml:space="preserve">  Se adjunta respuesta de la Subdirección de Mejoramiento con respecto al cumplimiento de la actividad “Aplicar mensualmente el anexo 57 según la priorización y programación de visitas establecida en la regional a puntos de entrega”.</t>
    </r>
    <r>
      <rPr>
        <b/>
        <sz val="11"/>
        <color theme="1"/>
        <rFont val="Calibri"/>
        <family val="2"/>
        <scheme val="minor"/>
      </rPr>
      <t xml:space="preserve"> </t>
    </r>
    <r>
      <rPr>
        <sz val="11"/>
        <color theme="1"/>
        <rFont val="Calibri"/>
        <family val="2"/>
        <scheme val="minor"/>
      </rPr>
      <t>haciendo la aclaración que por el tema de la contingencia por la emergencia del Covid-19 no se ha podido desarrollar la actividad de manera permanente</t>
    </r>
  </si>
  <si>
    <t xml:space="preserve">Correos electrónicos gestión de novedades de los meses de Mayo -agosto 2020 
Se valida con la evidencia presentada en la actividad 4 . Formato Excel Novedades presentadas en punto 
00. Reporte novedades de interventoría Vigencia 2020 - junio-julio 2020
00. Reporte novedades de interventoría Vigencia 2020 - agosto 2020
</t>
  </si>
  <si>
    <t xml:space="preserve">Base de datos Excel interventoría PE con fecha máxima de solicitud interventoría  24/06/2020
00. Reporte novedades de interventoría Vigencia 2020 - junio-julio 2020
00. Reporte novedades de interventoría Vigencia 2020 - agosto 2020
</t>
  </si>
  <si>
    <t>Formatos  Excel  respuesta novedades del mes de mayo 
Correo electrónico a SDG del 2 de julio 2002. Reporte de novedades interventoría  con corte Mayo 31 
Pantallazos herramienta SIM.  Información  del responsable principal 
00.          Reporte novedades de interventoría Vigencia 2020 - junio-julio 2020
00. Reporte novedades de interventoría Vigencia 2020 - agosto 2020
Se adjunta matriz y correo enviado a la SDG con soporte de cierre de novedades para los meses de junio y julio. Para el mes de agosto se adjuntará en el 4 cuatrimestre, de acuerdo a los plazos que se dan para el cierre de las novedades</t>
  </si>
  <si>
    <r>
      <t xml:space="preserve">Correos electrónicos gestión de novedades de los meses de Mayo -agosto 2020 
</t>
    </r>
    <r>
      <rPr>
        <b/>
        <sz val="11"/>
        <color theme="1"/>
        <rFont val="Calibri"/>
        <family val="2"/>
        <scheme val="minor"/>
      </rPr>
      <t>Observación:</t>
    </r>
    <r>
      <rPr>
        <sz val="11"/>
        <color theme="1"/>
        <rFont val="Calibri"/>
        <family val="2"/>
        <scheme val="minor"/>
      </rPr>
      <t xml:space="preserve">  No presenta Actas de visitas  primarios según anexo 57
Subsanación: Se adjunta correo de fecha Mayo 06 donde la Dirección de Nutrición emite orientaciones que por emergencia COVID-19 no es posible que el CZ realice visitas a los puntos de entrega.</t>
    </r>
  </si>
  <si>
    <t xml:space="preserve">Correo electrónico 31 de agosto 2020. Actas de bienes tarina 
Correo electrónico 31 de agosto. Orientaciones sobre los programas AVVN cierre agosto 
00. Reporte novedades de interventoría Vigencia 2020 - junio-julio 2020
00. Reporte novedades de interventoría Vigencia 2020 - agosto 2020
</t>
  </si>
  <si>
    <t>Correo electrónico 23de julio 2020. Novedad  correctiva N° 153
Subsanación: Para el segundo cuatrimestre el CZ Málaga no presentó novedades. Se adjuntan dos matrices correspondientes a los meses de junio, julio y agosto de la regional como evidencia:
00. Reporte novedades de interventoría Vigencia 2020 - junio-julio 2020
00. Reporte novedades de interventoría Vigencia 2020 - agosto 2020</t>
  </si>
  <si>
    <t xml:space="preserve">Correo electrónico 23de julio 2020. Novedad  correctiva N° 153
Subsanación: Para el segundo cuatrimestre el CZ Málaga no presentó novedades. Se adjuntan dos matrices correspondientes a los meses de junio, julio y agosto de la regional como evidencia:
00. Reporte novedades de interventoría Vigencia 2020 - junio-julio 2020
00. Reporte novedades de interventoría Vigencia 2020 - agosto 2020l </t>
  </si>
  <si>
    <t>Correo electrónico 04 de agosto 2020. Evidencias mapa de riesgos julio 2020
Observación : En el correo del 4 de agosto indican que no se pudo desarrollar visitas por tema de emergencia Sanitaria  
Subsanación: Se adjunta correo de fecha Mayo 06 donde la Dirección de Nutrición emite orientaciones que por emergencia COVID-19 no es posible que el CZ realice visitas a los puntos de entrega.</t>
  </si>
  <si>
    <t>Correo electrónico 15/05/2020. Acción correctiva N° 266
Correo electrónico 04/08/2020. Reporte de novedades en punto Julio Ni 173
Correo electrónico 21 de julio 2020 Uso Reserva punto Alcaldía 
Correo electrónico agosto 4/2020
00. Reporte novedades de interventoría Vigencia 2020 - junio-julio 2020
00. Reporte novedades de interventoría Vigencia 2020 - agosto 2020
Se adjuntan correos remitidos por la referente de nutrición de la regional.</t>
  </si>
  <si>
    <t>Correo electrónico 15/05/2020. Acción correctiva N° 266
Correo electrónico 04/08/2020. Reporte de novedades en punto Julio N° 173
Correo electrónico 21 de julio 2020 Uso Reserva punto Alcaldía 
Correo electrónico agosto 4/2020
00. Reporte novedades de interventoría Vigencia 2020 - junio-julio 2020
00. Reporte novedades de interventoría Vigencia 2020 - agosto 2020
Se adjuntan correos remitidos por la referente de nutrición de la regional.</t>
  </si>
  <si>
    <t>Correo electrónico 15/05/2020. Acción correctiva N° 266
Correo electrónico 04/08/2020. Reporte de novedades en punto Julio N° 173
Correo electrónico 21 de julio 2020 Uso Reserva punto Alcaldía 
Correo electrónico agosto 4/2020
00. Reporte novedades de interventoría Vigencia 2020 - junio-julio 2020
00. Reporte novedades de interventoría Vigencia 2020 - agosto 2020
Se adjuntan correos remitidos por la referente de nutrición de la regional.
Se adjuntan soportes de cierre de novedades y matriz donde se evidencia el cierre de novedades.</t>
  </si>
  <si>
    <t xml:space="preserve">Reporte de novedades interventoría 1 al 31 de agosto.
Soporte de cierre de novedades </t>
  </si>
  <si>
    <t>La Regional da la siguiente respuesta: "Con relación a las observaciones del riesgo PP3+ actividad 2, 3 y 4 NIVEL ZONAL- CENTRO ZONAL EL COCUY-  para la vigencia 2020 el centro zonal el Cocuy no ha tenido visitas a las bodegas de AAVN por lo cual no se ha dado aplicación al anexo 57, y por ende no existen novedades"</t>
  </si>
  <si>
    <t>Consolidado de novedades 2020 CZ Chiquinquirá
Novedades interventoría</t>
  </si>
  <si>
    <t xml:space="preserve">Acta 30/01/2020v Fundación nutres 
Acta 7 DE JULIO 2020 Corpointeligencia
Acta 06/02/2020 Fundación sede social </t>
  </si>
  <si>
    <t>La Regional indica que la actividad no tiene avance por emergencia sanitaria de la siguiente manera: 
"En el avance del mapa de riesgos se presenta la justificación del porque no se han realizado las visitas a los puntos de entrega, lo cual obedece al aislamiento obligatorio , sin embargo se reporta evidencia "memorando aislamiento obligatorio" del 25 de marzo de 2020 y demás comunicados oficiales enviados desde el nivel nacional, lo cual justifica la no realización de las visitas."</t>
  </si>
  <si>
    <t xml:space="preserve"> Se adjuntan tres memorandos remitidos por la Dirección Regional a Juzgado de Familia (reparto) debido a pérdidas de competencia generadas en el II Cuatrimestre de 2020. De acuerdo con la normatividad legal vigente, es al juzgado a quien le corresponde enviar el proceso a la Procuraduría para investigación disciplinaria y la Procuraduría decide si realiza el proceso o remitirlo a Control Interno Disciplinario.</t>
  </si>
  <si>
    <t xml:space="preserve">Correo electrónico 31 de agosto 2020. Perdidas de competencia 2° cuatrimestre 
 </t>
  </si>
  <si>
    <t xml:space="preserve">Acta asistencia técnica 13 de marzo. Tramite de adopciones 
Correo electrónico 18 marzo 2020
Acta 12/05/2020 Acta AT CZ Duitama 
Listado de asistencia 4/06/2020 CZ Soata </t>
  </si>
  <si>
    <t>Se adjunta 12 remisiones a autoridad competente de perdidas de competencia del centro zonal Hipódromo, informados en el ultimo comité consultivo regional del mes de agosto, adicionalmente correo electrónico de la Dra. Gloria Navarro defensora de familia del GAT notificando que se encuentra a la espera del fallo que emitiría el juez de familia, para realizar la comunicación oficial a la OCI.</t>
  </si>
  <si>
    <t>Acta febrero 4 y 6 de 2020 Socializar documentación de AT
Actas de AT del 23, 24y 25 de junio
Observación: No se evidencia procesos de acompañamiento y asesoría para el segundo cuatrimestre 2020
Actas de mayo 27 y 28</t>
  </si>
  <si>
    <t xml:space="preserve">Acta 4 del 31de enero 2020. Elaborar Plan de asistencia técnica para la modalidad de hogar sustituto.
Observación: La evidencia  presentada no corresponde ya que las falencias que se identifican tienen que ver con  el tema de actuaciones administrativas y fallos que emiten los defensores de familia para definir la situación jurídica de los NNA.
La actividad debe guardar coherencia con el control a implementar </t>
  </si>
  <si>
    <t>Conforme a lo establecido por la dirección de protección aclarando dudas con relación a esta actividad, no se debe reportar ninguna evidencia sino se han presentado perdida de competencia, se adjunta ruta con el correo remitido desde la dirección de protección.</t>
  </si>
  <si>
    <t xml:space="preserve">En el avance del cuatrimestre del mapa de riesgos se informa que no se han presentado perdidas de competencia de acuerdo con el reporte mensual de los CZ  </t>
  </si>
  <si>
    <t xml:space="preserve">Correo electrónico 31  de julio 2020. Informe no perdida de competencia 
Correo electrónico 25 de junio . Informe no perdida de competencia 
Correo electrónico 28 de agosto  . Informe no perdida de competencia 
</t>
  </si>
  <si>
    <t xml:space="preserve">No hay soporte alguno que indique que en caso de que no existan falencias no se reporta 
De acuerdo con los avances registrados en la Matriz de Riesgo de Protección  en cuanto al control relacionado con "Identificar las necesidades y temas que presenten falencias o dudas en su compresión y/o aplicación, con el objeto de incluirse en la temática de Asistencia Técnica y remitirlas a la Dirección Regional " no se reportaron evidencias en esta actividad especifica dado que al indagar al interior de las Defensorías de Familia con los profesionales no surgieron necesidades de Asistencia Técnica, razón por la que no se propusieron temáticas al Nivel Regional. </t>
  </si>
  <si>
    <t>Acta 17 de julio 2020 Cumplimiento de las acciones del plan de acción y matriz de riesgos …..
Acta 20 de abril 2020Cumplimiento de las acciones del plan de acción y matriz de riesgos …..</t>
  </si>
  <si>
    <t xml:space="preserve">Acta 6 marzo 
Acta N° 9 abril seguimiento hoja N° 6 Rezago presupuestal 
Acta N° 11 Mayo 8 de 2020. Cuadro de rezago cuentas por pagar 
Acta N° 14. Rezago presupuestal. Pendiente de pago cero. Decisiones pagina 19. Queda un contrato por 19 millones </t>
  </si>
  <si>
    <t xml:space="preserve">Acta 26 de junio 2020. Comité de Gestión y desempeño . Punto  Informe de pago y ejecución PAC 
Acta 24 de junio Comité de Gestión y desempeño punto  2  Informe de pago y ejecución PAC 
</t>
  </si>
  <si>
    <t xml:space="preserve">Acta 13 de abril 2020. Seguimiento al cobro y fiscalización aporte 3% 
Acta 26 de junio2020 Seguimiento al cobro y fiscalización aportes 3%
</t>
  </si>
  <si>
    <t xml:space="preserve">Acta  #4 .31 de agosto  comité de fiscalización 
Acta #1 13 de abril  comité de fiscalización 
Acta #2. Junio 26 Seguimiento al cobro del aporte 
</t>
  </si>
  <si>
    <t xml:space="preserve">Pantallazo conflicto  de intereses 
</t>
  </si>
  <si>
    <t xml:space="preserve">Carpeta file server </t>
  </si>
  <si>
    <r>
      <t xml:space="preserve">Reportes de los días 08/05/2020, 27/07/2020, 01/09/2020 y 03/09/2020.
Seguimiento de mayo a agosto/2020: Se evidencia Acta de Reunión del  16 de marzo del 2020, Objetivo ORIENTACIONES DE VISITAS A REGIONALES – OFICINA DE ASEGURAMIENTO DE LA CALIDAD – ACCIONES MAPA DE RIESGOS 2020 y certificación en donde se manifiesta que en atención a la emergencia sanitaria aún no se ha dispuesto la práctica de las visitas a las regionales que se designen.
En acta de reunión del 27 de enero del 2020 se escogieron 8 regionales correspondientes: La Guajira, Nariño, Cundinamarca, Quindío, Caldas, Santander y Atlántico. Teniendo como fundamento la necesidad de prevenir y contener la infección del Coronavirus, y frente a las visitas a las Direcciones Regionales para revisar una muestra de las licencias de funcionamiento otorgadas por estas, previstas como acciones en el mapa de riesgos a cargo de la Oficina de Aseguramiento de la Calidad, de ocho direcciones regionales del ICBF seleccionadas, se hizo necesario ajustar la acción, por cuanto las cuatro (4) visitas que se deben adelantar durante el primer semestre no podrán llevarse a cabo hasta tanto no se levanten o actualicen las medidas expedidas tanto por el Gobierno Nacional.
Con ocasión de la prolongación de la emergencia sanitaria decretada por el Ministerio de Salud y Protección Social, no se han iniciado las visitas a 4 regionales para verificar el procedimiento del renovación de las licencias de funcionamiento.  Razón por la cual se califica  sin Avance.
</t>
    </r>
    <r>
      <rPr>
        <b/>
        <sz val="11"/>
        <color rgb="FF0000FF"/>
        <rFont val="Calibri"/>
        <family val="2"/>
        <scheme val="minor"/>
      </rPr>
      <t xml:space="preserve">
</t>
    </r>
  </si>
  <si>
    <t xml:space="preserve">Correo electrónico 22 de abril 2020. Solicitud listado de asistentes jornada de asistencia técnica
Correo electrónico mayo 5 2020 PRESENTACION RUTA DE ADOPCIONES REGIONAL BOYACÁ.pptx (6.38 MB)
Correo electrónico Mayo 8 2020. NNA PENDIENTES DE INSCRIPCIÓN DE ACTOS EN RC -REGISTRADURÍA
 	 </t>
  </si>
  <si>
    <t>Acta 3 de junio  2020. AT 
Acta mayo 4.18.19. 2 y 22 AT</t>
  </si>
  <si>
    <t xml:space="preserve">Acta 22 de julio 2020. Socialización Riesgo de corrupción </t>
  </si>
  <si>
    <t>Presenta listado correos  Seguimiento tramite de adopciones 
Observación: No fue posible acceder aa evidencia Reporte SIM</t>
  </si>
  <si>
    <t>No presenta evidencias para la actividad cruces nacionales . 
Observación: La Regional explica que es información reservada  desde la OCI no se pudo acceder a la evidencia.</t>
  </si>
  <si>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E%20Primera%20Infancia%2F3%2E%20MAYO
- PDF "</t>
    </r>
    <r>
      <rPr>
        <i/>
        <sz val="20"/>
        <rFont val="Arial"/>
        <family val="2"/>
      </rPr>
      <t>BASE DE DATOS ENLACES REGIONALES ICBF CONTROL SOCIAL ABRIL - 202</t>
    </r>
    <r>
      <rPr>
        <sz val="20"/>
        <rFont val="Arial"/>
        <family val="2"/>
      </rPr>
      <t>"
- PDF "</t>
    </r>
    <r>
      <rPr>
        <i/>
        <sz val="20"/>
        <rFont val="Arial"/>
        <family val="2"/>
      </rPr>
      <t>Cartilla Mis Manos Te enseñan</t>
    </r>
    <r>
      <rPr>
        <sz val="20"/>
        <rFont val="Arial"/>
        <family val="2"/>
      </rPr>
      <t>".
- PDF "A</t>
    </r>
    <r>
      <rPr>
        <i/>
        <sz val="20"/>
        <rFont val="Arial"/>
        <family val="2"/>
      </rPr>
      <t xml:space="preserve">nexo para la prestación de los servicios de Atención a la Primera Infancia del ICBF Ante la declaración de Emergencia Sanitaria COV".
- PDF "Acciones de los enlaces de Control Social en época de coronavirus".
-  </t>
    </r>
    <r>
      <rPr>
        <sz val="20"/>
        <rFont val="Arial"/>
        <family val="2"/>
      </rPr>
      <t>PDF</t>
    </r>
    <r>
      <rPr>
        <i/>
        <sz val="20"/>
        <rFont val="Arial"/>
        <family val="2"/>
      </rPr>
      <t xml:space="preserve"> "</t>
    </r>
    <r>
      <rPr>
        <sz val="20"/>
        <rFont val="Arial"/>
        <family val="2"/>
      </rPr>
      <t>Acta reunión enlaces control social 30 de abril 2020".
- PDF "Número de comités de control social a nivel nacional activos". 
- Excel "Consolidado Valor técnico agregado".
- Presentación Power Point "</t>
    </r>
    <r>
      <rPr>
        <i/>
        <sz val="20"/>
        <rFont val="Arial"/>
        <family val="2"/>
      </rPr>
      <t>Sfocalización estrategia Participación ciudadana y control social SEDE NACIONAL</t>
    </r>
    <r>
      <rPr>
        <sz val="20"/>
        <rFont val="Arial"/>
        <family val="2"/>
      </rPr>
      <t>".
- Regional ICBF Norte de Santander: 21 de mayo
- PDF "</t>
    </r>
    <r>
      <rPr>
        <i/>
        <sz val="20"/>
        <rFont val="Arial"/>
        <family val="2"/>
      </rPr>
      <t>Acta8 de mayo Asistencia Técnica Control Social Regional Caldas F</t>
    </r>
    <r>
      <rPr>
        <sz val="20"/>
        <rFont val="Arial"/>
        <family val="2"/>
      </rPr>
      <t>": 18/05/2020
- Video "CP_Bogotá_1905/2020
- Estrategia_Control_Social_12052020</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</si>
  <si>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E%20Primera%20Infancia%2F5%2E%20JULIO
- Excel "</t>
    </r>
    <r>
      <rPr>
        <i/>
        <sz val="20"/>
        <rFont val="Arial"/>
        <family val="2"/>
      </rPr>
      <t>Copia de Asistencia forms 23 julio</t>
    </r>
    <r>
      <rPr>
        <sz val="20"/>
        <rFont val="Arial"/>
        <family val="2"/>
      </rPr>
      <t>".
- Excel "</t>
    </r>
    <r>
      <rPr>
        <i/>
        <sz val="20"/>
        <rFont val="Arial"/>
        <family val="2"/>
      </rPr>
      <t>Copia de Asistencia teams 23 julio</t>
    </r>
    <r>
      <rPr>
        <sz val="20"/>
        <rFont val="Arial"/>
        <family val="2"/>
      </rPr>
      <t>".
- Power Point "</t>
    </r>
    <r>
      <rPr>
        <i/>
        <sz val="20"/>
        <rFont val="Arial"/>
        <family val="2"/>
      </rPr>
      <t>Presentación asistencia técnica control social 21072020</t>
    </r>
    <r>
      <rPr>
        <sz val="20"/>
        <rFont val="Arial"/>
        <family val="2"/>
      </rPr>
      <t>".</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</si>
  <si>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2E%20Primera%20Infancia%2F6%2E%20AGOSTO
- PDF "</t>
    </r>
    <r>
      <rPr>
        <i/>
        <sz val="20"/>
        <rFont val="Arial"/>
        <family val="2"/>
      </rPr>
      <t>JORNADA DE CAPACITACIÓN SOCIAL PARTICIPACIÓN CIUDADADA AGOST 2020</t>
    </r>
    <r>
      <rPr>
        <sz val="20"/>
        <rFont val="Arial"/>
        <family val="2"/>
      </rPr>
      <t>"
- PDF "</t>
    </r>
    <r>
      <rPr>
        <i/>
        <sz val="20"/>
        <rFont val="Arial"/>
        <family val="2"/>
      </rPr>
      <t>Lista de Asistencia 13082020 CSPC</t>
    </r>
    <r>
      <rPr>
        <sz val="20"/>
        <rFont val="Arial"/>
        <family val="2"/>
      </rPr>
      <t>"
- PDF "</t>
    </r>
    <r>
      <rPr>
        <i/>
        <sz val="20"/>
        <rFont val="Arial"/>
        <family val="2"/>
      </rPr>
      <t>Lista de Asistencia 21082020 CSPC</t>
    </r>
    <r>
      <rPr>
        <sz val="20"/>
        <rFont val="Arial"/>
        <family val="2"/>
      </rPr>
      <t>"
- PDF "</t>
    </r>
    <r>
      <rPr>
        <i/>
        <sz val="20"/>
        <rFont val="Arial"/>
        <family val="2"/>
      </rPr>
      <t>Lista de Asistencia 27082020 CSPC</t>
    </r>
    <r>
      <rPr>
        <sz val="20"/>
        <rFont val="Arial"/>
        <family val="2"/>
      </rPr>
      <t>"
- Excel "</t>
    </r>
    <r>
      <rPr>
        <i/>
        <sz val="20"/>
        <rFont val="Arial"/>
        <family val="2"/>
      </rPr>
      <t>Asistencia Análisis Estratégico de Participación Ciudadana  y Control Social Caldas 20 de Agosto</t>
    </r>
    <r>
      <rPr>
        <sz val="20"/>
        <rFont val="Arial"/>
        <family val="2"/>
      </rPr>
      <t>"</t>
    </r>
  </si>
  <si>
    <r>
      <t>La Oficina de Gestión Regional  informa que  debido a la "</t>
    </r>
    <r>
      <rPr>
        <i/>
        <sz val="20"/>
        <rFont val="Arial"/>
        <family val="2"/>
      </rPr>
      <t>...pandemia no se ha podido realizar el encuentro (…) se está evaluado con la Dirección General la posibilidad de realizar este evento de manera virtual.</t>
    </r>
    <r>
      <rPr>
        <sz val="20"/>
        <rFont val="Arial"/>
        <family val="2"/>
      </rPr>
      <t>"</t>
    </r>
  </si>
  <si>
    <r>
      <t>La Oficina de Gestión Regional informa que debido a la ".</t>
    </r>
    <r>
      <rPr>
        <i/>
        <sz val="20"/>
        <rFont val="Arial"/>
        <family val="2"/>
      </rPr>
      <t>..pandemia no ha sido posible realizar el encuentro. Se está evaluado por parte de la oficina con la Dirección General la posibilidad de realizar este evento de manera virtua</t>
    </r>
    <r>
      <rPr>
        <sz val="20"/>
        <rFont val="Arial"/>
        <family val="2"/>
      </rPr>
      <t>l.".</t>
    </r>
  </si>
  <si>
    <r>
      <t xml:space="preserve">La Oficina de Gestión Regional informa </t>
    </r>
    <r>
      <rPr>
        <i/>
        <sz val="20"/>
        <rFont val="Arial"/>
        <family val="2"/>
      </rPr>
      <t>"...hasta este momento no ha sido posible realizar el encuentro de directores de manera presencial (...) buscaremos la forma de socializar de manera virtual la estrategia de acuerdo con los recursos y lineamientos que se den desde la mesa de participación ciudadana."</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</si>
  <si>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203%2E%20DIT%2F4%2E%20JUNIO
- Correo electrónico "</t>
    </r>
    <r>
      <rPr>
        <i/>
        <sz val="20"/>
        <rFont val="Arial"/>
        <family val="2"/>
      </rPr>
      <t>RE_Reunión Mesa Técnica Participación ICBF-memorias</t>
    </r>
    <r>
      <rPr>
        <sz val="20"/>
        <rFont val="Arial"/>
        <family val="2"/>
      </rPr>
      <t>".
- Pantallazo "Transferencia de conocimiento".
- Pantallazo "</t>
    </r>
    <r>
      <rPr>
        <i/>
        <sz val="20"/>
        <rFont val="Arial"/>
        <family val="2"/>
      </rPr>
      <t>Creación del Equipo de participación teams 2020-06-40</t>
    </r>
    <r>
      <rPr>
        <sz val="20"/>
        <rFont val="Arial"/>
        <family val="2"/>
      </rPr>
      <t>".
- Pantallazo "</t>
    </r>
    <r>
      <rPr>
        <i/>
        <sz val="20"/>
        <rFont val="Arial"/>
        <family val="2"/>
      </rPr>
      <t>Creación del Equipo Participante Teams 2</t>
    </r>
    <r>
      <rPr>
        <sz val="20"/>
        <rFont val="Arial"/>
        <family val="2"/>
      </rPr>
      <t>".
- Pantallazo "</t>
    </r>
    <r>
      <rPr>
        <i/>
        <sz val="20"/>
        <rFont val="Arial"/>
        <family val="2"/>
      </rPr>
      <t>CreaciónMesaTecnica_Participacion1</t>
    </r>
    <r>
      <rPr>
        <sz val="20"/>
        <rFont val="Arial"/>
        <family val="2"/>
      </rPr>
      <t>".
- Pantallazo "CreaciónMesaTecnica_Participacion2".</t>
    </r>
  </si>
  <si>
    <r>
      <t xml:space="preserve">Se evidenciaron pantallazo de publicaciones virtuales por:
Twitter 21 de abril: post de participación: ¡Agéndate y conéctate!, este 22 de abril a las 10:00 a. m., tenemos una cita con los niños y niñas. Únete a #CelebroEnCasaLaNiñez. Tendremos una amorosa sorpresa para compartir en familia. #IGLive, #TWLive y #FBLive con @LinaArbelaez.com/ICBFColombia/
Twitter 21/04/2020: Post de participación ciudadana sobre: #YoParticipoICBF|Trabajamos para que la niñez sea tema central en los planes de desarrollo municipales https://icbf.gov.co/noticias/icbf
Twitter 22/04/2020: Post de FLive: PilasMano alzada! A las 10 a m. tenemos una cita con los niños y niñas. Conéctate al #FBLive con nuestra directora de @Lina Arbelaez y di #CelebroEnCasaLaNiñez. ¡Te esperamos! https://facebook.com/ICBFColombia/
</t>
    </r>
    <r>
      <rPr>
        <b/>
        <sz val="20"/>
        <color theme="1"/>
        <rFont val="Arial"/>
        <family val="2"/>
      </rPr>
      <t xml:space="preserve">Nota: </t>
    </r>
    <r>
      <rPr>
        <sz val="20"/>
        <color theme="1"/>
        <rFont val="Arial"/>
        <family val="2"/>
      </rPr>
      <t xml:space="preserve">En conversación por Team con el Referente  de  la Oficina Asesora de Comunicaciones, mencionó que la meta se superó debido al incremento del uso de comunicaciones virtuales por la actual emergencia sanitaria. </t>
    </r>
    <r>
      <rPr>
        <sz val="20"/>
        <color rgb="FFFF0000"/>
        <rFont val="Arial"/>
        <family val="2"/>
      </rPr>
      <t xml:space="preserve">
</t>
    </r>
  </si>
  <si>
    <r>
      <t xml:space="preserve">Se evidenciaron pantallazo de publicaciones virtuales por:
Twitter y </t>
    </r>
    <r>
      <rPr>
        <b/>
        <sz val="20"/>
        <rFont val="Arial"/>
        <family val="2"/>
      </rPr>
      <t>f</t>
    </r>
    <r>
      <rPr>
        <sz val="20"/>
        <rFont val="Arial"/>
        <family val="2"/>
      </rPr>
      <t>LIVE 12/05/2020: post de participación con la Directora del ICBF: ¡Hablemos de los efectos del aislamiento en la salud mental de niñas, niños y adolescentes! Conéctate este jueves 14 mayo, a las 10:00 a.m. a #ReCREANDO con @Lina Arbelaez y deja que #MisManosTeEnseñen a cuidarnos en familia. #EnVivo por #TWLive y #FBLive http://facebook.com/ICBFColombia/ .
Twitter 15/05/2020: Post: Diligenciando esta encuesta https://forms.gle/Urx7QAmmE5N3VmSU7 podrás participar del #BalanceDeEquidad, el espacio de Rendición de Cuentas del Sector de la Inclusión Social y Reconciliación.https://twitter.com/ICBFColombia/status/1261302818243313668 con relación a Audiencia de Rendición pública de cuentas Sector de la Inclusión Social y la Reconciliación - 2019.</t>
    </r>
  </si>
  <si>
    <r>
      <t>Se evidenció soporte de publicación virtual correspondiente a Twitter de fecha 28/07/2020: #LACTATON FORO en donde se informa "</t>
    </r>
    <r>
      <rPr>
        <i/>
        <sz val="20"/>
        <rFont val="Arial"/>
        <family val="2"/>
      </rPr>
      <t>…la directora @Lina Arbelaez participará en el Foro #Lactatón…</t>
    </r>
    <r>
      <rPr>
        <sz val="20"/>
        <rFont val="Arial"/>
        <family val="2"/>
      </rPr>
      <t>".</t>
    </r>
  </si>
  <si>
    <r>
      <t>Se evidenció soporte correspondiente a Twitter 18/08/2020: "</t>
    </r>
    <r>
      <rPr>
        <b/>
        <i/>
        <sz val="20"/>
        <rFont val="Arial"/>
        <family val="2"/>
      </rPr>
      <t>Bienestar  Familiar</t>
    </r>
    <r>
      <rPr>
        <i/>
        <sz val="20"/>
        <rFont val="Arial"/>
        <family val="2"/>
      </rPr>
      <t xml:space="preserve"> ICBFColombia queremos conocer tu opinión ¿cómo ha sido tu experiencia, cuando has sido atendido en unos de nuestros Centros Zonales a nivel nacional…</t>
    </r>
    <r>
      <rPr>
        <sz val="20"/>
        <rFont val="Arial"/>
        <family val="2"/>
      </rPr>
      <t>".</t>
    </r>
  </si>
  <si>
    <r>
      <t>Información consultada en: https://icbfgob.sharepoint.com/:f:/s/MICROSITIOPLANANTICORRUPCIN2020/ErHOfql2MfVIjiK2bR0awiYBs5oGENhSHrozElrn5Wdv4w?e=b889ou</t>
    </r>
    <r>
      <rPr>
        <b/>
        <sz val="20"/>
        <rFont val="Arial"/>
        <family val="2"/>
      </rPr>
      <t xml:space="preserve">
Carpeta Evidencia 1: </t>
    </r>
    <r>
      <rPr>
        <sz val="20"/>
        <rFont val="Arial"/>
        <family val="2"/>
      </rPr>
      <t xml:space="preserve">información de las Regionales:
</t>
    </r>
    <r>
      <rPr>
        <b/>
        <sz val="20"/>
        <rFont val="Arial"/>
        <family val="2"/>
      </rPr>
      <t xml:space="preserve">Putumayo Fase II: 6 archivos: </t>
    </r>
    <r>
      <rPr>
        <sz val="20"/>
        <rFont val="Arial"/>
        <family val="2"/>
      </rPr>
      <t xml:space="preserve">PDF: 12032020 ACTA2FASE ECPLPUTUMAYO / PDF: 12032020 Listado de Asistencia 2 fase ECPL / BOLETIN FASE II PUTUMAYO 12032020 / FORMATO DIRECTORIO / Lista de asistencia c.l / VFINL-12032020-PUTUMAYO-ECPL-2-FASE_1
</t>
    </r>
    <r>
      <rPr>
        <b/>
        <sz val="20"/>
        <rFont val="Arial"/>
        <family val="2"/>
      </rPr>
      <t xml:space="preserve">Quindío Fase II: 4 archivos: </t>
    </r>
    <r>
      <rPr>
        <sz val="20"/>
        <rFont val="Arial"/>
        <family val="2"/>
      </rPr>
      <t xml:space="preserve">PDF: ACTA FASE II QUINDIO 5032020 / PDF: BOLETIN FASE II QUINDIO 5032020 / Excel: 2020-02-13-FORMATO DIRECTORIO
</t>
    </r>
    <r>
      <rPr>
        <b/>
        <sz val="20"/>
        <rFont val="Arial"/>
        <family val="2"/>
      </rPr>
      <t xml:space="preserve">Sucre Fase II: 4 archivos: </t>
    </r>
    <r>
      <rPr>
        <sz val="20"/>
        <rFont val="Arial"/>
        <family val="2"/>
      </rPr>
      <t xml:space="preserve">PDF: 19032020ACTA2FASE ECPL SUCRE REUNION VIRTUAL/ PDF: BOLETIN FASE II SUCRE 19032020 / PDF: VFINL-19032020-SUCRE-ECPL-2-FASE-2 / Excel: Directorio Sucre
</t>
    </r>
    <r>
      <rPr>
        <b/>
        <sz val="20"/>
        <rFont val="Arial"/>
        <family val="2"/>
      </rPr>
      <t xml:space="preserve">Tolima Fase II: 4 archivos: </t>
    </r>
    <r>
      <rPr>
        <sz val="20"/>
        <rFont val="Arial"/>
        <family val="2"/>
      </rPr>
      <t xml:space="preserve">ACTA COMPRAS PUBLICAS LOCALES CHAPARRAL / 2 FASE - LISTADO CHAPARRAL 20022020 / 2 FASE -LISTADO CHAPARRAL 2002-2020 / VFINL 21022020- CHAPARRAL TOLIMA ECPL 2 FASE
</t>
    </r>
    <r>
      <rPr>
        <b/>
        <sz val="20"/>
        <rFont val="Arial"/>
        <family val="2"/>
      </rPr>
      <t>Carpeta Evidencia 2:</t>
    </r>
    <r>
      <rPr>
        <sz val="20"/>
        <rFont val="Arial"/>
        <family val="2"/>
      </rPr>
      <t xml:space="preserve"> información de las Regionales: </t>
    </r>
    <r>
      <rPr>
        <b/>
        <sz val="20"/>
        <rFont val="Arial"/>
        <family val="2"/>
      </rPr>
      <t xml:space="preserve">Arauca Fase II: 2 archivos: </t>
    </r>
    <r>
      <rPr>
        <sz val="20"/>
        <rFont val="Arial"/>
        <family val="2"/>
      </rPr>
      <t xml:space="preserve">PDF: BOLETIN FASE II ARAUCA 10032020 / Excel: FORMATO DIRECTORIO. </t>
    </r>
    <r>
      <rPr>
        <b/>
        <sz val="20"/>
        <rFont val="Arial"/>
        <family val="2"/>
      </rPr>
      <t xml:space="preserve">Boyacá Fase II: 1 archivo: </t>
    </r>
    <r>
      <rPr>
        <sz val="20"/>
        <rFont val="Arial"/>
        <family val="2"/>
      </rPr>
      <t xml:space="preserve">PDF: FASE II  BOLETIN BOYACA. </t>
    </r>
    <r>
      <rPr>
        <b/>
        <sz val="20"/>
        <rFont val="Arial"/>
        <family val="2"/>
      </rPr>
      <t xml:space="preserve">Risaralda Fase II: 2 archivos: </t>
    </r>
    <r>
      <rPr>
        <sz val="20"/>
        <rFont val="Arial"/>
        <family val="2"/>
      </rPr>
      <t xml:space="preserve">PDF: FASE II BOLETIN RISARALDA / Excel: DIRECTORIO RISARALDA
</t>
    </r>
    <r>
      <rPr>
        <b/>
        <sz val="20"/>
        <rFont val="Arial"/>
        <family val="2"/>
      </rPr>
      <t xml:space="preserve">Carpeta Evidencia 3:  información de las Regionales: Caldas Fase II: 3 archivo: </t>
    </r>
    <r>
      <rPr>
        <sz val="20"/>
        <rFont val="Arial"/>
        <family val="2"/>
      </rPr>
      <t xml:space="preserve">PDF: ACTA FASE II / BFREGIONALCALDAS04042020 / BOLETIN FASE II CALDAS 4032020 / Excel: BOLETIN FASE II CALDAS 4032020. </t>
    </r>
    <r>
      <rPr>
        <b/>
        <sz val="20"/>
        <rFont val="Arial"/>
        <family val="2"/>
      </rPr>
      <t xml:space="preserve">Nariño: </t>
    </r>
    <r>
      <rPr>
        <sz val="20"/>
        <rFont val="Arial"/>
        <family val="2"/>
      </rPr>
      <t xml:space="preserve">PDF: Acta Reunión Virtual / PDF: 17032020- BOLETIN FASE II NARIÑO / PDF: Presentación Nariño / Excel: Directorio Nariño. </t>
    </r>
    <r>
      <rPr>
        <b/>
        <sz val="20"/>
        <rFont val="Arial"/>
        <family val="2"/>
      </rPr>
      <t>Meta: Fase II: 4 archivos:</t>
    </r>
    <r>
      <rPr>
        <sz val="20"/>
        <rFont val="Arial"/>
        <family val="2"/>
      </rPr>
      <t xml:space="preserve">
PDF: LISTADO ASISTENCIA 14022020-02182020122719 / PDF: PRESENTACION 14022020- META ECPL 2 FASE / PDF: LISTADO ASISTENCIA 14022020-02182020122719 / Excel: LISTADO ASISTENCIA 14022020-02182020122719
</t>
    </r>
    <r>
      <rPr>
        <b/>
        <sz val="20"/>
        <rFont val="Arial"/>
        <family val="2"/>
      </rPr>
      <t xml:space="preserve">Fase 3: </t>
    </r>
    <r>
      <rPr>
        <sz val="20"/>
        <rFont val="Arial"/>
        <family val="2"/>
      </rPr>
      <t>PDF: ASISTENCIA SOCIALIZACION FASE III VILLAVICENCIO 13-03-2020 / PDF: PRODUCTORES INVITACIÓN  capacitación en normas ICA e Invima - Macarena Guaviare VF_2 / PDF: VF BOLETIN  FASE III META OPERADORES  13032020 / Word: certificación informe comisión / Word: 2020-03-13- INFORME COMISIÓN / Registros fotográficos (10)</t>
    </r>
  </si>
  <si>
    <r>
      <t>Información consultada en: https://icbfgob.sharepoint.com/:f:/s/MICROSITIOPLANANTICORRUPCIN2020/ErHOfql2MfVIjiK2bR0awiYBs5oGENhSHrozElrn5Wdv4w?e=b889ou</t>
    </r>
    <r>
      <rPr>
        <b/>
        <sz val="20"/>
        <rFont val="Arial"/>
        <family val="2"/>
      </rPr>
      <t xml:space="preserve">
1 Carpeta que a su vez contiene 5 carpetas con información de las Regionales:
Guainía Fase II: </t>
    </r>
    <r>
      <rPr>
        <sz val="20"/>
        <rFont val="Arial"/>
        <family val="2"/>
      </rPr>
      <t xml:space="preserve">PDF: Acta 21042020 Guainía Fase II /PDF: Presentación 21042020- GUAINIA fase II
</t>
    </r>
    <r>
      <rPr>
        <b/>
        <sz val="20"/>
        <rFont val="Arial"/>
        <family val="2"/>
      </rPr>
      <t xml:space="preserve">Norte de Santander Fase II: </t>
    </r>
    <r>
      <rPr>
        <sz val="20"/>
        <rFont val="Arial"/>
        <family val="2"/>
      </rPr>
      <t xml:space="preserve">PDF: Acta 3042020Nte Santander Fase II / PDF: BOLETIN FASE II NTE SANTANDER  3042020 / PDF: Presentación 3042020- Nte Santander fase II
</t>
    </r>
    <r>
      <rPr>
        <b/>
        <sz val="20"/>
        <rFont val="Arial"/>
        <family val="2"/>
      </rPr>
      <t xml:space="preserve">Vaupés Fase II: </t>
    </r>
    <r>
      <rPr>
        <sz val="20"/>
        <rFont val="Arial"/>
        <family val="2"/>
      </rPr>
      <t xml:space="preserve">PDF: Acta 23042020 Vaupés Fase II / PDF: Presentación 23042020- Vaupés Fase II
</t>
    </r>
    <r>
      <rPr>
        <b/>
        <sz val="20"/>
        <rFont val="Arial"/>
        <family val="2"/>
      </rPr>
      <t xml:space="preserve">Vichada Fase II: </t>
    </r>
    <r>
      <rPr>
        <sz val="20"/>
        <rFont val="Arial"/>
        <family val="2"/>
      </rPr>
      <t xml:space="preserve">PDF: Acta 22042020 Vichada Fase II / PDF: Presentación 22042020- Vichada Fase II / PDF: Presentación UAOES- ABC Sector Solidario
</t>
    </r>
    <r>
      <rPr>
        <b/>
        <sz val="20"/>
        <rFont val="Arial"/>
        <family val="2"/>
      </rPr>
      <t xml:space="preserve">Acta 6042020 Bolívar Fase II: </t>
    </r>
    <r>
      <rPr>
        <sz val="20"/>
        <rFont val="Arial"/>
        <family val="2"/>
      </rPr>
      <t>PDF: Acta 6042020 Bolívar Fase II</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</si>
  <si>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3%2E%20MAYO</t>
    </r>
    <r>
      <rPr>
        <b/>
        <sz val="20"/>
        <rFont val="Arial"/>
        <family val="2"/>
      </rPr>
      <t xml:space="preserve">
Carpetas: </t>
    </r>
    <r>
      <rPr>
        <sz val="20"/>
        <rFont val="Arial"/>
        <family val="2"/>
      </rPr>
      <t>"Fase III - Mayo 5"; Carpeta "Fase III - Mayo 6"; "Fase III - Mayo 7" y Carpeta "Fase III - Mayo 8": las cuales contiene cada una 3 PDF: "Invitación_Jornada-Capacitación_Fase_III_mayo 5_2020"; Listado_Asistencia_Mayo_5"; "PRESENTACIÓN FASE III" y 1 correo electrónico del 20/05/2020 "Presentaciones Videoconferencias Mayo 5-8".</t>
    </r>
  </si>
  <si>
    <r>
      <t>Se evidenciaron soportes de las siguientes reuniones virtuales:
Tolima:  "Socialización y preparación de productores (oferta) y operadores (demanda) para el primer encuentro virtual de la Estrategia Nacional de Compras Públicas Locales en el Sur del Tolima en el 2020." realizadas los dias 9, 19 y 24 de junio
Santander: "</t>
    </r>
    <r>
      <rPr>
        <i/>
        <sz val="20"/>
        <rFont val="Arial"/>
        <family val="2"/>
      </rPr>
      <t>Instalación de la Mesa Técnica de la Estrategia de Compras Públicas Locales en el Departamento de Santander</t>
    </r>
    <r>
      <rPr>
        <sz val="20"/>
        <rFont val="Arial"/>
        <family val="2"/>
      </rPr>
      <t>"  realizada el 10/06/2020
Caldas: "</t>
    </r>
    <r>
      <rPr>
        <i/>
        <sz val="20"/>
        <rFont val="Arial"/>
        <family val="2"/>
      </rPr>
      <t>Socialización y preparación IV FASE: Encuentro local de la Estrategias de Compras Públicas Locales en el Departamento de Caldas 2020</t>
    </r>
    <r>
      <rPr>
        <sz val="20"/>
        <rFont val="Arial"/>
        <family val="2"/>
      </rPr>
      <t>" realizada el 10/06/2020
Quindío: "</t>
    </r>
    <r>
      <rPr>
        <i/>
        <sz val="20"/>
        <rFont val="Arial"/>
        <family val="2"/>
      </rPr>
      <t>Socialización  y  Preparación  IV  FASE:  Encuentro  Local  de  la Estrategia de Compras Públicas Locales a la Mesa Territorial en Quindío 2020</t>
    </r>
    <r>
      <rPr>
        <sz val="20"/>
        <rFont val="Arial"/>
        <family val="2"/>
      </rPr>
      <t>" realizada el 11/06/2020
Risaralda: "Reactivación Risaralda" realizada el 17/06/2020
Boyacá: "</t>
    </r>
    <r>
      <rPr>
        <i/>
        <sz val="20"/>
        <rFont val="Arial"/>
        <family val="2"/>
      </rPr>
      <t>Socialización y Preparación IV Fase: Encuentro Local de la Estrategia de Compras Públicas Locales a la Mesa Territorial en Boyacá 2020"</t>
    </r>
    <r>
      <rPr>
        <sz val="20"/>
        <rFont val="Arial"/>
        <family val="2"/>
      </rPr>
      <t xml:space="preserve"> realizada el 12 de junio de 2020 y "</t>
    </r>
    <r>
      <rPr>
        <i/>
        <sz val="20"/>
        <rFont val="Arial"/>
        <family val="2"/>
      </rPr>
      <t>Socialización a Productores (Oferta) y Operadores (Demanda) para el Primer Encuentro Virtual De La Estrategia de Compras Públicas Locales"</t>
    </r>
    <r>
      <rPr>
        <sz val="20"/>
        <rFont val="Arial"/>
        <family val="2"/>
      </rPr>
      <t xml:space="preserve"> del 30/06/2020. </t>
    </r>
  </si>
  <si>
    <r>
      <t xml:space="preserve">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4%2E%20JUNIO
- Carpeta "Encuentro Virtual Tolima": la cual contiene a su vez las carpetas:
   1. Carpeta </t>
    </r>
    <r>
      <rPr>
        <i/>
        <sz val="20"/>
        <rFont val="Arial"/>
        <family val="2"/>
      </rPr>
      <t>"Acuerdos Protocolarios</t>
    </r>
    <r>
      <rPr>
        <sz val="20"/>
        <rFont val="Arial"/>
        <family val="2"/>
      </rPr>
      <t>": con 22 PDF.
   2. Carpeta "Listados de Asistencia Forms": contiene Excel "</t>
    </r>
    <r>
      <rPr>
        <i/>
        <sz val="20"/>
        <rFont val="Arial"/>
        <family val="2"/>
      </rPr>
      <t>2020-06-26 LISTADO ASISTENCIA RUEDA VIRTUAL</t>
    </r>
    <r>
      <rPr>
        <sz val="20"/>
        <rFont val="Arial"/>
        <family val="2"/>
      </rPr>
      <t>".
   3- Carpeta "</t>
    </r>
    <r>
      <rPr>
        <i/>
        <sz val="20"/>
        <rFont val="Arial"/>
        <family val="2"/>
      </rPr>
      <t>Registro fotográfico</t>
    </r>
    <r>
      <rPr>
        <sz val="20"/>
        <rFont val="Arial"/>
        <family val="2"/>
      </rPr>
      <t>": contiene 8 registros de pantallazos de participantes.
- Carpeta "Avance de Gestión": la cual contiene a su vez las carpetas:
   1. Carpeta "Tolima": contiene: 1 PDF "</t>
    </r>
    <r>
      <rPr>
        <i/>
        <sz val="20"/>
        <rFont val="Arial"/>
        <family val="2"/>
      </rPr>
      <t>26-06-09 ACTA MESA NACIONAL PREPARACIÓN FASE4 SUR DEL TOLIMA</t>
    </r>
    <r>
      <rPr>
        <sz val="20"/>
        <rFont val="Arial"/>
        <family val="2"/>
      </rPr>
      <t>", Excel
   "</t>
    </r>
    <r>
      <rPr>
        <i/>
        <sz val="20"/>
        <rFont val="Arial"/>
        <family val="2"/>
      </rPr>
      <t>2020-06-09 LISTADO REUNIÓN VIRTUAL CAPACITACIÓN MESA TOLIMA</t>
    </r>
    <r>
      <rPr>
        <sz val="20"/>
        <rFont val="Arial"/>
        <family val="2"/>
      </rPr>
      <t>", Excel "</t>
    </r>
    <r>
      <rPr>
        <i/>
        <sz val="20"/>
        <rFont val="Arial"/>
        <family val="2"/>
      </rPr>
      <t>2020-06-09 LISTADO REUNIÓN   
    PROCEDIMIENTO</t>
    </r>
    <r>
      <rPr>
        <sz val="20"/>
        <rFont val="Arial"/>
        <family val="2"/>
      </rPr>
      <t>" y Excel "</t>
    </r>
    <r>
      <rPr>
        <i/>
        <sz val="20"/>
        <rFont val="Arial"/>
        <family val="2"/>
      </rPr>
      <t>2020-06-09 LISTADO REUNIONES FASE III TOLIMA</t>
    </r>
    <r>
      <rPr>
        <sz val="20"/>
        <rFont val="Arial"/>
        <family val="2"/>
      </rPr>
      <t>".
   2. Carpeta "Santander": contiene: PDF "</t>
    </r>
    <r>
      <rPr>
        <i/>
        <sz val="20"/>
        <rFont val="Arial"/>
        <family val="2"/>
      </rPr>
      <t>2020-06-09 ACTA MESA NACIONAL INSTALACIÓN MESATECNICA   
   PARTICIPACIÓN</t>
    </r>
    <r>
      <rPr>
        <sz val="20"/>
        <rFont val="Arial"/>
        <family val="2"/>
      </rPr>
      <t>", Excel "</t>
    </r>
    <r>
      <rPr>
        <i/>
        <sz val="20"/>
        <rFont val="Arial"/>
        <family val="2"/>
      </rPr>
      <t>2020-06-10- LISTADO REUNIÓN FASE III SANTANDER</t>
    </r>
    <r>
      <rPr>
        <sz val="20"/>
        <rFont val="Arial"/>
        <family val="2"/>
      </rPr>
      <t>" y PDF "</t>
    </r>
    <r>
      <rPr>
        <i/>
        <sz val="20"/>
        <rFont val="Arial"/>
        <family val="2"/>
      </rPr>
      <t>PRESENTACIÓN 10 JUNIO ECPL</t>
    </r>
    <r>
      <rPr>
        <sz val="20"/>
        <rFont val="Arial"/>
        <family val="2"/>
      </rPr>
      <t>".
3. Carpeta "Caldas": contiene: PDF "26-06-09 ACTA MESA NACIONAL PREPARACIÓN CALDAS", Excel "2</t>
    </r>
    <r>
      <rPr>
        <i/>
        <sz val="20"/>
        <rFont val="Arial"/>
        <family val="2"/>
      </rPr>
      <t>020-06-09 
   REGISTRO REUNIÓN REACTIVACIÓN</t>
    </r>
    <r>
      <rPr>
        <sz val="20"/>
        <rFont val="Arial"/>
        <family val="2"/>
      </rPr>
      <t>" y PDF "</t>
    </r>
    <r>
      <rPr>
        <i/>
        <sz val="20"/>
        <rFont val="Arial"/>
        <family val="2"/>
      </rPr>
      <t>PRESENTACIÓN 10 JUNIO2020FASE IVECPLCALDAS</t>
    </r>
    <r>
      <rPr>
        <sz val="20"/>
        <rFont val="Arial"/>
        <family val="2"/>
      </rPr>
      <t>".
4. Carpeta "Quindío": contiene: PDF "</t>
    </r>
    <r>
      <rPr>
        <i/>
        <sz val="20"/>
        <rFont val="Arial"/>
        <family val="2"/>
      </rPr>
      <t>2020-06--09 ACTA MESA NACIONAL QUINDÍO</t>
    </r>
    <r>
      <rPr>
        <sz val="20"/>
        <rFont val="Arial"/>
        <family val="2"/>
      </rPr>
      <t>", Excel "</t>
    </r>
    <r>
      <rPr>
        <i/>
        <sz val="20"/>
        <rFont val="Arial"/>
        <family val="2"/>
      </rPr>
      <t>2020-06-09 REGISTRO  
   REUNIÓN ACTIVACIÓN</t>
    </r>
    <r>
      <rPr>
        <sz val="20"/>
        <rFont val="Arial"/>
        <family val="2"/>
      </rPr>
      <t>" y PDF "</t>
    </r>
    <r>
      <rPr>
        <i/>
        <sz val="20"/>
        <rFont val="Arial"/>
        <family val="2"/>
      </rPr>
      <t>PRESENTACIÓN 1162020 QUINDIO ECPL</t>
    </r>
    <r>
      <rPr>
        <sz val="20"/>
        <rFont val="Arial"/>
        <family val="2"/>
      </rPr>
      <t>".
 5. Carpeta "Risaralda": contiene: Excel "</t>
    </r>
    <r>
      <rPr>
        <i/>
        <sz val="20"/>
        <rFont val="Arial"/>
        <family val="2"/>
      </rPr>
      <t>20-06-17 REGISTRO REUNIÓN REACTIVACIÓN RISARALDA</t>
    </r>
    <r>
      <rPr>
        <sz val="20"/>
        <rFont val="Arial"/>
        <family val="2"/>
      </rPr>
      <t>" y PDF "</t>
    </r>
    <r>
      <rPr>
        <i/>
        <sz val="20"/>
        <rFont val="Arial"/>
        <family val="2"/>
      </rPr>
      <t>PRESENTACIÓN 
   1762020 RISARALDA ECPL</t>
    </r>
    <r>
      <rPr>
        <sz val="20"/>
        <rFont val="Arial"/>
        <family val="2"/>
      </rPr>
      <t>".
   6. Carpeta "Boyacá": contiene: 1 carpeta JUNIO 12 y JUNIO 13: las cuales contiene información de las mesas realizadas.</t>
    </r>
  </si>
  <si>
    <r>
      <t xml:space="preserve">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207%2E%20D%2E%20Abastecimiento%2F5%2E%20JULIO
</t>
    </r>
    <r>
      <rPr>
        <b/>
        <sz val="20"/>
        <rFont val="Arial"/>
        <family val="2"/>
      </rPr>
      <t>-</t>
    </r>
    <r>
      <rPr>
        <sz val="20"/>
        <rFont val="Arial"/>
        <family val="2"/>
      </rPr>
      <t xml:space="preserve"> Carpeta "Encuentro Boyacá julio 24": la cual contiene a su vez 4 carpetas:
   -. Carpeta </t>
    </r>
    <r>
      <rPr>
        <i/>
        <sz val="20"/>
        <rFont val="Arial"/>
        <family val="2"/>
      </rPr>
      <t>"Acuerdos Protocolarios</t>
    </r>
    <r>
      <rPr>
        <sz val="20"/>
        <rFont val="Arial"/>
        <family val="2"/>
      </rPr>
      <t>": con 9 PDF.
   -. Carpeta "</t>
    </r>
    <r>
      <rPr>
        <i/>
        <sz val="20"/>
        <rFont val="Arial"/>
        <family val="2"/>
      </rPr>
      <t>Listados de Asistencia</t>
    </r>
    <r>
      <rPr>
        <sz val="20"/>
        <rFont val="Arial"/>
        <family val="2"/>
      </rPr>
      <t>": contiene Excel "</t>
    </r>
    <r>
      <rPr>
        <i/>
        <sz val="20"/>
        <rFont val="Arial"/>
        <family val="2"/>
      </rPr>
      <t>Listados de Asistencia Encuentro Boyacá julio 28de 2020</t>
    </r>
    <r>
      <rPr>
        <sz val="20"/>
        <rFont val="Arial"/>
        <family val="2"/>
      </rPr>
      <t>".
   -. Carpeta "</t>
    </r>
    <r>
      <rPr>
        <i/>
        <sz val="20"/>
        <rFont val="Arial"/>
        <family val="2"/>
      </rPr>
      <t>Registro fotográfico</t>
    </r>
    <r>
      <rPr>
        <sz val="20"/>
        <rFont val="Arial"/>
        <family val="2"/>
      </rPr>
      <t xml:space="preserve">": contiene 2 registros de pantallazos de participantes.
</t>
    </r>
    <r>
      <rPr>
        <b/>
        <sz val="20"/>
        <rFont val="Arial"/>
        <family val="2"/>
      </rPr>
      <t>-</t>
    </r>
    <r>
      <rPr>
        <sz val="20"/>
        <rFont val="Arial"/>
        <family val="2"/>
      </rPr>
      <t xml:space="preserve"> Carpeta "Encuentro Caldas julio 28": la cual contiene a su vez las carpetas:
  -.  Carpeta "Acuerdos Protocolarios": con 21 PDF.
  -.  Carpeta "Listados de Asistencia": contiene Excel "</t>
    </r>
    <r>
      <rPr>
        <i/>
        <sz val="20"/>
        <rFont val="Arial"/>
        <family val="2"/>
      </rPr>
      <t>Listados de Asistencia Encuentro Caldas julio 24 de 2020</t>
    </r>
    <r>
      <rPr>
        <sz val="20"/>
        <rFont val="Arial"/>
        <family val="2"/>
      </rPr>
      <t xml:space="preserve">".
   -.  Carpeta "Registro fotográfico": contiene 8 registros de pantallazos de participantes.
</t>
    </r>
    <r>
      <rPr>
        <b/>
        <sz val="20"/>
        <rFont val="Arial"/>
        <family val="2"/>
      </rPr>
      <t xml:space="preserve">- </t>
    </r>
    <r>
      <rPr>
        <sz val="20"/>
        <rFont val="Arial"/>
        <family val="2"/>
      </rPr>
      <t>Carpeta "Encuentro Quindío julio 31": la cual contiene a su vez las carpetas:
   -.  Carpeta "Acuerdos Protocolarios": con 10 PDF 1 imagen de un acuerdo .
   -. Carpeta "Listados de Asistencia": contiene Excel "Listados de Asistencia Encuentro Quindío julio 31 de 2020".
   -.  Carpeta "Registro fotográfico": contiene 11 registros de pantallazos de participantes.
- Carpeta "Reporte de Gestión": la cual contiene a su vez , Excel "</t>
    </r>
    <r>
      <rPr>
        <i/>
        <sz val="20"/>
        <rFont val="Arial"/>
        <family val="2"/>
      </rPr>
      <t xml:space="preserve">Listado_asistencia_consolidado - Reuniones previas al Encuentros - julio 2020". 
   </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</si>
  <si>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208%2E%20D%2E%20Protecci%C3%B3n%2F4%2E%20JUNIO%2FMADRES%20SUSTITUTAS
Carpeta "MADRES SUSTITUTAS: la cual contiene:
- Power Point "</t>
    </r>
    <r>
      <rPr>
        <i/>
        <sz val="20"/>
        <rFont val="Arial"/>
        <family val="2"/>
      </rPr>
      <t>AGENDA MESA NACIONAL MADRES SUSTITUTAS JUNIO 12</t>
    </r>
    <r>
      <rPr>
        <sz val="20"/>
        <rFont val="Arial"/>
        <family val="2"/>
      </rPr>
      <t>"
- PDF "</t>
    </r>
    <r>
      <rPr>
        <i/>
        <sz val="20"/>
        <rFont val="Arial"/>
        <family val="2"/>
      </rPr>
      <t>Participantes Mesa Nacional junio 12</t>
    </r>
    <r>
      <rPr>
        <sz val="20"/>
        <rFont val="Arial"/>
        <family val="2"/>
      </rPr>
      <t>".
- Power Point "</t>
    </r>
    <r>
      <rPr>
        <i/>
        <sz val="20"/>
        <rFont val="Arial"/>
        <family val="2"/>
      </rPr>
      <t>PRESENTACIÓN PRE MESA NACIONA</t>
    </r>
    <r>
      <rPr>
        <sz val="20"/>
        <rFont val="Arial"/>
        <family val="2"/>
      </rPr>
      <t>L".
Carpeta "LINEAMIENTOS": la cual contiene 5 carpetas con información relacionada con Estrategias de Adopción, Programa Adopciones, Restablecimiento de Derechos, Ruta PARD y Sistema de Responsabilidad Penal para Adolescentes.</t>
    </r>
  </si>
  <si>
    <r>
      <t>La Dirección de Protección informa que la mesa "...</t>
    </r>
    <r>
      <rPr>
        <i/>
        <sz val="20"/>
        <rFont val="Arial"/>
        <family val="2"/>
      </rPr>
      <t>queda programada la última para el último trimestre del año.</t>
    </r>
    <r>
      <rPr>
        <sz val="20"/>
        <rFont val="Arial"/>
        <family val="2"/>
      </rPr>
      <t>".</t>
    </r>
  </si>
  <si>
    <r>
      <t>La Dirección de Protección informa "…</t>
    </r>
    <r>
      <rPr>
        <i/>
        <sz val="20"/>
        <rFont val="Arial"/>
        <family val="2"/>
      </rPr>
      <t>la mesa que se encuentra pendiente está programada para el último trimestre del año..</t>
    </r>
    <r>
      <rPr>
        <sz val="20"/>
        <rFont val="Arial"/>
        <family val="2"/>
      </rPr>
      <t>".</t>
    </r>
  </si>
  <si>
    <r>
      <t xml:space="preserve">La Dirección de Protección informa </t>
    </r>
    <r>
      <rPr>
        <i/>
        <sz val="20"/>
        <rFont val="Arial"/>
        <family val="2"/>
      </rPr>
      <t>"..Esta mesa está programada para el segundo semestre del año, la propuesta es realizarla en el último trimestre.".</t>
    </r>
  </si>
  <si>
    <r>
      <t>La Dirección de Protección informa "</t>
    </r>
    <r>
      <rPr>
        <i/>
        <sz val="20"/>
        <rFont val="Arial"/>
        <family val="2"/>
      </rPr>
      <t>...está programada para el segundo semestre del año, la propuesta es realizarla en el último trimestre</t>
    </r>
    <r>
      <rPr>
        <sz val="20"/>
        <rFont val="Arial"/>
        <family val="2"/>
      </rPr>
      <t>."</t>
    </r>
  </si>
  <si>
    <r>
      <t>La Dirección de Protección informa que la "...</t>
    </r>
    <r>
      <rPr>
        <i/>
        <sz val="20"/>
        <rFont val="Arial"/>
        <family val="2"/>
      </rPr>
      <t>mesa está programada para el segundo semestre del año, la propuesta es realizarla en el último trimestre.</t>
    </r>
    <r>
      <rPr>
        <sz val="20"/>
        <rFont val="Arial"/>
        <family val="2"/>
      </rPr>
      <t>".</t>
    </r>
  </si>
  <si>
    <r>
      <t>La Dirección de Protección informa que la "...</t>
    </r>
    <r>
      <rPr>
        <i/>
        <sz val="20"/>
        <rFont val="Arial"/>
        <family val="2"/>
      </rPr>
      <t>está programada para el segundo semestre del año, la propuesta es realizarla en el último trimestre..</t>
    </r>
    <r>
      <rPr>
        <sz val="20"/>
        <rFont val="Arial"/>
        <family val="2"/>
      </rPr>
      <t>".</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</si>
  <si>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2010%2E%20D%2E%20Protecci%C3%B3n%2F4%2E%20JUNIO%2FREFERENTES%20AFECTIVOS
4 PDF correspondiente a correos electrónicos de fechas: 24/06/2020 "</t>
    </r>
    <r>
      <rPr>
        <i/>
        <sz val="20"/>
        <rFont val="Arial"/>
        <family val="2"/>
      </rPr>
      <t>Planificación Encuentros Referentes Afectivos</t>
    </r>
    <r>
      <rPr>
        <sz val="20"/>
        <rFont val="Arial"/>
        <family val="2"/>
      </rPr>
      <t>", 24/06/2020 "</t>
    </r>
    <r>
      <rPr>
        <i/>
        <sz val="20"/>
        <rFont val="Arial"/>
        <family val="2"/>
      </rPr>
      <t>Planificación de Encuentros</t>
    </r>
    <r>
      <rPr>
        <sz val="20"/>
        <rFont val="Arial"/>
        <family val="2"/>
      </rPr>
      <t>" y 24/06/2020 "</t>
    </r>
    <r>
      <rPr>
        <i/>
        <sz val="20"/>
        <rFont val="Arial"/>
        <family val="2"/>
      </rPr>
      <t>Fortalecimiento de Relaciones Referentes Afectivos</t>
    </r>
    <r>
      <rPr>
        <sz val="20"/>
        <rFont val="Arial"/>
        <family val="2"/>
      </rPr>
      <t>" dirigidos a las Regionales Antioquia, Bogotá y Valle del Cauca, relacionados con temáticas y  logística a llevarse a cabo en los Encuentros de Fortalecimiento de las Relaciones Activas. Y 1 PDF correspondiente a correo electrónico de fecha 24/06/2020 "ENCUENTRO VIRTUAL DE FORTALECIMIENTO DE VINCULOS - BINGO SUPER AMIGOS REGIONAL BOGOTA" en el cual se invita a inscribirse al primer Encuentro Virtual de Fortalecimiento de Vínculos.</t>
    </r>
  </si>
  <si>
    <r>
      <t>Información consultada en:
https://icbfgob.sharepoint.com/sites/MICROSITIOPLANANTICORRUPCIN2020/Documentos%20compartidos/Forms/AllItems.aspx?id=%2Fsites%2FMICROSITIOPLANANTICORRUPCIN2020%2FDocumentos%20compartidos%2FPAAC%202020%2FCOMP%2E6%20Plan%20de%20Participaci%C3%B3n%20Ciudadana%2FAct%2E%2010%2E%20D%2E%20Protecci%C3%B3n%2F5%2E%20JULIO%2FFORTALECIMIENTO%20RELACIONES%20ACTIVAS%2Erar&amp;parent=%2Fsites%2FMICROSITIOPLANANTICORRUPCIN2020%2FDocumentos%20compartidos%2FPAAC%202020%2FCOMP%2E6%20Plan%20de%20Participaci%C3%B3n%20Ciudadana%2FAct%2E%2010%2E%20D%2E%20Protecci%C3%B3n%2F5%2E%20JULIO
- Carpeta "</t>
    </r>
    <r>
      <rPr>
        <i/>
        <sz val="20"/>
        <rFont val="Arial"/>
        <family val="2"/>
      </rPr>
      <t>CASANARE"</t>
    </r>
    <r>
      <rPr>
        <sz val="20"/>
        <rFont val="Arial"/>
        <family val="2"/>
      </rPr>
      <t>: 2 correos electrónicos
- Carpeta "</t>
    </r>
    <r>
      <rPr>
        <i/>
        <sz val="20"/>
        <rFont val="Arial"/>
        <family val="2"/>
      </rPr>
      <t>CUNDINAMARCA</t>
    </r>
    <r>
      <rPr>
        <sz val="20"/>
        <rFont val="Arial"/>
        <family val="2"/>
      </rPr>
      <t>": 2 correos electrónicos
- Carpeta "</t>
    </r>
    <r>
      <rPr>
        <i/>
        <sz val="20"/>
        <rFont val="Arial"/>
        <family val="2"/>
      </rPr>
      <t>NARIÑO"</t>
    </r>
    <r>
      <rPr>
        <sz val="20"/>
        <rFont val="Arial"/>
        <family val="2"/>
      </rPr>
      <t>: 1 correo electrónico
- Carpeta "</t>
    </r>
    <r>
      <rPr>
        <i/>
        <sz val="20"/>
        <rFont val="Arial"/>
        <family val="2"/>
      </rPr>
      <t>TOLIMA</t>
    </r>
    <r>
      <rPr>
        <sz val="20"/>
        <rFont val="Arial"/>
        <family val="2"/>
      </rPr>
      <t>". 1 correo electrónico y Excel "LISTADO DE ASISTENCIA"
- Carpeta "</t>
    </r>
    <r>
      <rPr>
        <i/>
        <sz val="20"/>
        <rFont val="Arial"/>
        <family val="2"/>
      </rPr>
      <t>VALLE</t>
    </r>
    <r>
      <rPr>
        <sz val="20"/>
        <rFont val="Arial"/>
        <family val="2"/>
      </rPr>
      <t>": 3 correos electrónicos
- Carpeta "</t>
    </r>
    <r>
      <rPr>
        <i/>
        <sz val="20"/>
        <rFont val="Arial"/>
        <family val="2"/>
      </rPr>
      <t>ATLANTICO</t>
    </r>
    <r>
      <rPr>
        <sz val="20"/>
        <rFont val="Arial"/>
        <family val="2"/>
      </rPr>
      <t>": 1 correo electrónico
- Carpeta "BOYACÁ": 1 correo electrónico 
- Carpeta "CAUCA": 1 correo electrónico
- Carpeta "HUILA": 2 correos electrónicos
- Carpeta "NORTE DE SANTANDER": 2 correos electrónicos</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</si>
  <si>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2010%2E%20D%2E%20Protecci%C3%B3n%2F6%2E%20AGOSTO%2FConversatorios
- 6 Pantallazos
- Excel "</t>
    </r>
    <r>
      <rPr>
        <i/>
        <sz val="20"/>
        <rFont val="Arial"/>
        <family val="2"/>
      </rPr>
      <t>R SANTANDER</t>
    </r>
    <r>
      <rPr>
        <sz val="20"/>
        <rFont val="Arial"/>
        <family val="2"/>
      </rPr>
      <t>"</t>
    </r>
  </si>
  <si>
    <r>
      <t>Información consultada en: https://icbfgob.sharepoint.com/:f:/s/MICROSITIOPLANANTICORRUPCIN2020/ErHOfql2MfVIjiK2bR0awiYBs5oGENhSHrozElrn5Wdv4w?e=b889ou</t>
    </r>
    <r>
      <rPr>
        <b/>
        <sz val="20"/>
        <color theme="1"/>
        <rFont val="Arial"/>
        <family val="2"/>
      </rPr>
      <t xml:space="preserve">
Proceso de Adopciones: </t>
    </r>
    <r>
      <rPr>
        <sz val="20"/>
        <color theme="1"/>
        <rFont val="Arial"/>
        <family val="2"/>
      </rPr>
      <t xml:space="preserve">
- Correo electrónico del 24/02/2020 Asunto: "OBSERVACIONES LINEAMIENTO TÉCNICO ADMINISTRATIVO DEL PROGRAMA DE ADOPCIÓN - CONSOLIDADO ÁREAS MISIONALES" con adjunto Excel Observaciones Lineamiento - Consolidado Áreas Misionales Aprobados ANDREA LEÓN, se informa la ruta \\icbf.gov.co\FS_DPR\DIRECCION_DE_PROTECCION\LINEAMIENTOS ADOPCIONES donde pueden ser consultados.
- Correo electrónico del 25/03/2020 Asunto: "OBSERVACIONES LINEAMIENTO TÉCNICO ADMINISTRATIVO DEL PROGRAMA DE ADOPCIÓN - CONSOLIDADO SUBDIRECCIÓN GENERAL" con adjunto Excel Formato seguimiento propuesta ajuste lineamiento técnico y manual operativo v1 adopción y PDF Lineamiento técnico administrativo programa de adopciones 24032020.
- Correo electrónico del 25/03/2020 Asunto: "PUBLICACIÓN DEL LINEAMIENTO TÉCNICO ADMINISTRATIVO DEL PROGRAMA DE ADOPCIÓN - REGISTRO DE OBSERVACIONES NIVEL ZONAL Y REGIONAL" con adjunto Excel Formato seguimiento propuesta ajuste lineamiento técnico y manual operativo v1 adopción y PDF Lineamiento técnico administrativo programa de adopciones 24032020.
- Correo electrónico del 27/03/2020 Asunto: "PUBLICACIÓN DEL LINEAMIENTO TÉCNICO ADMINISTRATIVO DEL PROGRAMA DE ADOPCIÓN - REGISTRO DE OBSERVACIONES DIRECCIÓN DE PLANEACIÓN Y CONTROL DE GESTIÓN" con adjunto Excel Formato seguimiento propuesta ajuste lineamiento técnico y manual operativo v1 adopción y PDF Lineamiento técnico administrativo programa de adopciones 24032020.
- Correo electrónico del 27/12/2019 Asunto: "PUBLICACIÓN DEL LINEAMIENTO TÉCNICO ADMINISTRATIVO DEL PROGRAMA DE ADOPCIÓN - REGISTRO DE OBSERVACIONES ÁREAS MISIONALES" en donde informan la ruta \\icbf.gov.co\FS_DPR\DIRECCION_DE_PROTECCION\LINEAMIENTOS ADOPCIONES en la cual pueden consultar el documento.
- Correo electrónico del 28/02/2020 Asunto: "PUBLICACIÓN DEL LINEAMIENTO TÉCNICO ADMINISTRATIVO DEL PROGRAMA DE ADOPCIÓN - REGISTRO DE OBSERVACIONES SUBDIRECCIÓN GENERAL" en el cual dan a conocer la ruta  
\\icbf.gov.co\FS_DPR\DIRECCION_DE_PROTECCION\LINEAMIENTOS ADOPCIONES\VERSIÓN PRESENTADA A SUBDIRECCIÓN GENERAL para a consulta del documento.
</t>
    </r>
    <r>
      <rPr>
        <b/>
        <sz val="20"/>
        <color theme="1"/>
        <rFont val="Arial"/>
        <family val="2"/>
      </rPr>
      <t>Proceso Administrativo de Restablecimiento de Derechos -PARD:</t>
    </r>
    <r>
      <rPr>
        <sz val="20"/>
        <color theme="1"/>
        <rFont val="Arial"/>
        <family val="2"/>
      </rPr>
      <t xml:space="preserve">
- Correo electrónico del 03/03/2020 Asunto: "RESPUESTA OBSERVACIONES LINEAMIENTO TÉCNICO ADMINISTRATIVO DE RUTA DE ACTUACIONES PARA EL RESTABLECIMIENTO DE DERECHOS DE NIÑOS, NIÑAS Y ADOLESCENTES CON SUS DERECHOS INOBSERVADOS, AMENAZADOS O VULNERADOS." con adjunto Excel LINEAMIENTO DE RUTA.
- Correo electrónico del 16/03/2020 Asunto: "PUBLICACIÓN LINEAMIENTO ADMINISTRATIVO DE RUTA DE ACTUACIONES Y LINEAMIENTO TÉCNICO ADMINISTRATIVO E INTERJURISDICCIONAL INDIGENA" con adjuntos Lineamiento Ruta y Lineamiento PARD Indígena en el cual dan a conocer la ruta \\icbf.gov.co\FS_DPR\DIRECCION_DE_PROTECCION\AUTORIDADES_ADMINISTRATIVAS\COOR AUTO ADM\ACTUALIZACIÓNLINEAMIENTORUTAPARD en donde se puede consultar los documentos.
- Excel "RESPUESTAS OBSERVACIONES 23 FEBRERO 2020".</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</si>
  <si>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3%2E%20MAYO</t>
    </r>
    <r>
      <rPr>
        <b/>
        <sz val="20"/>
        <rFont val="Arial"/>
        <family val="2"/>
      </rPr>
      <t xml:space="preserve">
Carpetas:
ADOPCIONES:</t>
    </r>
    <r>
      <rPr>
        <sz val="20"/>
        <rFont val="Arial"/>
        <family val="2"/>
      </rPr>
      <t xml:space="preserve"> 17 archivos Excel con el formato F2.P14.DE Seguimiento Diseño/Ajuste Lineamientos técnicos Técnico o Manual Operativo versión 1 del 26/04/2017 con las observaciones  realizadas por las Regionales: Antioquia, Bogotá, Boyacá, Caldas, Cesar, Cundinamarca, Huila, Meta, Nariño, Norte de Santander, Putumayo, Risaralda, San Andrés, Santander, Tolima y Valle del Cauca. Así como de las IAPAS: Bambi Chiquitines, Casa de la Mujer, CRAN y FANA.
</t>
    </r>
    <r>
      <rPr>
        <b/>
        <sz val="20"/>
        <rFont val="Arial"/>
        <family val="2"/>
      </rPr>
      <t>CCA:</t>
    </r>
    <r>
      <rPr>
        <sz val="20"/>
        <rFont val="Arial"/>
        <family val="2"/>
      </rPr>
      <t xml:space="preserve"> 9 archivos Excel con el formato F2.P14.DE Seguimiento Diseño/Ajuste Lineamientos técnicos Técnico o Manual Operativo versión 1 del 26/04/2017 con las observaciones  realizadas por las Regionales: Boyacá, Caldas, Huila, Nariño, Norte de Santander, Putumayo, Risaralda, Tolima y Valle del Cauca, las cuales se analizaron frente a si son o no procedentes.
</t>
    </r>
    <r>
      <rPr>
        <b/>
        <sz val="20"/>
        <rFont val="Arial"/>
        <family val="2"/>
      </rPr>
      <t>RESTABLECIMIENTO:</t>
    </r>
    <r>
      <rPr>
        <sz val="20"/>
        <rFont val="Arial"/>
        <family val="2"/>
      </rPr>
      <t xml:space="preserve"> correo electrónico enviado por la Directora de Protección el 08/05/2020 en el cual sea adjuntaron: Lineamiento técnico del modelo, Manual operativo para modalidades de acogimiento alternativo residencial, Manual operativo para hogar sustituto y Manual operativo de servicios de apoyo y fortalecimiento a la familia y/o red, para revisión y aporte de las dependencias correspondientes, los cuales debían enviarse el 26/05/2020. 
Se observaron 12 archivos Excel de respuestas de: Oficina Asesora de Comunicaciones y Primera Infancia.</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</si>
  <si>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5%2E%20JULIO%2FLINEAMIENTOS</t>
    </r>
    <r>
      <rPr>
        <b/>
        <sz val="20"/>
        <rFont val="Arial"/>
        <family val="2"/>
      </rPr>
      <t xml:space="preserve">
Carpetas:
Adopciones:</t>
    </r>
    <r>
      <rPr>
        <sz val="20"/>
        <rFont val="Arial"/>
        <family val="2"/>
      </rPr>
      <t xml:space="preserve"> 6 correos electrónicos correspondientes a incorporaciones y observaciones al Lineamiento Técnico Administrativo del Programa de Adopción de fechas 02/07/2020 y 30/07/2020,.
</t>
    </r>
    <r>
      <rPr>
        <b/>
        <sz val="20"/>
        <rFont val="Arial"/>
        <family val="2"/>
      </rPr>
      <t xml:space="preserve">Restablecimiento de Derechos:
- </t>
    </r>
    <r>
      <rPr>
        <sz val="20"/>
        <rFont val="Arial"/>
        <family val="2"/>
      </rPr>
      <t>1 PDF correspondiente a borrador del LINEAMIENTO TÉCNICODEL MODELOPARA LA ATENCIÓN DENIÑOS, NIÑAS, ADOLESCENTES EN LAS MODALIDADES DE RESTABLECIMIENTO DE DERECHOS.
- Correo electrónico del 07/07/2020 Asunto: "</t>
    </r>
    <r>
      <rPr>
        <i/>
        <sz val="20"/>
        <rFont val="Arial"/>
        <family val="2"/>
      </rPr>
      <t>RTA_"OBSERVACIONES_DIR_PLANEACIÓN_07072020</t>
    </r>
    <r>
      <rPr>
        <sz val="20"/>
        <rFont val="Arial"/>
        <family val="2"/>
      </rPr>
      <t>".
- Excel "</t>
    </r>
    <r>
      <rPr>
        <i/>
        <sz val="20"/>
        <rFont val="Arial"/>
        <family val="2"/>
      </rPr>
      <t>RTA_OBSEVACIONES_DIR_PLANEACIÓN-07072020</t>
    </r>
    <r>
      <rPr>
        <sz val="20"/>
        <rFont val="Arial"/>
        <family val="2"/>
      </rPr>
      <t>".
- Correo electrónico del 03/07/2020 Asunto "PROBACIÓN DOCUMENTOS LINEAMIENTO Y MANUAL OPERATIVO.msg (201.5 KB), MO_RESIDENCIAL_18062020 VoBo SGral.pdf (1.43 MB), MO_FAMILIAR_18062020 VoBo SGral.pdf (1.28 MB), MO_HHSS_18062020 VoBo SGral.pdf (5.03 MB), LINEAMIENTO_MODELO_18062020 VoBo SGral.pdf (1.6 MB), f2.p14.de_formato_seguimiento_propuesta_ajuste_lineamientos_tecnico_y_manual_operativo_RD_Obs_DPYCG_02072020.xlsx (823.01 KB)".</t>
    </r>
    <r>
      <rPr>
        <b/>
        <sz val="20"/>
        <rFont val="Arial"/>
        <family val="2"/>
      </rPr>
      <t xml:space="preserve">
Responsabilidad Penal:</t>
    </r>
    <r>
      <rPr>
        <sz val="20"/>
        <rFont val="Arial"/>
        <family val="2"/>
      </rPr>
      <t xml:space="preserve"> 1 Word correspondiente a borrador del "LINEAMIENTO TÉCNICO MODELO DE ATENCIÓN PARA ADOLESCENTES Y JÓVENES EN CONFLICTO CON LA LEY -SRPA" 2020. 
</t>
    </r>
    <r>
      <rPr>
        <b/>
        <sz val="20"/>
        <rFont val="Arial"/>
        <family val="2"/>
      </rPr>
      <t>Ruta PARD:</t>
    </r>
    <r>
      <rPr>
        <sz val="20"/>
        <rFont val="Arial"/>
        <family val="2"/>
      </rPr>
      <t xml:space="preserve"> 9 correos electrónicos correspondientes comentarios o revisiones al Lineamiento de la Ruta PARD.</t>
    </r>
  </si>
  <si>
    <r>
      <t>Se evidenciaron soportes con ajustes realizados a Lineamientos Restablecimiento de Derechos, Lineamiento Ruta PARD y Lineamiento de Adopciones, acogiendo algunas observaciones de operadores, del Equipo de Coordinación de autoridades Administrativas, de la Subdirección General, Dirección de Planeación y Control de la Gestión. 
Se evidenció envío del documento "Lineamiento Técnico Administrativo de las Estrategias que Posibilitan la Adopción" para revisión y observaciones a las dependencias: Dirección de Planeación y Control de Gestión, Subdirección de Mejoramiento Organizacional, Subdirección de Programación, Subdirección de Monitoreo y Evaluación, Directores Regionales, Secretario Comité de Adopciones y IAPAS.
En cuanto a Lineamiento SRPA la Dirección de Protección informó: "</t>
    </r>
    <r>
      <rPr>
        <i/>
        <sz val="20"/>
        <rFont val="Arial"/>
        <family val="2"/>
      </rPr>
      <t>...no es posible realizar el rediseño para la vigencia 2020</t>
    </r>
    <r>
      <rPr>
        <sz val="20"/>
        <rFont val="Arial"/>
        <family val="2"/>
      </rPr>
      <t>." y además que "</t>
    </r>
    <r>
      <rPr>
        <i/>
        <sz val="20"/>
        <rFont val="Arial"/>
        <family val="2"/>
      </rPr>
      <t>...la cuota asignada al proyecto de inversión para 2021  no tuvo el incremento presupuestal necesario para la implementación de un nuevo modelo (...) solo se realizará ajuste de los manuales operativos de las modalidades del SRPA en aspectos que faciliten la operación de los servicios, el rediseño del lineamiento se continua pero se aprobara en la próxima vigencia. En este sentido se requiere solicitar ajuste del compromiso establecido en esta actividad del Plan de Participación."</t>
    </r>
    <r>
      <rPr>
        <sz val="20"/>
        <rFont val="Arial"/>
        <family val="2"/>
      </rPr>
      <t>.</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</si>
  <si>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2011%2E%20D%2E%20Protecci%C3%B3n%2F6%2E%20AGOSTO</t>
    </r>
    <r>
      <rPr>
        <b/>
        <sz val="20"/>
        <rFont val="Arial"/>
        <family val="2"/>
      </rPr>
      <t xml:space="preserve">
- Carpetas "</t>
    </r>
    <r>
      <rPr>
        <b/>
        <i/>
        <sz val="20"/>
        <rFont val="Arial"/>
        <family val="2"/>
      </rPr>
      <t>Estrategias Adopción</t>
    </r>
    <r>
      <rPr>
        <b/>
        <sz val="20"/>
        <rFont val="Arial"/>
        <family val="2"/>
      </rPr>
      <t>":</t>
    </r>
    <r>
      <rPr>
        <sz val="20"/>
        <rFont val="Arial"/>
        <family val="2"/>
      </rPr>
      <t xml:space="preserve"> contiene 7 correos electrónicos de fechas 05/08/2020, 06/08/2020 y 10/08/2020 correspondientes a comentarios y observaciones. 
</t>
    </r>
    <r>
      <rPr>
        <b/>
        <sz val="20"/>
        <rFont val="Arial"/>
        <family val="2"/>
      </rPr>
      <t>- Carpeta Programa Adopciones ":</t>
    </r>
    <r>
      <rPr>
        <sz val="20"/>
        <rFont val="Arial"/>
        <family val="2"/>
      </rPr>
      <t xml:space="preserve"> contiene 7 correos electrónicos de fechas 04/08/2020, 13/05/2020, 24/08/2020, 25/08/2020 y 26/08/2020 correspondientes a visto bueno y solicitud de aprobación.
</t>
    </r>
    <r>
      <rPr>
        <b/>
        <sz val="20"/>
        <rFont val="Arial"/>
        <family val="2"/>
      </rPr>
      <t xml:space="preserve">- Carpeta "Restablecimiento": </t>
    </r>
    <r>
      <rPr>
        <sz val="20"/>
        <rFont val="Arial"/>
        <family val="2"/>
      </rPr>
      <t>contiene 3 documentos Word: "</t>
    </r>
    <r>
      <rPr>
        <i/>
        <sz val="20"/>
        <rFont val="Arial"/>
        <family val="2"/>
      </rPr>
      <t>LINEAMIENTO_MODELO_14082020</t>
    </r>
    <r>
      <rPr>
        <sz val="20"/>
        <rFont val="Arial"/>
        <family val="2"/>
      </rPr>
      <t>", "</t>
    </r>
    <r>
      <rPr>
        <i/>
        <sz val="20"/>
        <rFont val="Arial"/>
        <family val="2"/>
      </rPr>
      <t>MO_FAMILIA_05082020</t>
    </r>
    <r>
      <rPr>
        <sz val="20"/>
        <rFont val="Arial"/>
        <family val="2"/>
      </rPr>
      <t>" y "</t>
    </r>
    <r>
      <rPr>
        <i/>
        <sz val="20"/>
        <rFont val="Arial"/>
        <family val="2"/>
      </rPr>
      <t>MO_RESIDENCIAL_21082020</t>
    </r>
    <r>
      <rPr>
        <sz val="20"/>
        <rFont val="Arial"/>
        <family val="2"/>
      </rPr>
      <t>", así como 1 Excel "</t>
    </r>
    <r>
      <rPr>
        <i/>
        <sz val="20"/>
        <rFont val="Arial"/>
        <family val="2"/>
      </rPr>
      <t>Monitoreo del Plan Participación Ciudadana 2020</t>
    </r>
    <r>
      <rPr>
        <sz val="20"/>
        <rFont val="Arial"/>
        <family val="2"/>
      </rPr>
      <t>".</t>
    </r>
    <r>
      <rPr>
        <b/>
        <sz val="20"/>
        <rFont val="Arial"/>
        <family val="2"/>
      </rPr>
      <t xml:space="preserve">
- Carpeta "Ruta PARD: </t>
    </r>
    <r>
      <rPr>
        <sz val="20"/>
        <rFont val="Arial"/>
        <family val="2"/>
      </rPr>
      <t>contiene 3 correos electrónicos de fechas 28/08/2020 correspondientes revisiones y solicitud frente a citas.</t>
    </r>
    <r>
      <rPr>
        <b/>
        <sz val="20"/>
        <rFont val="Arial"/>
        <family val="2"/>
      </rPr>
      <t xml:space="preserve">
- Carpeta "SRPA":</t>
    </r>
    <r>
      <rPr>
        <sz val="20"/>
        <rFont val="Arial"/>
        <family val="2"/>
      </rPr>
      <t xml:space="preserve"> contiene Excel "Cronograma Lineamiento SRPA POST emergenc Larg Plz"</t>
    </r>
  </si>
  <si>
    <r>
      <t>Se evidenció correo electrónico de fecha 07/07/2020 con asunto: "</t>
    </r>
    <r>
      <rPr>
        <i/>
        <sz val="20"/>
        <rFont val="Arial"/>
        <family val="2"/>
      </rPr>
      <t>Balance del diligenciamiento de la Herramienta de Seguimiento y Monitoreo de las Mesas de Participación de niñas, niños y adolescentes</t>
    </r>
    <r>
      <rPr>
        <sz val="20"/>
        <rFont val="Arial"/>
        <family val="2"/>
      </rPr>
      <t>." enviado desde la Subdirección de Articulación Territorial - Sistema Nacional de Bienestar Familiar, en el cual dan a conocer los departamentos "..</t>
    </r>
    <r>
      <rPr>
        <i/>
        <sz val="20"/>
        <rFont val="Arial"/>
        <family val="2"/>
      </rPr>
      <t>.que han diligenciado la Herramienta de Seguimiento y Monitoreo de las MP</t>
    </r>
    <r>
      <rPr>
        <sz val="20"/>
        <rFont val="Arial"/>
        <family val="2"/>
      </rPr>
      <t xml:space="preserve">". El registro corresponde a 1.133 municipios, faltando 1 (Atlántico) para el total de los 1.134 del país. </t>
    </r>
  </si>
  <si>
    <r>
      <t>Información consultada en:
https://icbfgob.sharepoint.com/sites/MICROSITIOPLANANTICORRUPCIN2020/Documentos%20compartidos/Forms/AllItems.aspx?id=%2Fsites%2FMICROSITIOPLANANTICORRUPCIN2020%2FDocumentos%20compartidos%2FPAAC%202020%2FCOMP%2E6%20Plan%20de%20Participaci%C3%B3n%20Ciudadana%2FAct%2E%2012%2E%20D%2E%20SNBF%2F4%2E%20JUNIO%2FRV%5F%20Balance%20del%20diligenciamiento%20de%20la%20Herramienta%20de%20Seguimiento%20y%20Monitoreo%20de%20las%20Mesas%20de%20Participacio%CC%81n%20de%20nin%CC%83as%2C%20nin%CC%83os%20y%20adolescentes%2E%20%2Eeml&amp;parent=%2Fsites%2FMICROSITIOPLANANTICORRUPCIN2020%2FDocumentos%20compartidos%2FPAAC%202020%2FCOMP%2E6%20Plan%20de%20Participaci%C3%B3n%20Ciudadana%2FAct%2E%2012%2E%20D%2E%20SNBF%2F4%2E%20JUNIO
- Correo electrónico "</t>
    </r>
    <r>
      <rPr>
        <i/>
        <sz val="20"/>
        <rFont val="Arial"/>
        <family val="2"/>
      </rPr>
      <t>Balance del diligenciamiento de la Herramienta de Seguí=miento y Monitoreo de las Mesas de Participación de niñas, niños y adolescentes</t>
    </r>
    <r>
      <rPr>
        <sz val="20"/>
        <rFont val="Arial"/>
        <family val="2"/>
      </rPr>
      <t>.".
- Excel "</t>
    </r>
    <r>
      <rPr>
        <i/>
        <sz val="20"/>
        <rFont val="Arial"/>
        <family val="2"/>
      </rPr>
      <t>Herramienta Monitoreo JUNIO DSNBF</t>
    </r>
    <r>
      <rPr>
        <sz val="20"/>
        <rFont val="Arial"/>
        <family val="2"/>
      </rPr>
      <t>".</t>
    </r>
  </si>
  <si>
    <r>
      <t xml:space="preserve">Se evidenció correo electrónico de fecha 28/08/2020 con </t>
    </r>
    <r>
      <rPr>
        <i/>
        <sz val="20"/>
        <rFont val="Arial"/>
        <family val="2"/>
      </rPr>
      <t xml:space="preserve">los 32 territorios con los cuales se hará  la actividad del Plan de Atención al Ciudadano para su aprobación. </t>
    </r>
  </si>
  <si>
    <r>
      <t>La Dirección de Familias y Comunidades informó que empezaron "..</t>
    </r>
    <r>
      <rPr>
        <i/>
        <sz val="20"/>
        <rFont val="Arial"/>
        <family val="2"/>
      </rPr>
      <t>.a realizar encuentros grupales con cinco operadores y tres familias participantes de la modalidad para conocer sus experiencias, lo que sirve como piloto para la planeación y desarrollo de los encuentros grupales a realizar</t>
    </r>
    <r>
      <rPr>
        <sz val="20"/>
        <rFont val="Arial"/>
        <family val="2"/>
      </rPr>
      <t>.".</t>
    </r>
  </si>
  <si>
    <r>
      <t>La Dirección de Familias y Comunidades informó "..</t>
    </r>
    <r>
      <rPr>
        <i/>
        <sz val="20"/>
        <rFont val="Arial"/>
        <family val="2"/>
      </rPr>
      <t>.ante la prolongada coyuntura de COVID-19, se solicita ajustar la forma en que se plantea el desarrollo de los grupos focales pasándolos a modo NO PRESENCIAL.</t>
    </r>
    <r>
      <rPr>
        <sz val="20"/>
        <rFont val="Arial"/>
        <family val="2"/>
      </rPr>
      <t>".</t>
    </r>
  </si>
  <si>
    <r>
      <t xml:space="preserve">Este compromiso de validación se incluye en el Plan de Asistencia Técnica DFC 2020, en el Componente </t>
    </r>
    <r>
      <rPr>
        <i/>
        <sz val="20"/>
        <color theme="1"/>
        <rFont val="Arial"/>
        <family val="2"/>
      </rPr>
      <t xml:space="preserve">"Implementación territorial" </t>
    </r>
    <r>
      <rPr>
        <sz val="20"/>
        <color theme="1"/>
        <rFont val="Arial"/>
        <family val="2"/>
      </rPr>
      <t>de la Línea Estratégica "</t>
    </r>
    <r>
      <rPr>
        <i/>
        <sz val="20"/>
        <color theme="1"/>
        <rFont val="Arial"/>
        <family val="2"/>
      </rPr>
      <t>Gestión de Políticas Públicas de Familia"</t>
    </r>
    <r>
      <rPr>
        <sz val="20"/>
        <color theme="1"/>
        <rFont val="Arial"/>
        <family val="2"/>
      </rPr>
      <t>. En principio, se define trabajarlo con 3 territorios que ofrecieron su capacidad técnica instalada en materia de políticas públicas, a saber: Antioquia, La Guajira y Bolívar. Con todo, el modo presencial, el momento de realización y los territorios quedan supeditados a las definiciones que se deriven del manejo de la emergencia social y económica del Covid - 19.</t>
    </r>
  </si>
  <si>
    <r>
      <t>La Dirección de Familia y Comunidades informó que están a la espera "...</t>
    </r>
    <r>
      <rPr>
        <i/>
        <sz val="20"/>
        <rFont val="Arial"/>
        <family val="2"/>
      </rPr>
      <t>de la definición sobre propuesta de ajuste por parte del Comité de gestión Y desempeño</t>
    </r>
    <r>
      <rPr>
        <sz val="20"/>
        <rFont val="Arial"/>
        <family val="2"/>
      </rPr>
      <t>.".</t>
    </r>
  </si>
  <si>
    <r>
      <t>La Dirección de Familia y Comunidades reporta que están a la espera "...</t>
    </r>
    <r>
      <rPr>
        <i/>
        <sz val="20"/>
        <rFont val="Arial"/>
        <family val="2"/>
      </rPr>
      <t xml:space="preserve">espera de la confirmación de la autorización de ajustes en razón de la emergencia social y económica del Covid - 19 por parte del Comité de Gestión y Desempeño. </t>
    </r>
    <r>
      <rPr>
        <sz val="20"/>
        <rFont val="Arial"/>
        <family val="2"/>
      </rPr>
      <t>.".</t>
    </r>
  </si>
  <si>
    <r>
      <t>Se evidenció correo electrónico de fecha 19/08/2020 donde solicitan a las regionales "</t>
    </r>
    <r>
      <rPr>
        <i/>
        <sz val="20"/>
        <rFont val="Arial"/>
        <family val="2"/>
      </rPr>
      <t>circular de manera virtual el documento adjunto de orientaciones entre familias, colaboradores ICBF, personal de entidades públicas locales y operadores de servicios, a fin de que lo revisen y hagan observaciones que enriquezcan este producto</t>
    </r>
    <r>
      <rPr>
        <sz val="20"/>
        <rFont val="Arial"/>
        <family val="2"/>
      </rPr>
      <t>.</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</si>
  <si>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2014%2E%20DFyC%2F6%2E%20AGOSTO
Correo electrónico "</t>
    </r>
    <r>
      <rPr>
        <i/>
        <sz val="20"/>
        <rFont val="Arial"/>
        <family val="2"/>
      </rPr>
      <t>OBSERVACIONES Y VALIDACIÓN DE ORIENTACIONES PARA LA PROMOCIÓN DE LA PARTICIPACIÓN CIUDADANA EN Y DESDE LAS FAMILIAS</t>
    </r>
    <r>
      <rPr>
        <sz val="20"/>
        <rFont val="Arial"/>
        <family val="2"/>
      </rPr>
      <t>".</t>
    </r>
  </si>
  <si>
    <r>
      <t>Información consultada en:
https://icbfgob.sharepoint.com/sites/MICROSITIOPLANANTICORRUPCIN2020/Documentos%20compartidos/Forms/AllItems.aspx?id=%2Fsites%2FMICROSITIOPLANANTICORRUPCIN2020%2FDocumentos%20compartidos%2FPAAC%202020%2FCOMP%2E6%20Plan%20de%20Participaci%C3%B3n%20Ciudadana%2FAct%2E%2015%2E%20DSyA%2F3%2E%20MAYO%2FGestion%20Mayo%2Ertf&amp;parent=%2Fsites%2FMICROSITIOPLANANTICORRUPCIN2020%2FDocumentos%20compartidos%2FPAAC%202020%2FCOMP%2E6%20Plan%20de%20Participaci%C3%B3n%20Ciudadana%2FAct%2E%2015%2E%20DSyA%2F3%2E%20MAYO
- Word correspondiente a correo de fecha 23/06/2020 Asunto: "</t>
    </r>
    <r>
      <rPr>
        <i/>
        <sz val="20"/>
        <rFont val="Arial"/>
        <family val="2"/>
      </rPr>
      <t>INDICADORES RELACIÓN CON EL CIUDADANO MAYO 2020 (FINAL)</t>
    </r>
    <r>
      <rPr>
        <sz val="20"/>
        <rFont val="Arial"/>
        <family val="2"/>
      </rPr>
      <t>" con Adjunto Excel "</t>
    </r>
    <r>
      <rPr>
        <i/>
        <sz val="20"/>
        <rFont val="Arial"/>
        <family val="2"/>
      </rPr>
      <t>IND_Mayo_Entrega3_20200623</t>
    </r>
    <r>
      <rPr>
        <sz val="20"/>
        <rFont val="Arial"/>
        <family val="2"/>
      </rPr>
      <t xml:space="preserve">".
</t>
    </r>
  </si>
  <si>
    <r>
      <t>Información consultada en:
https://icbfgob.sharepoint.com/sites/MICROSITIOPLANANTICORRUPCIN2020/Documentos%20compartidos/Forms/AllItems.aspx?viewid=4514210e%2Ddf5a%2D4490%2Da0c7%2Dc0893a0bd97a&amp;id=%2Fsites%2FMICROSITIOPLANANTICORRUPCIN2020%2FDocumentos%20compartidos%2FPAAC%202020%2FCOMP%2E6%20Plan%20de%20Participaci%C3%B3n%20Ciudadana%2FAct%2E%2015%2E%20DSyA%2F4%2E%20JUNIO
- Word correspondiente a correo de fecha 23/07/2020 Asunto: "</t>
    </r>
    <r>
      <rPr>
        <i/>
        <sz val="20"/>
        <rFont val="Arial"/>
        <family val="2"/>
      </rPr>
      <t>INDICADORES RELACIÓN CON EL CIUDADANO JUNIO 2020 (FINAL)</t>
    </r>
    <r>
      <rPr>
        <sz val="20"/>
        <rFont val="Arial"/>
        <family val="2"/>
      </rPr>
      <t>" con Adjunto Excel "</t>
    </r>
    <r>
      <rPr>
        <i/>
        <sz val="20"/>
        <rFont val="Arial"/>
        <family val="2"/>
      </rPr>
      <t>IND_Junio_Entrega3_20200723</t>
    </r>
    <r>
      <rPr>
        <sz val="20"/>
        <rFont val="Arial"/>
        <family val="2"/>
      </rPr>
      <t xml:space="preserve">".
</t>
    </r>
  </si>
  <si>
    <r>
      <t>La Dirección de Servicios y Atención informó que "</t>
    </r>
    <r>
      <rPr>
        <i/>
        <sz val="20"/>
        <rFont val="Arial"/>
        <family val="2"/>
      </rPr>
      <t>se esta en espera de la decisión del CGDI frente a la solicitud de cambios en el PPC 2020</t>
    </r>
    <r>
      <rPr>
        <sz val="20"/>
        <rFont val="Arial"/>
        <family val="2"/>
      </rPr>
      <t>".</t>
    </r>
  </si>
  <si>
    <r>
      <t>La Dirección de Servicios y Atención informó que "</t>
    </r>
    <r>
      <rPr>
        <i/>
        <sz val="20"/>
        <rFont val="Arial"/>
        <family val="2"/>
      </rPr>
      <t>se esta en espera de la decisión del CGDI frente a la solicitud de cambios en el PPC 202</t>
    </r>
    <r>
      <rPr>
        <sz val="20"/>
        <rFont val="Arial"/>
        <family val="2"/>
      </rPr>
      <t>0".</t>
    </r>
  </si>
  <si>
    <r>
      <t>Se evidenció presentación   PPT "</t>
    </r>
    <r>
      <rPr>
        <i/>
        <sz val="20"/>
        <rFont val="Arial"/>
        <family val="2"/>
      </rPr>
      <t>¡Q Outsourcing Encuestas Encuestas Puntos de Atención I.C.B.F. I Semestre 2020</t>
    </r>
    <r>
      <rPr>
        <sz val="20"/>
        <rFont val="Arial"/>
        <family val="2"/>
      </rPr>
      <t>" el cual se presenta "el resultado y valoración de las respuestas obtenidas...".</t>
    </r>
  </si>
  <si>
    <r>
      <t>Información consultada en: https://icbfgob.sharepoint.com/sites/MICROSITIOPLANANTICORRUPCIN2020/Documentos%20compartidos/Forms/AllItems.aspx?id=%2Fsites%2FMICROSITIOPLANANTICORRUPCIN2020%2FDocumentos%20compartidos%2FPAAC%202020%2FCOMP%2E6%20Plan%20de%20Participaci%C3%B3n%20Ciudadana%2FAct%2E%2016%2E%20DSyA%2F6%2E%20AGOSTO&amp;viewid=4514210e%2Ddf5a%2D4490%2Da0c7%2Dc0893a0bd97a
1 PDF "</t>
    </r>
    <r>
      <rPr>
        <i/>
        <sz val="20"/>
        <rFont val="Arial"/>
        <family val="2"/>
      </rPr>
      <t>Informe Encuestas Outbund I Semestre</t>
    </r>
    <r>
      <rPr>
        <sz val="20"/>
        <rFont val="Arial"/>
        <family val="2"/>
      </rPr>
      <t xml:space="preserve">".
</t>
    </r>
  </si>
  <si>
    <r>
      <rPr>
        <b/>
        <sz val="20"/>
        <color theme="1"/>
        <rFont val="Arial"/>
        <family val="2"/>
      </rPr>
      <t xml:space="preserve">Antes de imprimir este documento… piense en el medio ambiente!  </t>
    </r>
    <r>
      <rPr>
        <sz val="20"/>
        <color theme="1"/>
        <rFont val="Arial"/>
        <family val="2"/>
      </rPr>
      <t xml:space="preserve">
Cualquier copia impresa de este documento se considera como COPIA NO CONTROLADA.
LOS DATOS PROPORCIONADOS SERÁN TRATADOS DE ACUERDO A LA POLÍTICA DE TRATAMIENTO DE DATOS PERSONALES DEL ICBF Y A LA LEY 1581 DE 2012.</t>
    </r>
  </si>
  <si>
    <r>
      <t xml:space="preserve">Para el II Cuatrimestre del 2020 para el componente 2: “Racionalización de Tramites”, se evidencio la generación de casos de uso para revisión y aprobación del área Funcional  (Subdirección de Adopciones); el CU.2020.ICBF.SEACONLINE.RSTINT.0431 donde se especifica la creación de una pantalla que permite realizar la parametrización de los documentos que se deben adjuntar para las solicitudes de restitución internacional y de visitas y el CU.2020.ICBF.SEACONLINE.RSTINT.0430 donde se diseña  la “Pantalla Adjuntar Documentos - Formulario de Restitución Internacional y Regulación de Visitas”; Esta funcionalidad permite a los solicitantes adjuntar documentos el formulario solicitud de restitución internacional.
Igualmente se remitieron las rutas para  - Ejecutar Pruebas de Aceptación – de los casos de uso CU.2020.ICBF.SEACONLINE.RSTINT.0429 (22702) “Formularios de RESTITUCIÓN INTERNACIONAL" y "REGULACIÓN INTERNACIONAL DE VISITAS" y  Ejecutar Pruebas de Aceptación - CU.2020.ICBF.SEACONLINE.RSTINT.0428 (22686 )“Formularios de RESTITUCIÓN INTERNACIONAL" y "REGULACIÓN INTERNACIONAL DE VISITAS".
</t>
    </r>
    <r>
      <rPr>
        <b/>
        <sz val="12"/>
        <rFont val="Calibri"/>
        <family val="2"/>
        <scheme val="minor"/>
      </rPr>
      <t>Evidencias</t>
    </r>
    <r>
      <rPr>
        <sz val="12"/>
        <rFont val="Calibri"/>
        <family val="2"/>
        <scheme val="minor"/>
      </rPr>
      <t xml:space="preserve">
*Casos de Uso No. CU.2020.ICBF.SEACONLINE.RSTINT.0430
* Casos de Uso No. CU.2020.ICBF.SEACONLINE.RSTINT.0431
* Correo electrónico del 15/07/2020 de Azure DevOps azuredevops@microsoft.com dirigido a Marcela Teresa Arrieta Tapia y otros Ingeniero de la Subdirección de Sistemas Integrados remitiendo las rutas para ejecutar pruebas.
* Casos de Uso No. CU.2020.ICBF.SEACONLINE.RSTINT.0429 (22702) –ejecución pruebas 
*Casos de Uso No. CU.2020.ICBF.SEACONLINE.RSTINT.0428 (22686)- Ejecución pruebas
</t>
    </r>
    <r>
      <rPr>
        <b/>
        <sz val="12"/>
        <rFont val="Calibri"/>
        <family val="2"/>
        <scheme val="minor"/>
      </rPr>
      <t>Ruta de Evidencias:</t>
    </r>
    <r>
      <rPr>
        <sz val="12"/>
        <rFont val="Calibri"/>
        <family val="2"/>
        <scheme val="minor"/>
      </rPr>
      <t xml:space="preserve">
https://icbfgob.sharepoint.com/sites/MICROSITIOPLANANTICORRUPCIN2020/Documentos%20compartidos/Forms/AllItems.aspx?originalPath=aHR0cHM6Ly9pY2JmZ29iLnNoYXJlcG9pbnQuY29tLzpmOi9zL01JQ1JPU0lUSU9QTEFOQU5USUNPUlJVUENJTjIwMjAvRXJIT2ZxbDJNZlZJamlLMmJSMGF3aVlCczVvR0VOaFNIcm96RWxybjVXZHY0dz9ydGltZT1hc3AyLTJOVDJFZw&amp;viewid=4514210e%2Ddf5a%2D4490%2Da0c7%2Dc0893a0bd97a&amp;id=%2Fsites%2FMICROSITIOPLANANTICORRUPCIN2020%2FDocumentos%20compartidos%2FPAAC%202020%2FCOMP%2E2%20Racionalizaci%C3%B3n%20de%20Tr%C3%A1mites
</t>
    </r>
  </si>
  <si>
    <r>
      <t xml:space="preserve">Para el II Cuatrimestre del 2020 para el componente 2: “Racionalización de Tramites”, se evidencio la generación de casos de uso para revisión y aprobación del área Funcional  (Subdirección de Adopciones); el CU.2020.ICBF.SEACONLINE.RSTINT.0431 donde se especifica la creación de una pantalla que permite realizar la parametrización de los documentos que se deben adjuntar para las solicitudes de restitución internacional y de visitas y el CU.2020.ICBF.SEACONLINE.RSTINT.0430 donde se diseña  la “Pantalla Adjuntar Documentos - Formulario de Restitución Internacional y Regulación de Visitas”; Esta funcionalidad permite a los solicitantes adjuntar documentos el formulario solicitud de restitución internacional.
Igualmente se remitieron las rutas para  - Ejecutar Pruebas de Aceptación – de los casos de uso CU.2020.ICBF.SEACONLINE.RSTINT.0429 (22702) “Formularios de RESTITUCIÓN INTERNACIONAL" y "REGULACIÓN INTERNACIONAL DE VISITAS" y  Ejecutar Pruebas de Aceptación - CU.2020.ICBF.SEACONLINE.RSTINT.0428 (22686 )“Formularios de RESTITUCIÓN INTERNACIONAL" y "REGULACIÓN INTERNACIONAL DE VISITAS".
</t>
    </r>
    <r>
      <rPr>
        <b/>
        <sz val="12"/>
        <rFont val="Calibri"/>
        <family val="2"/>
        <scheme val="minor"/>
      </rPr>
      <t>Evidencias</t>
    </r>
    <r>
      <rPr>
        <sz val="12"/>
        <rFont val="Calibri"/>
        <family val="2"/>
        <scheme val="minor"/>
      </rPr>
      <t xml:space="preserve">
*Casos de Uso No. CU.2020.ICBF.SEACONLINE.RSTINT.0430
* Casos de Uso No. CU.2020.ICBF.SEACONLINE.RSTINT.0431
* Correo electrónico del 15/07/2020 de Azure DevOps azuredevops@microsoft.com dirigido a Marcela Teresa Arrieta Tapia y otros Ingeniero de la Subdirección de Sistemas Integrados remitiendo las rutas para ejecutar pruebas.
* Casos de Uso No. CU.2020.ICBF.SEACONLINE.RSTINT.0429 (22702) –ejecución pruebas 
*Casos de Uso No. CU.2020.ICBF.SEACONLINE.RSTINT.0428 (22686)- Ejecución pruebas
</t>
    </r>
    <r>
      <rPr>
        <b/>
        <sz val="12"/>
        <rFont val="Calibri"/>
        <family val="2"/>
        <scheme val="minor"/>
      </rPr>
      <t>Ruta de Evidencias:</t>
    </r>
    <r>
      <rPr>
        <sz val="12"/>
        <rFont val="Calibri"/>
        <family val="2"/>
        <scheme val="minor"/>
      </rPr>
      <t xml:space="preserve">
https://icbfgob.sharepoint.com/sites/MICROSITIOPLANANTICORRUPCIN2020/Documentos%20compartidos/Forms/AllItems.aspx?originalPath=aHR0cHM6Ly9pY2JmZ29iLnNoYXJlcG9pbnQuY29tLzpmOi9zL01JQ1JPU0lUSU9QTEFOQU5USUNPUlJVUENJTjIwMjAvRXJIT2ZxbDJNZlZJamlLMmJSMGF3aVlCczVvR0VOaFNIcm96RWxybjVXZHY0dz9ydGltZT1hc3AyLTJOVDJFZw&amp;viewid=4514210e%2Ddf5a%2D4490%2Da0c7%2Dc0893a0bd97a&amp;id=%2Fsites%2FMICROSITIOPLANANTICORRUPCIN2020%2FDocumentos%20compartidos%2FPAAC%202020%2FCOMP%2E2%20Racionalizaci%C3%B3n%20de%20Tr%C3%A1mites</t>
    </r>
    <r>
      <rPr>
        <b/>
        <sz val="12"/>
        <color rgb="FF0070C0"/>
        <rFont val="Calibri"/>
        <family val="2"/>
        <scheme val="minor"/>
      </rPr>
      <t xml:space="preserve">
</t>
    </r>
  </si>
  <si>
    <r>
      <t xml:space="preserve">De acuerdo a la información suministrada por el profesional Andree Javier Hurtado de la SMO, la Búsqueda de Orígenes no será incluida como tramite sino como una OPA (Sitio Web para tener contacto directo con sus usuarios)
</t>
    </r>
    <r>
      <rPr>
        <b/>
        <sz val="12"/>
        <rFont val="Calibri"/>
        <family val="2"/>
        <scheme val="minor"/>
      </rPr>
      <t>Evidencia</t>
    </r>
    <r>
      <rPr>
        <sz val="12"/>
        <rFont val="Calibri"/>
        <family val="2"/>
        <scheme val="minor"/>
      </rPr>
      <t xml:space="preserve">
- Registro comunicación vía teams del 08/09/2020
</t>
    </r>
    <r>
      <rPr>
        <b/>
        <sz val="12"/>
        <rFont val="Calibri"/>
        <family val="2"/>
        <scheme val="minor"/>
      </rPr>
      <t xml:space="preserve">Recomendación: </t>
    </r>
    <r>
      <rPr>
        <sz val="12"/>
        <rFont val="Calibri"/>
        <family val="2"/>
        <scheme val="minor"/>
      </rPr>
      <t>Se sugiere a las dependencias Responsables complementar la evidencia donde se define que ya no es un TRÁMITE sino una OPA (Otros procedimeintos administrativos).  Se recomienda presentar esta decisión ante el Comité de Gestión y Desempeño y se realice la gestión correspondiente en este escenario.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</si>
</sst>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d/mm/yyyy;@"/>
    <numFmt numFmtId="165" formatCode="_-* #,##0.0_-;\-* #,##0.0_-;_-* &quot;-&quot;_-;_-@_-"/>
    <numFmt numFmtId="166" formatCode="_-* #,##0.00_-;\-* #,##0.00_-;_-* &quot;-&quot;_-;_-@_-"/>
  </numFmts>
  <fonts count="70">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sz val="11"/>
      <name val="Calibri"/>
      <family val="2"/>
      <scheme val="minor"/>
    </font>
    <font>
      <b/>
      <sz val="11"/>
      <name val="Calibri"/>
      <family val="2"/>
      <scheme val="minor"/>
    </font>
    <font>
      <b/>
      <sz val="9"/>
      <color indexed="81"/>
      <name val="Tahoma"/>
      <family val="2"/>
    </font>
    <font>
      <b/>
      <sz val="11"/>
      <color theme="0"/>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SansSerif"/>
    </font>
    <font>
      <sz val="10"/>
      <color rgb="FF000000"/>
      <name val="Arial"/>
      <family val="2"/>
    </font>
    <font>
      <b/>
      <sz val="10"/>
      <color theme="0"/>
      <name val="Arial"/>
      <family val="2"/>
    </font>
    <font>
      <i/>
      <sz val="10"/>
      <color theme="0"/>
      <name val="Arial"/>
      <family val="2"/>
    </font>
    <font>
      <sz val="12"/>
      <name val="Calibri"/>
      <family val="2"/>
      <scheme val="minor"/>
    </font>
    <font>
      <b/>
      <sz val="14"/>
      <color theme="0"/>
      <name val="Calibri"/>
      <family val="2"/>
      <scheme val="minor"/>
    </font>
    <font>
      <b/>
      <sz val="12"/>
      <name val="Calibri"/>
      <family val="2"/>
      <scheme val="minor"/>
    </font>
    <font>
      <b/>
      <sz val="10"/>
      <color rgb="FF000000"/>
      <name val="Calibri"/>
      <family val="2"/>
    </font>
    <font>
      <sz val="10"/>
      <color rgb="FF000000"/>
      <name val="Calibri"/>
      <family val="2"/>
    </font>
    <font>
      <sz val="12"/>
      <color rgb="FFFF0000"/>
      <name val="Calibri"/>
      <family val="2"/>
      <scheme val="minor"/>
    </font>
    <font>
      <b/>
      <sz val="10"/>
      <name val="Arial"/>
      <family val="2"/>
    </font>
    <font>
      <i/>
      <sz val="10"/>
      <name val="Arial"/>
      <family val="2"/>
    </font>
    <font>
      <b/>
      <i/>
      <sz val="10"/>
      <name val="Arial"/>
      <family val="2"/>
    </font>
    <font>
      <sz val="10"/>
      <color rgb="FFFF0000"/>
      <name val="Arial"/>
      <family val="2"/>
    </font>
    <font>
      <i/>
      <sz val="10"/>
      <color theme="1"/>
      <name val="Arial"/>
      <family val="2"/>
    </font>
    <font>
      <b/>
      <sz val="12"/>
      <color theme="1"/>
      <name val="Arial"/>
      <family val="2"/>
    </font>
    <font>
      <b/>
      <sz val="9"/>
      <color theme="1"/>
      <name val="Arial"/>
      <family val="2"/>
    </font>
    <font>
      <sz val="9"/>
      <color theme="1"/>
      <name val="Arial"/>
      <family val="2"/>
    </font>
    <font>
      <u/>
      <sz val="10"/>
      <color theme="1"/>
      <name val="Calibri"/>
      <family val="2"/>
      <scheme val="minor"/>
    </font>
    <font>
      <u/>
      <sz val="12"/>
      <color theme="1"/>
      <name val="Calibri"/>
      <family val="2"/>
      <scheme val="minor"/>
    </font>
    <font>
      <sz val="12"/>
      <color theme="1"/>
      <name val="Arial"/>
      <family val="2"/>
    </font>
    <font>
      <b/>
      <sz val="12"/>
      <color theme="0"/>
      <name val="Arial"/>
      <family val="2"/>
    </font>
    <font>
      <b/>
      <i/>
      <sz val="12"/>
      <color theme="1"/>
      <name val="Arial"/>
      <family val="2"/>
    </font>
    <font>
      <sz val="12"/>
      <name val="Arial"/>
      <family val="2"/>
    </font>
    <font>
      <sz val="12"/>
      <color theme="0"/>
      <name val="Arial"/>
      <family val="2"/>
    </font>
    <font>
      <sz val="12"/>
      <color rgb="FF000000"/>
      <name val="Arial"/>
      <family val="2"/>
    </font>
    <font>
      <b/>
      <sz val="12"/>
      <color theme="0"/>
      <name val="Calibri"/>
      <family val="2"/>
      <scheme val="minor"/>
    </font>
    <font>
      <sz val="12"/>
      <color rgb="FF000000"/>
      <name val="SansSerif"/>
    </font>
    <font>
      <b/>
      <sz val="12"/>
      <color indexed="8"/>
      <name val="Calibri"/>
      <family val="2"/>
      <scheme val="minor"/>
    </font>
    <font>
      <sz val="12"/>
      <color indexed="8"/>
      <name val="Arial"/>
      <family val="2"/>
    </font>
    <font>
      <i/>
      <sz val="12"/>
      <name val="Calibri"/>
      <family val="2"/>
      <scheme val="minor"/>
    </font>
    <font>
      <b/>
      <sz val="12"/>
      <color rgb="FF0070C0"/>
      <name val="Calibri"/>
      <family val="2"/>
      <scheme val="minor"/>
    </font>
    <font>
      <b/>
      <sz val="11"/>
      <color rgb="FF000000"/>
      <name val="Arial"/>
      <family val="2"/>
    </font>
    <font>
      <sz val="9"/>
      <name val="Arial"/>
      <family val="2"/>
    </font>
    <font>
      <b/>
      <sz val="9"/>
      <color rgb="FFFF0000"/>
      <name val="Arial"/>
      <family val="2"/>
    </font>
    <font>
      <sz val="11"/>
      <color rgb="FF0000FF"/>
      <name val="Calibri"/>
      <family val="2"/>
      <scheme val="minor"/>
    </font>
    <font>
      <sz val="10"/>
      <color rgb="FF0070C0"/>
      <name val="Calibri"/>
      <family val="2"/>
      <scheme val="minor"/>
    </font>
    <font>
      <b/>
      <sz val="11"/>
      <color rgb="FF0000FF"/>
      <name val="Calibri"/>
      <family val="2"/>
      <scheme val="minor"/>
    </font>
    <font>
      <sz val="10"/>
      <color theme="0"/>
      <name val="Arial"/>
      <family val="2"/>
    </font>
    <font>
      <b/>
      <sz val="16"/>
      <color theme="0"/>
      <name val="Arial"/>
      <family val="2"/>
    </font>
    <font>
      <i/>
      <u/>
      <sz val="11"/>
      <name val="Calibri"/>
      <family val="2"/>
      <scheme val="minor"/>
    </font>
    <font>
      <b/>
      <sz val="14"/>
      <color theme="0"/>
      <name val="Arial"/>
      <family val="2"/>
    </font>
    <font>
      <sz val="11"/>
      <color rgb="FF000000"/>
      <name val="Arial"/>
      <family val="2"/>
    </font>
    <font>
      <sz val="20"/>
      <color theme="1"/>
      <name val="Arial"/>
      <family val="2"/>
    </font>
    <font>
      <b/>
      <sz val="20"/>
      <color theme="1"/>
      <name val="Arial"/>
      <family val="2"/>
    </font>
    <font>
      <b/>
      <sz val="20"/>
      <name val="Arial"/>
      <family val="2"/>
    </font>
    <font>
      <b/>
      <sz val="20"/>
      <color theme="0"/>
      <name val="Arial"/>
      <family val="2"/>
    </font>
    <font>
      <sz val="20"/>
      <color theme="0"/>
      <name val="Arial"/>
      <family val="2"/>
    </font>
    <font>
      <sz val="20"/>
      <name val="Arial"/>
      <family val="2"/>
    </font>
    <font>
      <i/>
      <sz val="20"/>
      <name val="Arial"/>
      <family val="2"/>
    </font>
    <font>
      <b/>
      <sz val="20"/>
      <color rgb="FF000000"/>
      <name val="Arial"/>
      <family val="2"/>
    </font>
    <font>
      <sz val="20"/>
      <color rgb="FF000000"/>
      <name val="Arial"/>
      <family val="2"/>
    </font>
    <font>
      <sz val="20"/>
      <color rgb="FFFF0000"/>
      <name val="Arial"/>
      <family val="2"/>
    </font>
    <font>
      <b/>
      <i/>
      <sz val="20"/>
      <name val="Arial"/>
      <family val="2"/>
    </font>
    <font>
      <i/>
      <sz val="20"/>
      <color theme="1"/>
      <name val="Arial"/>
      <family val="2"/>
    </font>
    <font>
      <sz val="20"/>
      <color rgb="FF0070C0"/>
      <name val="Arial"/>
      <family val="2"/>
    </font>
  </fonts>
  <fills count="28">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rgb="FF72AF2F"/>
        <bgColor rgb="FFFFFFFF"/>
      </patternFill>
    </fill>
    <fill>
      <patternFill patternType="solid">
        <fgColor theme="9"/>
        <bgColor indexed="64"/>
      </patternFill>
    </fill>
    <fill>
      <patternFill patternType="solid">
        <fgColor theme="0"/>
        <bgColor rgb="FFFFFFFF"/>
      </patternFill>
    </fill>
    <fill>
      <patternFill patternType="solid">
        <fgColor rgb="FF33CCCC"/>
        <bgColor indexed="64"/>
      </patternFill>
    </fill>
    <fill>
      <patternFill patternType="solid">
        <fgColor rgb="FFFF9999"/>
        <bgColor indexed="64"/>
      </patternFill>
    </fill>
    <fill>
      <patternFill patternType="solid">
        <fgColor rgb="FF00FF99"/>
        <bgColor indexed="64"/>
      </patternFill>
    </fill>
    <fill>
      <patternFill patternType="solid">
        <fgColor rgb="FFDDDDDD"/>
        <bgColor indexed="64"/>
      </patternFill>
    </fill>
    <fill>
      <patternFill patternType="solid">
        <fgColor rgb="FFFFCC99"/>
        <bgColor indexed="64"/>
      </patternFill>
    </fill>
    <fill>
      <patternFill patternType="solid">
        <fgColor rgb="FF66FFFF"/>
        <bgColor indexed="64"/>
      </patternFill>
    </fill>
    <fill>
      <patternFill patternType="solid">
        <fgColor rgb="FFFFFFFF"/>
        <bgColor rgb="FF000000"/>
      </patternFill>
    </fill>
    <fill>
      <patternFill patternType="solid">
        <fgColor rgb="FFFF99FF"/>
        <bgColor rgb="FF000000"/>
      </patternFill>
    </fill>
    <fill>
      <patternFill patternType="solid">
        <fgColor rgb="FFFF99FF"/>
        <bgColor indexed="64"/>
      </patternFill>
    </fill>
    <fill>
      <patternFill patternType="solid">
        <fgColor rgb="FF93E3FF"/>
        <bgColor indexed="64"/>
      </patternFill>
    </fill>
    <fill>
      <patternFill patternType="solid">
        <fgColor rgb="FFFF0000"/>
        <bgColor indexed="64"/>
      </patternFill>
    </fill>
    <fill>
      <patternFill patternType="solid">
        <fgColor rgb="FF72AF2F"/>
        <bgColor indexed="64"/>
      </patternFill>
    </fill>
    <fill>
      <patternFill patternType="solid">
        <fgColor rgb="FFCCFF33"/>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34998626667073579"/>
        <bgColor indexed="64"/>
      </patternFill>
    </fill>
  </fills>
  <borders count="9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indexed="64"/>
      </left>
      <right style="medium">
        <color auto="1"/>
      </right>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rgb="FF72AF2F"/>
      </left>
      <right/>
      <top/>
      <bottom style="thin">
        <color rgb="FF72AF2F"/>
      </bottom>
      <diagonal/>
    </border>
    <border>
      <left style="thin">
        <color rgb="FF72AF2F"/>
      </left>
      <right style="thin">
        <color rgb="FF72AF2F"/>
      </right>
      <top/>
      <bottom style="thin">
        <color rgb="FF72AF2F"/>
      </bottom>
      <diagonal/>
    </border>
    <border>
      <left/>
      <right style="thin">
        <color rgb="FF72AF2F"/>
      </right>
      <top style="thin">
        <color theme="0"/>
      </top>
      <bottom style="thin">
        <color rgb="FF72AF2F"/>
      </bottom>
      <diagonal/>
    </border>
    <border>
      <left style="thin">
        <color rgb="FF72AF2F"/>
      </left>
      <right/>
      <top style="thin">
        <color theme="0"/>
      </top>
      <bottom style="thin">
        <color rgb="FF72AF2F"/>
      </bottom>
      <diagonal/>
    </border>
    <border>
      <left/>
      <right style="thin">
        <color rgb="FF72AF2F"/>
      </right>
      <top style="thin">
        <color rgb="FF72AF2F"/>
      </top>
      <bottom style="thin">
        <color rgb="FF72AF2F"/>
      </bottom>
      <diagonal/>
    </border>
    <border>
      <left style="thin">
        <color rgb="FF72AF2F"/>
      </left>
      <right/>
      <top style="thin">
        <color rgb="FF72AF2F"/>
      </top>
      <bottom style="thin">
        <color rgb="FF72AF2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hair">
        <color rgb="FF72AF2F"/>
      </top>
      <bottom/>
      <diagonal/>
    </border>
    <border>
      <left style="hair">
        <color rgb="FF72AF2F"/>
      </left>
      <right/>
      <top/>
      <bottom style="hair">
        <color rgb="FF72AF2F"/>
      </bottom>
      <diagonal/>
    </border>
    <border>
      <left style="medium">
        <color rgb="FF000000"/>
      </left>
      <right/>
      <top style="medium">
        <color rgb="FF000000"/>
      </top>
      <bottom style="hair">
        <color rgb="FF72AF2F"/>
      </bottom>
      <diagonal/>
    </border>
    <border>
      <left style="medium">
        <color rgb="FF000000"/>
      </left>
      <right style="medium">
        <color rgb="FF000000"/>
      </right>
      <top style="medium">
        <color rgb="FF000000"/>
      </top>
      <bottom style="hair">
        <color rgb="FF72AF2F"/>
      </bottom>
      <diagonal/>
    </border>
    <border>
      <left style="hair">
        <color rgb="FF72AF2F"/>
      </left>
      <right style="medium">
        <color rgb="FF000000"/>
      </right>
      <top style="medium">
        <color rgb="FF000000"/>
      </top>
      <bottom style="hair">
        <color rgb="FF72AF2F"/>
      </bottom>
      <diagonal/>
    </border>
    <border>
      <left/>
      <right style="medium">
        <color rgb="FF000000"/>
      </right>
      <top/>
      <bottom/>
      <diagonal/>
    </border>
    <border>
      <left style="hair">
        <color rgb="FF72AF2F"/>
      </left>
      <right/>
      <top/>
      <bottom/>
      <diagonal/>
    </border>
    <border>
      <left style="medium">
        <color rgb="FF000000"/>
      </left>
      <right/>
      <top style="hair">
        <color rgb="FF72AF2F"/>
      </top>
      <bottom style="medium">
        <color rgb="FF000000"/>
      </bottom>
      <diagonal/>
    </border>
    <border>
      <left style="medium">
        <color rgb="FF000000"/>
      </left>
      <right style="medium">
        <color rgb="FF000000"/>
      </right>
      <top style="hair">
        <color rgb="FF72AF2F"/>
      </top>
      <bottom style="medium">
        <color rgb="FF000000"/>
      </bottom>
      <diagonal/>
    </border>
    <border>
      <left style="hair">
        <color rgb="FF72AF2F"/>
      </left>
      <right style="medium">
        <color rgb="FF000000"/>
      </right>
      <top style="hair">
        <color rgb="FF72AF2F"/>
      </top>
      <bottom style="medium">
        <color rgb="FF000000"/>
      </bottom>
      <diagonal/>
    </border>
    <border>
      <left style="medium">
        <color rgb="FF000000"/>
      </left>
      <right style="hair">
        <color rgb="FF72AF2F"/>
      </right>
      <top style="medium">
        <color rgb="FF000000"/>
      </top>
      <bottom style="hair">
        <color rgb="FF72AF2F"/>
      </bottom>
      <diagonal/>
    </border>
    <border>
      <left/>
      <right style="hair">
        <color rgb="FF72AF2F"/>
      </right>
      <top/>
      <bottom/>
      <diagonal/>
    </border>
    <border>
      <left style="medium">
        <color rgb="FF000000"/>
      </left>
      <right style="hair">
        <color rgb="FF72AF2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hair">
        <color rgb="FF72AF2F"/>
      </left>
      <right style="medium">
        <color rgb="FF000000"/>
      </right>
      <top style="medium">
        <color rgb="FF000000"/>
      </top>
      <bottom style="medium">
        <color rgb="FF000000"/>
      </bottom>
      <diagonal/>
    </border>
    <border>
      <left style="hair">
        <color rgb="FF72AF2F"/>
      </left>
      <right style="hair">
        <color rgb="FF72AF2F"/>
      </right>
      <top style="hair">
        <color rgb="FF72AF2F"/>
      </top>
      <bottom style="hair">
        <color rgb="FF72AF2F"/>
      </bottom>
      <diagonal/>
    </border>
    <border>
      <left style="medium">
        <color rgb="FF000000"/>
      </left>
      <right style="hair">
        <color rgb="FF72AF2F"/>
      </right>
      <top style="hair">
        <color rgb="FF72AF2F"/>
      </top>
      <bottom style="medium">
        <color rgb="FF000000"/>
      </bottom>
      <diagonal/>
    </border>
    <border>
      <left style="thin">
        <color rgb="FF72AF2F"/>
      </left>
      <right style="hair">
        <color rgb="FF72AF2F"/>
      </right>
      <top style="thin">
        <color rgb="FF72AF2F"/>
      </top>
      <bottom style="hair">
        <color rgb="FF72AF2F"/>
      </bottom>
      <diagonal/>
    </border>
    <border>
      <left style="thin">
        <color rgb="FF72AF2F"/>
      </left>
      <right style="thin">
        <color rgb="FF72AF2F"/>
      </right>
      <top style="thin">
        <color rgb="FF72AF2F"/>
      </top>
      <bottom style="hair">
        <color rgb="FF72AF2F"/>
      </bottom>
      <diagonal/>
    </border>
    <border>
      <left style="hair">
        <color rgb="FF72AF2F"/>
      </left>
      <right style="thin">
        <color rgb="FF72AF2F"/>
      </right>
      <top style="thin">
        <color rgb="FF72AF2F"/>
      </top>
      <bottom style="hair">
        <color rgb="FF72AF2F"/>
      </bottom>
      <diagonal/>
    </border>
    <border>
      <left style="thin">
        <color rgb="FF72AF2F"/>
      </left>
      <right style="hair">
        <color rgb="FF72AF2F"/>
      </right>
      <top style="hair">
        <color rgb="FF72AF2F"/>
      </top>
      <bottom style="thin">
        <color rgb="FF72AF2F"/>
      </bottom>
      <diagonal/>
    </border>
    <border>
      <left style="thin">
        <color rgb="FF72AF2F"/>
      </left>
      <right style="thin">
        <color rgb="FF72AF2F"/>
      </right>
      <top style="hair">
        <color rgb="FF72AF2F"/>
      </top>
      <bottom style="thin">
        <color rgb="FF72AF2F"/>
      </bottom>
      <diagonal/>
    </border>
    <border>
      <left style="hair">
        <color rgb="FF72AF2F"/>
      </left>
      <right style="thin">
        <color rgb="FF72AF2F"/>
      </right>
      <top style="hair">
        <color rgb="FF72AF2F"/>
      </top>
      <bottom style="thin">
        <color rgb="FF72AF2F"/>
      </bottom>
      <diagonal/>
    </border>
    <border>
      <left style="thin">
        <color rgb="FF72AF2F"/>
      </left>
      <right style="thin">
        <color rgb="FF72AF2F"/>
      </right>
      <top style="thin">
        <color rgb="FF72AF2F"/>
      </top>
      <bottom style="thin">
        <color rgb="FF72AF2F"/>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style="medium">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diagonal/>
    </border>
    <border>
      <left style="medium">
        <color indexed="64"/>
      </left>
      <right style="medium">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indexed="64"/>
      </right>
      <top style="thin">
        <color indexed="64"/>
      </top>
      <bottom style="medium">
        <color indexed="64"/>
      </bottom>
      <diagonal/>
    </border>
    <border>
      <left style="thin">
        <color auto="1"/>
      </left>
      <right/>
      <top style="medium">
        <color auto="1"/>
      </top>
      <bottom/>
      <diagonal/>
    </border>
    <border>
      <left/>
      <right style="thin">
        <color auto="1"/>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medium">
        <color auto="1"/>
      </bottom>
      <diagonal/>
    </border>
    <border>
      <left/>
      <right/>
      <top/>
      <bottom style="thin">
        <color auto="1"/>
      </bottom>
      <diagonal/>
    </border>
    <border>
      <left/>
      <right style="thin">
        <color indexed="64"/>
      </right>
      <top/>
      <bottom style="thin">
        <color indexed="64"/>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top/>
      <bottom/>
      <diagonal/>
    </border>
    <border>
      <left style="medium">
        <color auto="1"/>
      </left>
      <right/>
      <top/>
      <bottom/>
      <diagonal/>
    </border>
    <border>
      <left style="medium">
        <color auto="1"/>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5" fillId="0" borderId="0"/>
    <xf numFmtId="41" fontId="1" fillId="0" borderId="0" applyFont="0" applyFill="0" applyBorder="0" applyAlignment="0" applyProtection="0"/>
  </cellStyleXfs>
  <cellXfs count="530">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9" fontId="2" fillId="5" borderId="14" xfId="1" applyFont="1" applyFill="1" applyBorder="1" applyAlignment="1">
      <alignment horizontal="center" vertical="center"/>
    </xf>
    <xf numFmtId="0" fontId="2" fillId="5" borderId="15" xfId="0" applyFont="1" applyFill="1" applyBorder="1" applyAlignment="1">
      <alignment horizontal="justify" vertical="top" wrapText="1"/>
    </xf>
    <xf numFmtId="9" fontId="2" fillId="5" borderId="13" xfId="1" applyFont="1" applyFill="1" applyBorder="1" applyAlignment="1">
      <alignment horizontal="center" vertical="center"/>
    </xf>
    <xf numFmtId="0" fontId="2"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left" vertical="center" wrapText="1"/>
    </xf>
    <xf numFmtId="14" fontId="3" fillId="0" borderId="19" xfId="0" applyNumberFormat="1" applyFont="1" applyBorder="1" applyAlignment="1">
      <alignment horizontal="center" vertical="center" wrapText="1"/>
    </xf>
    <xf numFmtId="0" fontId="3" fillId="0" borderId="20" xfId="0" applyFont="1" applyBorder="1" applyAlignment="1">
      <alignment horizontal="center" vertical="center"/>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164" fontId="2" fillId="5" borderId="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3" fillId="0" borderId="26" xfId="0" applyFont="1" applyBorder="1" applyAlignment="1">
      <alignment horizontal="center" vertical="center" wrapText="1"/>
    </xf>
    <xf numFmtId="14" fontId="3" fillId="0" borderId="1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5" fillId="0" borderId="23" xfId="0" applyFont="1" applyBorder="1" applyAlignment="1">
      <alignment horizontal="justify" vertical="top" wrapText="1"/>
    </xf>
    <xf numFmtId="0" fontId="3" fillId="4" borderId="26" xfId="0" applyFont="1" applyFill="1" applyBorder="1" applyAlignment="1">
      <alignment horizontal="justify" vertical="center" wrapText="1"/>
    </xf>
    <xf numFmtId="0" fontId="3" fillId="0" borderId="26" xfId="0" applyFont="1" applyBorder="1" applyAlignment="1">
      <alignment horizontal="justify" vertical="center" wrapText="1"/>
    </xf>
    <xf numFmtId="0" fontId="3" fillId="0" borderId="23" xfId="0" applyFont="1" applyBorder="1" applyAlignment="1">
      <alignment horizontal="justify" vertical="top" wrapText="1"/>
    </xf>
    <xf numFmtId="0" fontId="3" fillId="0" borderId="23" xfId="0" applyFont="1" applyBorder="1" applyAlignment="1">
      <alignment horizontal="justify" vertical="center" wrapText="1"/>
    </xf>
    <xf numFmtId="14" fontId="3" fillId="0" borderId="26" xfId="0" applyNumberFormat="1" applyFont="1" applyBorder="1" applyAlignment="1">
      <alignment horizontal="center" vertical="center"/>
    </xf>
    <xf numFmtId="14" fontId="3" fillId="0" borderId="26" xfId="0" applyNumberFormat="1" applyFont="1" applyBorder="1" applyAlignment="1">
      <alignment horizontal="center" vertical="center"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5" fillId="4" borderId="26" xfId="0" applyFont="1" applyFill="1" applyBorder="1" applyAlignment="1">
      <alignment horizontal="justify" vertical="center" wrapText="1"/>
    </xf>
    <xf numFmtId="0" fontId="5" fillId="0" borderId="26" xfId="0" applyFont="1" applyBorder="1" applyAlignment="1">
      <alignment horizontal="justify" vertical="center" wrapText="1"/>
    </xf>
    <xf numFmtId="0" fontId="5" fillId="0" borderId="26" xfId="0" applyFont="1" applyBorder="1" applyAlignment="1">
      <alignment vertical="center" wrapText="1"/>
    </xf>
    <xf numFmtId="14" fontId="5" fillId="0" borderId="26"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31" xfId="0" applyFont="1" applyBorder="1" applyAlignment="1">
      <alignment horizontal="center" vertical="center"/>
    </xf>
    <xf numFmtId="0" fontId="5" fillId="4" borderId="31" xfId="0" applyFont="1" applyFill="1" applyBorder="1" applyAlignment="1">
      <alignment horizontal="justify" vertical="center" wrapText="1"/>
    </xf>
    <xf numFmtId="0" fontId="5" fillId="0" borderId="31" xfId="0" applyFont="1" applyBorder="1" applyAlignment="1">
      <alignment vertical="center"/>
    </xf>
    <xf numFmtId="0" fontId="12" fillId="7" borderId="32" xfId="0" applyFont="1" applyFill="1" applyBorder="1" applyAlignment="1">
      <alignment horizontal="left" vertical="center" wrapText="1"/>
    </xf>
    <xf numFmtId="14" fontId="12" fillId="7" borderId="33" xfId="0" applyNumberFormat="1" applyFont="1" applyFill="1" applyBorder="1" applyAlignment="1">
      <alignment horizontal="left" vertical="center" wrapText="1"/>
    </xf>
    <xf numFmtId="0" fontId="12" fillId="7" borderId="33" xfId="0" applyFont="1" applyFill="1" applyBorder="1" applyAlignment="1">
      <alignment horizontal="left" vertical="center" wrapText="1"/>
    </xf>
    <xf numFmtId="0" fontId="3" fillId="4" borderId="0" xfId="0" applyFont="1" applyFill="1" applyAlignment="1">
      <alignment horizontal="center" vertical="center"/>
    </xf>
    <xf numFmtId="0" fontId="5" fillId="0" borderId="26" xfId="0" applyFont="1" applyBorder="1" applyAlignment="1">
      <alignment horizontal="left" vertical="center" wrapText="1"/>
    </xf>
    <xf numFmtId="0" fontId="5" fillId="0" borderId="26" xfId="0" applyFont="1" applyBorder="1" applyAlignment="1">
      <alignment horizontal="center" vertical="center" wrapText="1"/>
    </xf>
    <xf numFmtId="0" fontId="15" fillId="0" borderId="26" xfId="0" applyFont="1" applyBorder="1" applyAlignment="1">
      <alignment horizontal="center" vertical="center" wrapText="1"/>
    </xf>
    <xf numFmtId="14" fontId="5" fillId="0" borderId="26" xfId="0" applyNumberFormat="1" applyFont="1" applyBorder="1" applyAlignment="1">
      <alignment horizontal="center" vertical="center"/>
    </xf>
    <xf numFmtId="0" fontId="3" fillId="4" borderId="23" xfId="0" applyFont="1" applyFill="1" applyBorder="1" applyAlignment="1">
      <alignment horizontal="left" vertical="center" wrapText="1"/>
    </xf>
    <xf numFmtId="0" fontId="3" fillId="0" borderId="67" xfId="0" applyFont="1" applyBorder="1" applyAlignment="1">
      <alignment horizontal="justify" vertical="top" wrapText="1"/>
    </xf>
    <xf numFmtId="0" fontId="16" fillId="2" borderId="1" xfId="0" applyFont="1" applyFill="1" applyBorder="1" applyAlignment="1">
      <alignment horizontal="left" vertical="center"/>
    </xf>
    <xf numFmtId="0" fontId="16" fillId="2" borderId="3" xfId="0" applyFont="1" applyFill="1" applyBorder="1" applyAlignment="1">
      <alignment horizontal="center" vertical="center" wrapText="1"/>
    </xf>
    <xf numFmtId="14" fontId="17" fillId="2" borderId="7" xfId="0" applyNumberFormat="1" applyFont="1" applyFill="1" applyBorder="1" applyAlignment="1">
      <alignment horizontal="center" vertical="center"/>
    </xf>
    <xf numFmtId="14" fontId="16" fillId="2" borderId="11"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3" fillId="0" borderId="68" xfId="0" applyFont="1" applyBorder="1" applyAlignment="1">
      <alignment horizontal="center" vertical="center"/>
    </xf>
    <xf numFmtId="0" fontId="3" fillId="4" borderId="68" xfId="0" applyFont="1" applyFill="1" applyBorder="1" applyAlignment="1">
      <alignment horizontal="center" vertical="center" wrapText="1"/>
    </xf>
    <xf numFmtId="0" fontId="3" fillId="4" borderId="68" xfId="0" applyFont="1" applyFill="1" applyBorder="1" applyAlignment="1">
      <alignment horizontal="left" vertical="center" wrapText="1"/>
    </xf>
    <xf numFmtId="0" fontId="3" fillId="0" borderId="68" xfId="0" applyFont="1" applyBorder="1" applyAlignment="1">
      <alignment horizontal="left" vertical="center" wrapText="1"/>
    </xf>
    <xf numFmtId="14" fontId="3" fillId="0" borderId="68" xfId="0" applyNumberFormat="1" applyFont="1" applyBorder="1" applyAlignment="1">
      <alignment horizontal="left" vertical="center" wrapText="1"/>
    </xf>
    <xf numFmtId="0" fontId="5" fillId="0" borderId="30" xfId="0" applyFont="1" applyBorder="1" applyAlignment="1">
      <alignment horizontal="justify" vertical="top" wrapText="1"/>
    </xf>
    <xf numFmtId="9" fontId="3" fillId="0" borderId="26" xfId="0" applyNumberFormat="1" applyFont="1" applyBorder="1" applyAlignment="1">
      <alignment horizontal="center" vertical="center"/>
    </xf>
    <xf numFmtId="0" fontId="3" fillId="4" borderId="69" xfId="0" applyFont="1" applyFill="1" applyBorder="1" applyAlignment="1">
      <alignment horizontal="center" vertical="center"/>
    </xf>
    <xf numFmtId="0" fontId="3" fillId="4" borderId="68" xfId="0" applyFont="1" applyFill="1" applyBorder="1" applyAlignment="1">
      <alignment horizontal="justify" vertical="center" wrapText="1"/>
    </xf>
    <xf numFmtId="14" fontId="3" fillId="4" borderId="26" xfId="0" applyNumberFormat="1" applyFont="1" applyFill="1" applyBorder="1" applyAlignment="1">
      <alignment horizontal="center" vertical="center" wrapText="1"/>
    </xf>
    <xf numFmtId="14" fontId="3" fillId="4" borderId="26" xfId="0" applyNumberFormat="1" applyFont="1" applyFill="1" applyBorder="1" applyAlignment="1">
      <alignment horizontal="center" vertical="center"/>
    </xf>
    <xf numFmtId="0" fontId="3" fillId="0" borderId="69" xfId="0" applyFont="1" applyBorder="1" applyAlignment="1">
      <alignment horizontal="center" vertical="center"/>
    </xf>
    <xf numFmtId="0" fontId="3" fillId="0" borderId="68" xfId="0" applyFont="1" applyBorder="1" applyAlignment="1">
      <alignment horizontal="justify" vertical="center" wrapText="1"/>
    </xf>
    <xf numFmtId="0" fontId="3" fillId="4" borderId="70" xfId="0" applyFont="1" applyFill="1" applyBorder="1" applyAlignment="1">
      <alignment horizontal="justify" vertical="center" wrapText="1"/>
    </xf>
    <xf numFmtId="14" fontId="3" fillId="4" borderId="29"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3" xfId="0" applyFont="1" applyFill="1" applyBorder="1" applyAlignment="1">
      <alignment horizontal="left" vertical="top" wrapText="1"/>
    </xf>
    <xf numFmtId="0" fontId="15" fillId="10" borderId="68" xfId="0" applyFont="1" applyFill="1" applyBorder="1" applyAlignment="1">
      <alignment horizontal="justify" vertical="center" wrapText="1"/>
    </xf>
    <xf numFmtId="0" fontId="3" fillId="4" borderId="71"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justify" vertical="top" wrapText="1"/>
    </xf>
    <xf numFmtId="0" fontId="3" fillId="4" borderId="26" xfId="0" applyFont="1" applyFill="1" applyBorder="1" applyAlignment="1">
      <alignment vertical="center" wrapText="1"/>
    </xf>
    <xf numFmtId="0" fontId="3" fillId="0" borderId="7" xfId="0" applyFont="1" applyBorder="1" applyAlignment="1">
      <alignment horizontal="center" vertical="center"/>
    </xf>
    <xf numFmtId="0" fontId="3" fillId="0" borderId="72" xfId="0" applyFont="1" applyBorder="1" applyAlignment="1">
      <alignment horizontal="center" vertical="center"/>
    </xf>
    <xf numFmtId="0" fontId="0" fillId="0" borderId="74" xfId="0" applyBorder="1" applyAlignment="1">
      <alignment horizontal="center" vertical="center"/>
    </xf>
    <xf numFmtId="0" fontId="21" fillId="0" borderId="75" xfId="0" applyFont="1" applyBorder="1" applyAlignment="1">
      <alignment horizontal="left" wrapText="1"/>
    </xf>
    <xf numFmtId="0" fontId="0" fillId="0" borderId="76" xfId="0" applyBorder="1" applyAlignment="1">
      <alignment horizontal="center" vertical="center"/>
    </xf>
    <xf numFmtId="0" fontId="22" fillId="0" borderId="75" xfId="0" applyFont="1" applyBorder="1" applyAlignment="1">
      <alignment horizontal="left" wrapText="1"/>
    </xf>
    <xf numFmtId="0" fontId="22" fillId="0" borderId="77" xfId="0" applyFont="1" applyBorder="1" applyAlignment="1">
      <alignment horizontal="left" wrapText="1"/>
    </xf>
    <xf numFmtId="0" fontId="0" fillId="0" borderId="78" xfId="0" applyBorder="1" applyAlignment="1">
      <alignment horizontal="center" vertical="center"/>
    </xf>
    <xf numFmtId="0" fontId="22" fillId="0" borderId="3" xfId="0" applyFont="1" applyBorder="1" applyAlignment="1">
      <alignment horizontal="left" wrapText="1"/>
    </xf>
    <xf numFmtId="0" fontId="23" fillId="0" borderId="26" xfId="0" applyFont="1" applyFill="1" applyBorder="1" applyAlignment="1" applyProtection="1">
      <alignment horizontal="left" vertical="top" wrapText="1"/>
    </xf>
    <xf numFmtId="0" fontId="3" fillId="0" borderId="23" xfId="0" applyFont="1" applyFill="1" applyBorder="1" applyAlignment="1">
      <alignment horizontal="left" vertical="top" wrapText="1"/>
    </xf>
    <xf numFmtId="0" fontId="5" fillId="0" borderId="23"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3" xfId="0" applyFont="1" applyFill="1" applyBorder="1" applyAlignment="1">
      <alignment horizontal="justify" vertical="center" wrapText="1"/>
    </xf>
    <xf numFmtId="0" fontId="3" fillId="0" borderId="23" xfId="0" applyFont="1" applyFill="1" applyBorder="1" applyAlignment="1">
      <alignment horizontal="justify" vertical="top"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9" fillId="21" borderId="0" xfId="0" applyFont="1" applyFill="1" applyAlignment="1">
      <alignment horizontal="center" vertical="center"/>
    </xf>
    <xf numFmtId="0" fontId="6" fillId="0" borderId="23" xfId="0" applyFont="1" applyBorder="1" applyAlignment="1">
      <alignment horizontal="left" vertical="top" wrapText="1"/>
    </xf>
    <xf numFmtId="0" fontId="5" fillId="0" borderId="23" xfId="0" applyFont="1" applyBorder="1" applyAlignment="1">
      <alignment horizontal="justify" vertical="center" wrapText="1"/>
    </xf>
    <xf numFmtId="0" fontId="13" fillId="8" borderId="38"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0" borderId="0" xfId="0" applyFont="1" applyFill="1" applyAlignment="1" applyProtection="1">
      <alignment vertical="center"/>
      <protection hidden="1"/>
    </xf>
    <xf numFmtId="0" fontId="13" fillId="0" borderId="0" xfId="0" applyFont="1" applyFill="1" applyAlignment="1" applyProtection="1">
      <alignment vertical="center" wrapText="1"/>
      <protection hidden="1"/>
    </xf>
    <xf numFmtId="0" fontId="13" fillId="0" borderId="0" xfId="0" applyFont="1" applyFill="1" applyAlignment="1" applyProtection="1">
      <alignment horizontal="center" vertical="center" wrapText="1"/>
      <protection hidden="1"/>
    </xf>
    <xf numFmtId="0" fontId="13" fillId="0" borderId="0" xfId="0" applyFont="1" applyFill="1" applyBorder="1" applyAlignment="1" applyProtection="1">
      <alignment vertical="center" wrapText="1"/>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center" vertical="center" wrapText="1"/>
      <protection hidden="1"/>
    </xf>
    <xf numFmtId="0" fontId="11" fillId="0" borderId="0" xfId="0" applyFont="1" applyFill="1" applyProtection="1">
      <protection hidden="1"/>
    </xf>
    <xf numFmtId="0" fontId="11" fillId="0" borderId="0" xfId="0" applyFont="1" applyFill="1" applyAlignment="1" applyProtection="1">
      <alignment wrapText="1"/>
      <protection hidden="1"/>
    </xf>
    <xf numFmtId="164" fontId="11" fillId="0" borderId="0" xfId="0" applyNumberFormat="1" applyFont="1" applyFill="1" applyAlignment="1" applyProtection="1">
      <alignment horizontal="center" vertical="center"/>
      <protection hidden="1"/>
    </xf>
    <xf numFmtId="0" fontId="11" fillId="0" borderId="0" xfId="0" applyFont="1" applyFill="1" applyAlignment="1" applyProtection="1">
      <alignment horizontal="justify" vertical="top" wrapText="1"/>
      <protection hidden="1"/>
    </xf>
    <xf numFmtId="0" fontId="11" fillId="0" borderId="0" xfId="0" applyFont="1" applyFill="1" applyBorder="1" applyAlignment="1" applyProtection="1">
      <alignment horizontal="center" vertical="center"/>
      <protection hidden="1"/>
    </xf>
    <xf numFmtId="0" fontId="11" fillId="0" borderId="0" xfId="0" applyFont="1" applyFill="1" applyAlignment="1" applyProtection="1">
      <protection hidden="1"/>
    </xf>
    <xf numFmtId="0" fontId="33" fillId="0" borderId="0" xfId="0" applyFont="1" applyFill="1" applyAlignment="1" applyProtection="1">
      <protection hidden="1"/>
    </xf>
    <xf numFmtId="0" fontId="33" fillId="0" borderId="0" xfId="0" applyFont="1" applyFill="1" applyAlignment="1" applyProtection="1">
      <alignment horizontal="left"/>
      <protection hidden="1"/>
    </xf>
    <xf numFmtId="0" fontId="11" fillId="0" borderId="0" xfId="0" applyFont="1" applyFill="1" applyAlignment="1" applyProtection="1">
      <alignment vertical="center"/>
      <protection hidden="1"/>
    </xf>
    <xf numFmtId="17" fontId="33" fillId="0" borderId="0" xfId="0" applyNumberFormat="1" applyFont="1" applyFill="1" applyAlignment="1" applyProtection="1">
      <alignment vertical="center"/>
      <protection hidden="1"/>
    </xf>
    <xf numFmtId="0" fontId="34" fillId="0" borderId="0" xfId="0" applyFont="1" applyAlignment="1">
      <alignment horizontal="center" vertical="center" wrapText="1"/>
    </xf>
    <xf numFmtId="0" fontId="11" fillId="0" borderId="0" xfId="0" applyFont="1"/>
    <xf numFmtId="0" fontId="29" fillId="3" borderId="1" xfId="0" applyFont="1" applyFill="1" applyBorder="1" applyAlignment="1">
      <alignment horizontal="center" vertical="center" wrapText="1"/>
    </xf>
    <xf numFmtId="0" fontId="29" fillId="4" borderId="0" xfId="0" applyFont="1" applyFill="1" applyAlignment="1">
      <alignment horizontal="center" vertical="center"/>
    </xf>
    <xf numFmtId="0" fontId="35" fillId="2" borderId="1" xfId="0" applyFont="1" applyFill="1" applyBorder="1" applyAlignment="1">
      <alignment horizontal="left" vertical="center"/>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164" fontId="29" fillId="2" borderId="10" xfId="0" applyNumberFormat="1" applyFont="1" applyFill="1" applyBorder="1" applyAlignment="1">
      <alignment horizontal="center" vertical="center" wrapText="1"/>
    </xf>
    <xf numFmtId="0" fontId="29" fillId="0" borderId="0" xfId="0" applyFont="1" applyAlignment="1">
      <alignment horizontal="center" vertical="center"/>
    </xf>
    <xf numFmtId="14" fontId="35" fillId="2" borderId="11"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9" xfId="0" applyFont="1" applyFill="1" applyBorder="1" applyAlignment="1">
      <alignment horizontal="center" vertical="center"/>
    </xf>
    <xf numFmtId="0" fontId="29" fillId="5" borderId="13" xfId="0" applyFont="1" applyFill="1" applyBorder="1" applyAlignment="1">
      <alignment horizontal="center" vertical="center"/>
    </xf>
    <xf numFmtId="9" fontId="29" fillId="5" borderId="13" xfId="1" applyFont="1" applyFill="1" applyBorder="1" applyAlignment="1">
      <alignment horizontal="center" vertical="center"/>
    </xf>
    <xf numFmtId="9" fontId="29" fillId="5" borderId="14" xfId="1" applyFont="1" applyFill="1" applyBorder="1" applyAlignment="1">
      <alignment horizontal="center" vertical="center"/>
    </xf>
    <xf numFmtId="0" fontId="29" fillId="5" borderId="15" xfId="0" applyFont="1" applyFill="1" applyBorder="1" applyAlignment="1">
      <alignment horizontal="justify" vertical="top" wrapText="1"/>
    </xf>
    <xf numFmtId="0" fontId="29" fillId="0" borderId="16" xfId="0" applyFont="1" applyBorder="1" applyAlignment="1">
      <alignment horizontal="center" vertical="center" wrapText="1"/>
    </xf>
    <xf numFmtId="0" fontId="34" fillId="0" borderId="17" xfId="0" applyFont="1" applyBorder="1" applyAlignment="1">
      <alignment horizontal="justify" vertical="center" wrapText="1"/>
    </xf>
    <xf numFmtId="0" fontId="34" fillId="0" borderId="18" xfId="0" applyFont="1" applyBorder="1" applyAlignment="1">
      <alignment horizontal="left" vertical="center" wrapText="1"/>
    </xf>
    <xf numFmtId="14" fontId="34" fillId="0" borderId="19" xfId="0" applyNumberFormat="1" applyFont="1" applyBorder="1" applyAlignment="1">
      <alignment horizontal="center" vertical="center" wrapText="1"/>
    </xf>
    <xf numFmtId="0" fontId="34" fillId="0" borderId="0" xfId="0" applyFont="1" applyAlignment="1">
      <alignment horizontal="center" vertical="center"/>
    </xf>
    <xf numFmtId="0" fontId="34" fillId="0" borderId="20" xfId="0" applyFont="1" applyBorder="1" applyAlignment="1">
      <alignment horizontal="center" vertical="center"/>
    </xf>
    <xf numFmtId="0" fontId="29" fillId="0" borderId="21" xfId="0" applyFont="1" applyBorder="1" applyAlignment="1">
      <alignment horizontal="center" vertical="center"/>
    </xf>
    <xf numFmtId="9" fontId="34" fillId="0" borderId="21" xfId="0" applyNumberFormat="1" applyFont="1" applyBorder="1" applyAlignment="1">
      <alignment horizontal="center" vertical="center"/>
    </xf>
    <xf numFmtId="0" fontId="34" fillId="0" borderId="22" xfId="0" applyFont="1" applyBorder="1" applyAlignment="1">
      <alignment horizontal="center" vertical="center" wrapText="1"/>
    </xf>
    <xf numFmtId="0" fontId="34" fillId="0" borderId="23" xfId="0" applyFont="1" applyBorder="1" applyAlignment="1">
      <alignment horizontal="left" vertical="center" wrapText="1"/>
    </xf>
    <xf numFmtId="0" fontId="34" fillId="0" borderId="26" xfId="0" applyFont="1" applyBorder="1" applyAlignment="1">
      <alignment horizontal="center" vertical="center"/>
    </xf>
    <xf numFmtId="0" fontId="34" fillId="4" borderId="26" xfId="0" applyFont="1" applyFill="1" applyBorder="1" applyAlignment="1">
      <alignment horizontal="center" vertical="center" wrapText="1"/>
    </xf>
    <xf numFmtId="0" fontId="34" fillId="0" borderId="26" xfId="0" applyFont="1" applyBorder="1" applyAlignment="1">
      <alignment horizontal="center" vertical="center" wrapText="1"/>
    </xf>
    <xf numFmtId="14" fontId="34" fillId="0" borderId="19" xfId="0" applyNumberFormat="1"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3" xfId="0" applyFont="1" applyBorder="1" applyAlignment="1">
      <alignment horizontal="left" vertical="top" wrapText="1"/>
    </xf>
    <xf numFmtId="0" fontId="34" fillId="0" borderId="26" xfId="0" applyFont="1" applyBorder="1" applyAlignment="1">
      <alignment horizontal="left" vertical="center" wrapText="1"/>
    </xf>
    <xf numFmtId="0" fontId="34" fillId="0" borderId="26" xfId="0" applyFont="1" applyBorder="1" applyAlignment="1">
      <alignment vertical="center" wrapText="1"/>
    </xf>
    <xf numFmtId="0" fontId="37" fillId="0" borderId="23" xfId="0" applyFont="1" applyBorder="1" applyAlignment="1">
      <alignment horizontal="left" vertical="top" wrapText="1"/>
    </xf>
    <xf numFmtId="0" fontId="34" fillId="4" borderId="26" xfId="0" applyFont="1" applyFill="1" applyBorder="1" applyAlignment="1">
      <alignment horizontal="justify" vertical="center" wrapText="1"/>
    </xf>
    <xf numFmtId="0" fontId="34" fillId="0" borderId="26" xfId="0" applyFont="1" applyBorder="1" applyAlignment="1">
      <alignment horizontal="justify" vertical="center" wrapText="1"/>
    </xf>
    <xf numFmtId="0" fontId="18" fillId="0" borderId="23" xfId="0" applyFont="1" applyBorder="1" applyAlignment="1">
      <alignment horizontal="left" vertical="top" wrapText="1"/>
    </xf>
    <xf numFmtId="0" fontId="34" fillId="0" borderId="23" xfId="0" applyFont="1" applyBorder="1" applyAlignment="1">
      <alignment horizontal="justify" vertical="center" wrapText="1"/>
    </xf>
    <xf numFmtId="14" fontId="34" fillId="0" borderId="26" xfId="0" applyNumberFormat="1" applyFont="1" applyBorder="1" applyAlignment="1">
      <alignment horizontal="center" vertical="center"/>
    </xf>
    <xf numFmtId="0" fontId="34" fillId="0" borderId="23" xfId="0" applyFont="1" applyBorder="1" applyAlignment="1">
      <alignment horizontal="justify" vertical="top" wrapText="1"/>
    </xf>
    <xf numFmtId="14" fontId="34" fillId="0" borderId="26" xfId="0" applyNumberFormat="1" applyFont="1" applyBorder="1" applyAlignment="1">
      <alignment horizontal="center" vertical="center" wrapText="1"/>
    </xf>
    <xf numFmtId="0" fontId="34" fillId="4" borderId="23" xfId="0" applyFont="1" applyFill="1" applyBorder="1" applyAlignment="1">
      <alignment horizontal="justify" vertical="center" wrapText="1"/>
    </xf>
    <xf numFmtId="0" fontId="37" fillId="4" borderId="26" xfId="0" applyFont="1" applyFill="1" applyBorder="1" applyAlignment="1">
      <alignment horizontal="justify" vertical="center" wrapText="1"/>
    </xf>
    <xf numFmtId="0" fontId="37" fillId="0" borderId="26" xfId="0" applyFont="1" applyBorder="1" applyAlignment="1">
      <alignment horizontal="justify" vertical="center" wrapText="1"/>
    </xf>
    <xf numFmtId="0" fontId="37" fillId="0" borderId="26" xfId="0" applyFont="1" applyBorder="1" applyAlignment="1">
      <alignment vertical="center" wrapText="1"/>
    </xf>
    <xf numFmtId="14" fontId="37" fillId="0" borderId="26" xfId="0" applyNumberFormat="1" applyFont="1" applyBorder="1" applyAlignment="1">
      <alignment horizontal="center" vertical="center" wrapText="1"/>
    </xf>
    <xf numFmtId="0" fontId="37" fillId="0" borderId="26" xfId="0" applyFont="1" applyBorder="1" applyAlignment="1">
      <alignment horizontal="center" vertical="center"/>
    </xf>
    <xf numFmtId="0" fontId="37" fillId="0" borderId="26" xfId="0" applyFont="1" applyBorder="1" applyAlignment="1">
      <alignment vertical="center"/>
    </xf>
    <xf numFmtId="14" fontId="34" fillId="0" borderId="30" xfId="0" applyNumberFormat="1" applyFont="1" applyBorder="1" applyAlignment="1" applyProtection="1">
      <alignment horizontal="justify" vertical="top" wrapText="1"/>
      <protection hidden="1"/>
    </xf>
    <xf numFmtId="0" fontId="37" fillId="0" borderId="31" xfId="0" applyFont="1" applyBorder="1" applyAlignment="1">
      <alignment horizontal="center" vertical="center"/>
    </xf>
    <xf numFmtId="0" fontId="37" fillId="4" borderId="31" xfId="0" applyFont="1" applyFill="1" applyBorder="1" applyAlignment="1">
      <alignment horizontal="justify" vertical="center" wrapText="1"/>
    </xf>
    <xf numFmtId="0" fontId="37" fillId="0" borderId="31" xfId="0" applyFont="1" applyBorder="1" applyAlignment="1">
      <alignment vertical="center"/>
    </xf>
    <xf numFmtId="0" fontId="34" fillId="0" borderId="24" xfId="0" applyFont="1" applyBorder="1" applyAlignment="1" applyProtection="1">
      <alignment horizontal="justify" vertical="top" wrapText="1"/>
      <protection hidden="1"/>
    </xf>
    <xf numFmtId="0" fontId="34" fillId="4" borderId="0" xfId="0" applyFont="1" applyFill="1" applyAlignment="1">
      <alignment horizontal="center" vertical="center"/>
    </xf>
    <xf numFmtId="0" fontId="36" fillId="5" borderId="2" xfId="0" applyFont="1" applyFill="1" applyBorder="1" applyAlignment="1">
      <alignment horizontal="left" vertical="center" wrapText="1"/>
    </xf>
    <xf numFmtId="164" fontId="29" fillId="5" borderId="3" xfId="0" applyNumberFormat="1" applyFont="1" applyFill="1" applyBorder="1" applyAlignment="1">
      <alignment horizontal="center" vertical="center" wrapText="1"/>
    </xf>
    <xf numFmtId="0" fontId="37" fillId="0" borderId="26" xfId="0" applyFont="1" applyBorder="1" applyAlignment="1">
      <alignment horizontal="left" vertical="center" wrapText="1"/>
    </xf>
    <xf numFmtId="0" fontId="37" fillId="0" borderId="26" xfId="0" applyFont="1" applyBorder="1" applyAlignment="1">
      <alignment horizontal="center" vertical="center" wrapText="1"/>
    </xf>
    <xf numFmtId="0" fontId="39" fillId="0" borderId="26" xfId="0" applyFont="1" applyBorder="1" applyAlignment="1">
      <alignment horizontal="center" vertical="center" wrapText="1"/>
    </xf>
    <xf numFmtId="0" fontId="37" fillId="0" borderId="23" xfId="0" applyFont="1" applyBorder="1" applyAlignment="1">
      <alignment horizontal="justify" vertical="top" wrapText="1"/>
    </xf>
    <xf numFmtId="14" fontId="37" fillId="0" borderId="26" xfId="0" applyNumberFormat="1" applyFont="1" applyBorder="1" applyAlignment="1">
      <alignment horizontal="center" vertical="center"/>
    </xf>
    <xf numFmtId="0" fontId="34" fillId="4" borderId="23" xfId="0" applyFont="1" applyFill="1" applyBorder="1" applyAlignment="1">
      <alignment horizontal="left" vertical="center" wrapText="1"/>
    </xf>
    <xf numFmtId="0" fontId="34" fillId="0" borderId="67" xfId="0" applyFont="1" applyBorder="1" applyAlignment="1">
      <alignment horizontal="justify" vertical="top" wrapText="1"/>
    </xf>
    <xf numFmtId="0" fontId="34" fillId="0" borderId="68" xfId="0" applyFont="1" applyBorder="1" applyAlignment="1">
      <alignment horizontal="center" vertical="center"/>
    </xf>
    <xf numFmtId="0" fontId="34" fillId="4" borderId="68" xfId="0" applyFont="1" applyFill="1" applyBorder="1" applyAlignment="1">
      <alignment horizontal="center" vertical="center" wrapText="1"/>
    </xf>
    <xf numFmtId="0" fontId="34" fillId="4" borderId="68" xfId="0" applyFont="1" applyFill="1" applyBorder="1" applyAlignment="1">
      <alignment horizontal="left" vertical="center" wrapText="1"/>
    </xf>
    <xf numFmtId="0" fontId="34" fillId="0" borderId="68" xfId="0" applyFont="1" applyBorder="1" applyAlignment="1">
      <alignment horizontal="left" vertical="center" wrapText="1"/>
    </xf>
    <xf numFmtId="14" fontId="34" fillId="0" borderId="68" xfId="0" applyNumberFormat="1" applyFont="1" applyBorder="1" applyAlignment="1">
      <alignment horizontal="left" vertical="center" wrapText="1"/>
    </xf>
    <xf numFmtId="0" fontId="37" fillId="0" borderId="30" xfId="0" applyFont="1" applyBorder="1" applyAlignment="1">
      <alignment horizontal="justify" vertical="top" wrapText="1"/>
    </xf>
    <xf numFmtId="9" fontId="34" fillId="0" borderId="26" xfId="0" applyNumberFormat="1" applyFont="1" applyBorder="1" applyAlignment="1">
      <alignment horizontal="center" vertical="center"/>
    </xf>
    <xf numFmtId="0" fontId="34" fillId="4" borderId="23" xfId="0" applyFont="1" applyFill="1" applyBorder="1" applyAlignment="1">
      <alignment horizontal="left" vertical="top" wrapText="1"/>
    </xf>
    <xf numFmtId="0" fontId="34" fillId="4" borderId="69" xfId="0" applyFont="1" applyFill="1" applyBorder="1" applyAlignment="1">
      <alignment horizontal="center" vertical="center"/>
    </xf>
    <xf numFmtId="0" fontId="34" fillId="4" borderId="68" xfId="0" applyFont="1" applyFill="1" applyBorder="1" applyAlignment="1">
      <alignment horizontal="justify" vertical="center" wrapText="1"/>
    </xf>
    <xf numFmtId="14" fontId="34" fillId="4" borderId="26" xfId="0" applyNumberFormat="1" applyFont="1" applyFill="1" applyBorder="1" applyAlignment="1">
      <alignment horizontal="center" vertical="center" wrapText="1"/>
    </xf>
    <xf numFmtId="0" fontId="34" fillId="0" borderId="28" xfId="0" applyFont="1" applyBorder="1" applyAlignment="1">
      <alignment horizontal="center" vertical="center" wrapText="1"/>
    </xf>
    <xf numFmtId="14" fontId="34" fillId="4" borderId="26" xfId="0" applyNumberFormat="1" applyFont="1" applyFill="1" applyBorder="1" applyAlignment="1">
      <alignment horizontal="center" vertical="center"/>
    </xf>
    <xf numFmtId="0" fontId="37" fillId="0" borderId="23" xfId="0" applyFont="1" applyFill="1" applyBorder="1" applyAlignment="1">
      <alignment horizontal="left" vertical="top" wrapText="1"/>
    </xf>
    <xf numFmtId="0" fontId="34" fillId="0" borderId="69" xfId="0" applyFont="1" applyBorder="1" applyAlignment="1">
      <alignment horizontal="center" vertical="center"/>
    </xf>
    <xf numFmtId="0" fontId="34" fillId="0" borderId="68" xfId="0" applyFont="1" applyBorder="1" applyAlignment="1">
      <alignment horizontal="justify" vertical="center" wrapText="1"/>
    </xf>
    <xf numFmtId="0" fontId="34" fillId="4" borderId="27" xfId="0" applyFont="1" applyFill="1" applyBorder="1" applyAlignment="1">
      <alignment horizontal="center" vertical="center"/>
    </xf>
    <xf numFmtId="0" fontId="34" fillId="0" borderId="23" xfId="0" applyFont="1" applyFill="1" applyBorder="1" applyAlignment="1">
      <alignment horizontal="left" vertical="top" wrapText="1"/>
    </xf>
    <xf numFmtId="0" fontId="39" fillId="10" borderId="68" xfId="0" applyFont="1" applyFill="1" applyBorder="1" applyAlignment="1">
      <alignment horizontal="justify" vertical="center" wrapText="1"/>
    </xf>
    <xf numFmtId="0" fontId="34" fillId="0" borderId="23" xfId="0" applyFont="1" applyFill="1" applyBorder="1" applyAlignment="1">
      <alignment horizontal="justify" vertical="center" wrapText="1"/>
    </xf>
    <xf numFmtId="0" fontId="34" fillId="4" borderId="71" xfId="0" applyFont="1" applyFill="1" applyBorder="1" applyAlignment="1">
      <alignment horizontal="center" vertical="center"/>
    </xf>
    <xf numFmtId="0" fontId="34" fillId="4" borderId="70" xfId="0" applyFont="1" applyFill="1" applyBorder="1" applyAlignment="1">
      <alignment horizontal="justify" vertical="center" wrapText="1"/>
    </xf>
    <xf numFmtId="14" fontId="34" fillId="4" borderId="29" xfId="0" applyNumberFormat="1" applyFont="1" applyFill="1" applyBorder="1" applyAlignment="1">
      <alignment horizontal="center" vertical="center"/>
    </xf>
    <xf numFmtId="0" fontId="34" fillId="0" borderId="23" xfId="0" applyFont="1" applyFill="1" applyBorder="1" applyAlignment="1">
      <alignment horizontal="justify" vertical="top" wrapText="1"/>
    </xf>
    <xf numFmtId="0" fontId="34" fillId="4" borderId="26" xfId="0" applyFont="1" applyFill="1" applyBorder="1" applyAlignment="1">
      <alignment horizontal="center" vertical="center"/>
    </xf>
    <xf numFmtId="0" fontId="34" fillId="4" borderId="26" xfId="0" applyFont="1" applyFill="1" applyBorder="1" applyAlignment="1">
      <alignment horizontal="justify" vertical="top" wrapText="1"/>
    </xf>
    <xf numFmtId="0" fontId="34" fillId="4" borderId="26" xfId="0" applyFont="1" applyFill="1" applyBorder="1" applyAlignment="1">
      <alignment vertical="center" wrapText="1"/>
    </xf>
    <xf numFmtId="0" fontId="34" fillId="0" borderId="7" xfId="0" applyFont="1" applyBorder="1" applyAlignment="1">
      <alignment horizontal="center" vertical="center"/>
    </xf>
    <xf numFmtId="0" fontId="34" fillId="0" borderId="72" xfId="0" applyFont="1" applyBorder="1" applyAlignment="1">
      <alignment horizontal="center" vertical="center"/>
    </xf>
    <xf numFmtId="0" fontId="34" fillId="0" borderId="30" xfId="0" applyFont="1" applyFill="1" applyBorder="1" applyAlignment="1">
      <alignment horizontal="left" vertical="top" wrapText="1"/>
    </xf>
    <xf numFmtId="0" fontId="41" fillId="7" borderId="0" xfId="0" applyFont="1" applyFill="1" applyAlignment="1" applyProtection="1">
      <alignment horizontal="left" vertical="top" wrapText="1"/>
      <protection locked="0"/>
    </xf>
    <xf numFmtId="0" fontId="41" fillId="7" borderId="47" xfId="0" applyFont="1" applyFill="1" applyBorder="1" applyAlignment="1" applyProtection="1">
      <alignment horizontal="left" vertical="top" wrapText="1"/>
      <protection locked="0"/>
    </xf>
    <xf numFmtId="0" fontId="41" fillId="7" borderId="42" xfId="0" applyFont="1" applyFill="1" applyBorder="1" applyAlignment="1" applyProtection="1">
      <alignment horizontal="left" vertical="top" wrapText="1"/>
      <protection locked="0"/>
    </xf>
    <xf numFmtId="14" fontId="40" fillId="9" borderId="26" xfId="2" applyNumberFormat="1" applyFont="1" applyFill="1" applyBorder="1" applyAlignment="1" applyProtection="1">
      <alignment horizontal="center" vertical="center" wrapText="1"/>
    </xf>
    <xf numFmtId="0" fontId="40" fillId="9" borderId="26" xfId="2" applyFont="1" applyFill="1" applyBorder="1" applyAlignment="1" applyProtection="1">
      <alignment horizontal="center" vertical="center" wrapText="1"/>
    </xf>
    <xf numFmtId="0" fontId="42" fillId="0" borderId="26" xfId="2" applyFont="1" applyFill="1" applyBorder="1" applyAlignment="1" applyProtection="1">
      <alignment horizontal="center" vertical="center" wrapText="1"/>
    </xf>
    <xf numFmtId="0" fontId="42" fillId="0" borderId="26" xfId="2" applyFont="1" applyFill="1" applyBorder="1" applyAlignment="1" applyProtection="1">
      <alignment horizontal="center" vertical="center"/>
    </xf>
    <xf numFmtId="0" fontId="20" fillId="0" borderId="26" xfId="2" applyFont="1" applyFill="1" applyBorder="1" applyAlignment="1">
      <alignment horizontal="center" vertical="center"/>
    </xf>
    <xf numFmtId="0" fontId="43" fillId="0" borderId="26" xfId="0" applyFont="1" applyFill="1" applyBorder="1" applyAlignment="1" applyProtection="1">
      <alignment horizontal="left" vertical="center" wrapText="1"/>
    </xf>
    <xf numFmtId="0" fontId="18" fillId="0" borderId="26" xfId="0" applyFont="1" applyBorder="1" applyAlignment="1">
      <alignment vertical="top" wrapText="1"/>
    </xf>
    <xf numFmtId="9" fontId="11" fillId="0" borderId="26" xfId="0" applyNumberFormat="1" applyFont="1" applyBorder="1"/>
    <xf numFmtId="0" fontId="11" fillId="0" borderId="26" xfId="0" applyFont="1" applyBorder="1"/>
    <xf numFmtId="0" fontId="16" fillId="2" borderId="12" xfId="0" applyFont="1" applyFill="1" applyBorder="1" applyAlignment="1">
      <alignment horizontal="center" vertical="center" wrapText="1"/>
    </xf>
    <xf numFmtId="0" fontId="40" fillId="9" borderId="26" xfId="2" applyFont="1" applyFill="1" applyBorder="1" applyAlignment="1" applyProtection="1">
      <alignment horizontal="center" vertical="center" wrapText="1"/>
    </xf>
    <xf numFmtId="0" fontId="12" fillId="4" borderId="26" xfId="0" applyFont="1" applyFill="1" applyBorder="1" applyAlignment="1">
      <alignment horizontal="center" vertical="center" wrapText="1"/>
    </xf>
    <xf numFmtId="0" fontId="12" fillId="4" borderId="26" xfId="0" applyFont="1" applyFill="1" applyBorder="1" applyAlignment="1">
      <alignment horizontal="left" vertical="center" wrapText="1"/>
    </xf>
    <xf numFmtId="14" fontId="12" fillId="4" borderId="26" xfId="0" applyNumberFormat="1" applyFont="1" applyFill="1" applyBorder="1" applyAlignment="1">
      <alignment horizontal="center" vertical="center" wrapText="1"/>
    </xf>
    <xf numFmtId="14" fontId="12" fillId="4" borderId="26" xfId="0" applyNumberFormat="1" applyFont="1" applyFill="1" applyBorder="1" applyAlignment="1">
      <alignment horizontal="center" vertical="center"/>
    </xf>
    <xf numFmtId="0" fontId="16" fillId="2" borderId="12" xfId="0" applyFont="1" applyFill="1" applyBorder="1" applyAlignment="1">
      <alignment horizontal="center" vertical="center" wrapText="1"/>
    </xf>
    <xf numFmtId="0" fontId="6" fillId="0" borderId="26" xfId="0" applyFont="1" applyBorder="1" applyAlignment="1">
      <alignment vertical="top" wrapText="1"/>
    </xf>
    <xf numFmtId="0" fontId="2" fillId="4" borderId="23" xfId="0" applyFont="1" applyFill="1" applyBorder="1" applyAlignment="1">
      <alignment horizontal="justify" vertical="center" wrapText="1"/>
    </xf>
    <xf numFmtId="0" fontId="2" fillId="0" borderId="23" xfId="0" applyFont="1" applyBorder="1" applyAlignment="1">
      <alignment horizontal="left" vertical="top" wrapText="1"/>
    </xf>
    <xf numFmtId="0" fontId="5" fillId="4" borderId="23" xfId="0" applyFont="1" applyFill="1" applyBorder="1" applyAlignment="1">
      <alignment horizontal="left" vertical="top" wrapText="1"/>
    </xf>
    <xf numFmtId="0" fontId="19" fillId="22" borderId="29"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0" fillId="0" borderId="26" xfId="0" applyBorder="1" applyAlignment="1">
      <alignment vertical="top" wrapText="1"/>
    </xf>
    <xf numFmtId="0" fontId="0" fillId="0" borderId="26" xfId="0" applyBorder="1" applyAlignment="1">
      <alignment vertical="top"/>
    </xf>
    <xf numFmtId="14" fontId="0" fillId="0" borderId="26" xfId="0" applyNumberFormat="1" applyBorder="1" applyAlignment="1">
      <alignment vertical="top" wrapText="1"/>
    </xf>
    <xf numFmtId="0" fontId="0" fillId="0" borderId="0" xfId="0" applyAlignment="1">
      <alignment vertical="top" wrapText="1"/>
    </xf>
    <xf numFmtId="0" fontId="24" fillId="21" borderId="26" xfId="0" applyFont="1" applyFill="1" applyBorder="1" applyAlignment="1">
      <alignment horizontal="center" vertical="center"/>
    </xf>
    <xf numFmtId="0" fontId="24" fillId="6" borderId="26" xfId="0" applyFont="1" applyFill="1" applyBorder="1" applyAlignment="1">
      <alignment horizontal="center" vertical="center"/>
    </xf>
    <xf numFmtId="0" fontId="24" fillId="2" borderId="26" xfId="0" applyFont="1" applyFill="1" applyBorder="1" applyAlignment="1">
      <alignment horizontal="center" vertical="center"/>
    </xf>
    <xf numFmtId="14" fontId="52" fillId="2" borderId="7"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14" fontId="0" fillId="0" borderId="26" xfId="0" applyNumberFormat="1" applyBorder="1" applyAlignment="1">
      <alignment vertical="top"/>
    </xf>
    <xf numFmtId="0" fontId="0" fillId="26" borderId="26" xfId="0" applyFill="1" applyBorder="1" applyAlignment="1">
      <alignment vertical="top" wrapText="1"/>
    </xf>
    <xf numFmtId="0" fontId="0" fillId="0" borderId="0" xfId="0" applyAlignment="1">
      <alignment vertical="top"/>
    </xf>
    <xf numFmtId="0" fontId="24" fillId="27" borderId="26" xfId="0" applyFont="1" applyFill="1" applyBorder="1" applyAlignment="1">
      <alignment horizontal="center" vertical="center"/>
    </xf>
    <xf numFmtId="0" fontId="10" fillId="2" borderId="26" xfId="0" applyFont="1" applyFill="1" applyBorder="1" applyAlignment="1">
      <alignment horizontal="center" vertical="center"/>
    </xf>
    <xf numFmtId="0" fontId="0" fillId="2" borderId="26" xfId="0" applyFill="1" applyBorder="1" applyAlignment="1">
      <alignment vertical="top"/>
    </xf>
    <xf numFmtId="0" fontId="0" fillId="0" borderId="0" xfId="0" applyAlignment="1">
      <alignment wrapText="1"/>
    </xf>
    <xf numFmtId="0" fontId="10" fillId="5" borderId="26" xfId="0" applyFont="1" applyFill="1" applyBorder="1" applyAlignment="1">
      <alignment horizontal="center" vertical="center" wrapText="1"/>
    </xf>
    <xf numFmtId="0" fontId="2" fillId="2" borderId="21" xfId="0" applyFont="1" applyFill="1" applyBorder="1" applyAlignment="1">
      <alignment horizontal="center" vertical="center"/>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5" borderId="26" xfId="0" applyFill="1" applyBorder="1" applyAlignment="1">
      <alignment vertical="top" wrapText="1"/>
    </xf>
    <xf numFmtId="0" fontId="0" fillId="0" borderId="0" xfId="0" applyFill="1" applyAlignment="1">
      <alignment vertical="top" wrapText="1"/>
    </xf>
    <xf numFmtId="0" fontId="0" fillId="0" borderId="26" xfId="0" applyFill="1" applyBorder="1" applyAlignment="1">
      <alignment vertical="top" wrapText="1"/>
    </xf>
    <xf numFmtId="0" fontId="6" fillId="5" borderId="26" xfId="0" applyFont="1" applyFill="1" applyBorder="1" applyAlignment="1">
      <alignment vertical="top" wrapText="1"/>
    </xf>
    <xf numFmtId="0" fontId="10" fillId="4" borderId="0" xfId="0" applyFont="1" applyFill="1" applyAlignment="1">
      <alignment horizontal="center" vertical="center"/>
    </xf>
    <xf numFmtId="0" fontId="29" fillId="5" borderId="8"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3" xfId="0" applyFont="1" applyFill="1" applyBorder="1" applyAlignment="1">
      <alignment horizontal="center" vertical="center"/>
    </xf>
    <xf numFmtId="0" fontId="35" fillId="2" borderId="4" xfId="0" applyFont="1" applyFill="1" applyBorder="1" applyAlignment="1">
      <alignment horizontal="center" vertical="center" wrapText="1"/>
    </xf>
    <xf numFmtId="0" fontId="35" fillId="2" borderId="5" xfId="0" applyFont="1" applyFill="1" applyBorder="1" applyAlignment="1">
      <alignment horizontal="center" vertical="center"/>
    </xf>
    <xf numFmtId="0" fontId="35" fillId="2" borderId="6" xfId="0" applyFont="1" applyFill="1" applyBorder="1" applyAlignment="1">
      <alignment horizontal="center" vertical="center"/>
    </xf>
    <xf numFmtId="0" fontId="29" fillId="3" borderId="2" xfId="0" applyFont="1" applyFill="1" applyBorder="1" applyAlignment="1">
      <alignment horizontal="left" vertical="center" wrapText="1"/>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14" fontId="35" fillId="2" borderId="1" xfId="0" applyNumberFormat="1" applyFont="1" applyFill="1" applyBorder="1" applyAlignment="1">
      <alignment horizontal="center" vertical="center"/>
    </xf>
    <xf numFmtId="14" fontId="35" fillId="2" borderId="3" xfId="0" applyNumberFormat="1" applyFont="1" applyFill="1" applyBorder="1" applyAlignment="1">
      <alignment horizontal="center" vertical="center"/>
    </xf>
    <xf numFmtId="14" fontId="38" fillId="2" borderId="81" xfId="0" applyNumberFormat="1" applyFont="1" applyFill="1" applyBorder="1" applyAlignment="1">
      <alignment horizontal="center" vertical="center"/>
    </xf>
    <xf numFmtId="14" fontId="38" fillId="2" borderId="82" xfId="0" applyNumberFormat="1" applyFont="1" applyFill="1" applyBorder="1" applyAlignment="1">
      <alignment horizontal="center" vertical="center"/>
    </xf>
    <xf numFmtId="14" fontId="38" fillId="2" borderId="1" xfId="0" applyNumberFormat="1" applyFont="1" applyFill="1" applyBorder="1" applyAlignment="1">
      <alignment horizontal="center" vertical="center"/>
    </xf>
    <xf numFmtId="14" fontId="38" fillId="2" borderId="3" xfId="0" applyNumberFormat="1" applyFont="1" applyFill="1" applyBorder="1" applyAlignment="1">
      <alignment horizontal="center" vertical="center"/>
    </xf>
    <xf numFmtId="0" fontId="35" fillId="2" borderId="1"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4" xfId="0" applyFont="1" applyFill="1" applyBorder="1" applyAlignment="1">
      <alignment horizontal="center" vertical="center"/>
    </xf>
    <xf numFmtId="0" fontId="29" fillId="5" borderId="65" xfId="0" applyFont="1" applyFill="1" applyBorder="1" applyAlignment="1">
      <alignment horizontal="center" vertical="center" wrapText="1"/>
    </xf>
    <xf numFmtId="0" fontId="29" fillId="5" borderId="66" xfId="0" applyFont="1" applyFill="1" applyBorder="1" applyAlignment="1">
      <alignment horizontal="center" vertical="center" wrapText="1"/>
    </xf>
    <xf numFmtId="0" fontId="36" fillId="5" borderId="2"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37" fillId="0" borderId="29" xfId="0" applyFont="1" applyBorder="1" applyAlignment="1">
      <alignment horizontal="center" vertical="center" wrapText="1"/>
    </xf>
    <xf numFmtId="0" fontId="37" fillId="0" borderId="18" xfId="0" applyFont="1" applyBorder="1" applyAlignment="1">
      <alignment horizontal="center" vertical="center" wrapText="1"/>
    </xf>
    <xf numFmtId="0" fontId="29" fillId="3" borderId="3"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18" xfId="0" applyFont="1" applyBorder="1" applyAlignment="1">
      <alignment horizontal="center" vertical="center" wrapText="1"/>
    </xf>
    <xf numFmtId="0" fontId="2" fillId="5" borderId="1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0" fillId="9" borderId="26" xfId="2" applyFont="1" applyFill="1" applyBorder="1" applyAlignment="1" applyProtection="1">
      <alignment horizontal="center" vertical="center" wrapText="1"/>
    </xf>
    <xf numFmtId="0" fontId="40" fillId="9" borderId="26" xfId="2" applyFont="1" applyFill="1" applyBorder="1" applyAlignment="1">
      <alignment horizontal="center" vertical="center" wrapText="1"/>
    </xf>
    <xf numFmtId="0" fontId="40" fillId="9" borderId="26" xfId="2" applyFont="1" applyFill="1" applyBorder="1" applyAlignment="1">
      <alignment horizontal="center" vertical="center"/>
    </xf>
    <xf numFmtId="0" fontId="13" fillId="8" borderId="39" xfId="0" applyFont="1" applyFill="1" applyBorder="1" applyAlignment="1" applyProtection="1">
      <alignment horizontal="center" vertical="center" wrapText="1"/>
      <protection locked="0"/>
    </xf>
    <xf numFmtId="0" fontId="13" fillId="8" borderId="38" xfId="0" applyFont="1" applyFill="1" applyBorder="1" applyAlignment="1" applyProtection="1">
      <alignment horizontal="center" vertical="center" wrapText="1"/>
      <protection locked="0"/>
    </xf>
    <xf numFmtId="0" fontId="11" fillId="7" borderId="41" xfId="0" applyFont="1" applyFill="1" applyBorder="1"/>
    <xf numFmtId="0" fontId="12" fillId="7" borderId="35"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14" fillId="7" borderId="46" xfId="0" applyFont="1" applyFill="1" applyBorder="1" applyAlignment="1" applyProtection="1">
      <alignment horizontal="left" vertical="center" wrapText="1"/>
      <protection locked="0"/>
    </xf>
    <xf numFmtId="0" fontId="14" fillId="7" borderId="52" xfId="0" applyFont="1" applyFill="1" applyBorder="1" applyAlignment="1" applyProtection="1">
      <alignment horizontal="left" vertical="center" wrapText="1"/>
      <protection locked="0"/>
    </xf>
    <xf numFmtId="0" fontId="14" fillId="7" borderId="50" xfId="0" applyFont="1" applyFill="1" applyBorder="1" applyAlignment="1" applyProtection="1">
      <alignment horizontal="left" vertical="center" wrapText="1"/>
      <protection locked="0"/>
    </xf>
    <xf numFmtId="0" fontId="14" fillId="7" borderId="49" xfId="0" applyFont="1" applyFill="1" applyBorder="1" applyAlignment="1" applyProtection="1">
      <alignment horizontal="left" vertical="center" wrapText="1"/>
      <protection locked="0"/>
    </xf>
    <xf numFmtId="0" fontId="14" fillId="7" borderId="57" xfId="0" applyFont="1" applyFill="1" applyBorder="1" applyAlignment="1" applyProtection="1">
      <alignment horizontal="left" vertical="center" wrapText="1"/>
      <protection locked="0"/>
    </xf>
    <xf numFmtId="0" fontId="14" fillId="7" borderId="55" xfId="0" applyFont="1" applyFill="1" applyBorder="1" applyAlignment="1" applyProtection="1">
      <alignment horizontal="left" vertical="center" wrapText="1"/>
      <protection locked="0"/>
    </xf>
    <xf numFmtId="0" fontId="14" fillId="7" borderId="54" xfId="0" applyFont="1" applyFill="1" applyBorder="1" applyAlignment="1" applyProtection="1">
      <alignment horizontal="left" vertical="center" wrapText="1"/>
      <protection locked="0"/>
    </xf>
    <xf numFmtId="0" fontId="14" fillId="7" borderId="53" xfId="0" applyFont="1" applyFill="1" applyBorder="1" applyAlignment="1" applyProtection="1">
      <alignment horizontal="left" vertical="center" wrapText="1"/>
      <protection locked="0"/>
    </xf>
    <xf numFmtId="0" fontId="14" fillId="7" borderId="45" xfId="0" applyFont="1" applyFill="1" applyBorder="1" applyAlignment="1" applyProtection="1">
      <alignment horizontal="left" vertical="center" wrapText="1"/>
      <protection locked="0"/>
    </xf>
    <xf numFmtId="0" fontId="14" fillId="7" borderId="44" xfId="0" applyFont="1" applyFill="1" applyBorder="1" applyAlignment="1" applyProtection="1">
      <alignment horizontal="left" vertical="center" wrapText="1"/>
      <protection locked="0"/>
    </xf>
    <xf numFmtId="0" fontId="14" fillId="7" borderId="51" xfId="0" applyFont="1" applyFill="1" applyBorder="1" applyAlignment="1" applyProtection="1">
      <alignment horizontal="left" vertical="center" wrapText="1"/>
      <protection locked="0"/>
    </xf>
    <xf numFmtId="0" fontId="11" fillId="7" borderId="0" xfId="0" applyFont="1" applyFill="1"/>
    <xf numFmtId="0" fontId="14" fillId="7" borderId="0" xfId="0" applyFont="1" applyFill="1" applyAlignment="1" applyProtection="1">
      <alignment horizontal="left" vertical="center" wrapText="1"/>
      <protection locked="0"/>
    </xf>
    <xf numFmtId="0" fontId="14" fillId="7" borderId="48" xfId="0" applyFont="1" applyFill="1" applyBorder="1" applyAlignment="1" applyProtection="1">
      <alignment horizontal="left" vertical="center" wrapText="1"/>
      <protection locked="0"/>
    </xf>
    <xf numFmtId="0" fontId="14" fillId="7" borderId="43" xfId="0" applyFont="1" applyFill="1" applyBorder="1" applyAlignment="1" applyProtection="1">
      <alignment horizontal="left" vertical="center" wrapText="1"/>
      <protection locked="0"/>
    </xf>
    <xf numFmtId="0" fontId="14" fillId="7" borderId="56" xfId="0" applyFont="1" applyFill="1" applyBorder="1" applyAlignment="1" applyProtection="1">
      <alignment horizontal="left" vertical="center" wrapText="1"/>
      <protection locked="0"/>
    </xf>
    <xf numFmtId="0" fontId="14" fillId="7" borderId="64" xfId="0" applyFont="1" applyFill="1" applyBorder="1" applyAlignment="1" applyProtection="1">
      <alignment horizontal="left" vertical="center" wrapText="1"/>
      <protection locked="0"/>
    </xf>
    <xf numFmtId="0" fontId="14" fillId="7" borderId="63" xfId="0" applyFont="1" applyFill="1" applyBorder="1" applyAlignment="1" applyProtection="1">
      <alignment horizontal="left" vertical="center" wrapText="1"/>
      <protection locked="0"/>
    </xf>
    <xf numFmtId="0" fontId="14" fillId="7" borderId="62" xfId="0" applyFont="1" applyFill="1" applyBorder="1" applyAlignment="1" applyProtection="1">
      <alignment horizontal="left" vertical="center" wrapText="1"/>
      <protection locked="0"/>
    </xf>
    <xf numFmtId="0" fontId="14" fillId="7" borderId="61" xfId="0" applyFont="1" applyFill="1" applyBorder="1" applyAlignment="1" applyProtection="1">
      <alignment horizontal="left" vertical="center" wrapText="1"/>
      <protection locked="0"/>
    </xf>
    <xf numFmtId="0" fontId="14" fillId="7" borderId="60" xfId="0" applyFont="1" applyFill="1" applyBorder="1" applyAlignment="1" applyProtection="1">
      <alignment horizontal="left" vertical="center" wrapText="1"/>
      <protection locked="0"/>
    </xf>
    <xf numFmtId="0" fontId="14" fillId="7" borderId="59" xfId="0" applyFont="1" applyFill="1" applyBorder="1" applyAlignment="1" applyProtection="1">
      <alignment horizontal="left" vertical="center" wrapText="1"/>
      <protection locked="0"/>
    </xf>
    <xf numFmtId="0" fontId="14" fillId="7" borderId="58" xfId="0" applyFont="1" applyFill="1" applyBorder="1" applyAlignment="1" applyProtection="1">
      <alignment horizontal="left" vertical="center" wrapText="1"/>
      <protection locked="0"/>
    </xf>
    <xf numFmtId="14" fontId="12" fillId="7" borderId="35" xfId="0" applyNumberFormat="1"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40"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2" fillId="5" borderId="65" xfId="0" applyFont="1" applyFill="1" applyBorder="1" applyAlignment="1">
      <alignment horizontal="center" vertical="center" wrapText="1"/>
    </xf>
    <xf numFmtId="0" fontId="2" fillId="5" borderId="66"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9" fillId="22" borderId="26" xfId="0" applyFont="1" applyFill="1" applyBorder="1" applyAlignment="1">
      <alignment horizontal="center" vertical="center"/>
    </xf>
    <xf numFmtId="0" fontId="19" fillId="22" borderId="29" xfId="0" applyFont="1" applyFill="1" applyBorder="1" applyAlignment="1">
      <alignment horizontal="center" vertical="center"/>
    </xf>
    <xf numFmtId="0" fontId="19" fillId="22" borderId="22" xfId="0" applyFont="1" applyFill="1" applyBorder="1" applyAlignment="1">
      <alignment horizontal="center" vertical="center" wrapText="1"/>
    </xf>
    <xf numFmtId="0" fontId="19" fillId="22" borderId="8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84" xfId="0" applyFont="1" applyFill="1" applyBorder="1" applyAlignment="1">
      <alignment horizontal="center" vertical="center" wrapText="1"/>
    </xf>
    <xf numFmtId="0" fontId="13" fillId="5" borderId="85" xfId="0" applyFont="1" applyFill="1" applyBorder="1" applyAlignment="1">
      <alignment horizontal="center" vertical="center" wrapText="1"/>
    </xf>
    <xf numFmtId="0" fontId="34" fillId="4" borderId="23" xfId="0" applyFont="1" applyFill="1" applyBorder="1" applyAlignment="1">
      <alignment horizontal="justify" vertical="top" wrapText="1"/>
    </xf>
    <xf numFmtId="0" fontId="29" fillId="5" borderId="91" xfId="0" applyFont="1" applyFill="1" applyBorder="1" applyAlignment="1">
      <alignment horizontal="center" vertical="center" wrapText="1"/>
    </xf>
    <xf numFmtId="0" fontId="35" fillId="2" borderId="1" xfId="0" applyFont="1" applyFill="1" applyBorder="1" applyAlignment="1">
      <alignment horizontal="center" vertical="center"/>
    </xf>
    <xf numFmtId="0" fontId="29" fillId="5" borderId="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14" fontId="55" fillId="2" borderId="7" xfId="0" applyNumberFormat="1" applyFont="1" applyFill="1" applyBorder="1" applyAlignment="1">
      <alignment horizontal="center" vertical="center"/>
    </xf>
    <xf numFmtId="14" fontId="53" fillId="2" borderId="1" xfId="0" applyNumberFormat="1" applyFont="1" applyFill="1" applyBorder="1" applyAlignment="1">
      <alignment horizontal="center" vertical="center"/>
    </xf>
    <xf numFmtId="14" fontId="53" fillId="2" borderId="3" xfId="0" applyNumberFormat="1" applyFont="1" applyFill="1" applyBorder="1" applyAlignment="1">
      <alignment horizontal="center" vertical="center"/>
    </xf>
    <xf numFmtId="0" fontId="55" fillId="2" borderId="4" xfId="0" applyFont="1" applyFill="1" applyBorder="1" applyAlignment="1">
      <alignment horizontal="center" vertical="center" wrapText="1"/>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3" fillId="2" borderId="4" xfId="0" applyFont="1" applyFill="1" applyBorder="1" applyAlignment="1">
      <alignment horizontal="center" vertical="center"/>
    </xf>
    <xf numFmtId="0" fontId="53" fillId="2" borderId="5" xfId="0" applyFont="1" applyFill="1" applyBorder="1" applyAlignment="1">
      <alignment horizontal="center" vertical="center"/>
    </xf>
    <xf numFmtId="0" fontId="53" fillId="2" borderId="6" xfId="0" applyFont="1" applyFill="1" applyBorder="1" applyAlignment="1">
      <alignment horizontal="center" vertical="center"/>
    </xf>
    <xf numFmtId="0" fontId="55" fillId="2" borderId="1" xfId="0" applyFont="1" applyFill="1" applyBorder="1" applyAlignment="1">
      <alignment horizontal="center" vertical="center" wrapText="1"/>
    </xf>
    <xf numFmtId="0" fontId="55" fillId="2" borderId="2" xfId="0" applyFont="1" applyFill="1" applyBorder="1" applyAlignment="1">
      <alignment horizontal="center" vertical="center"/>
    </xf>
    <xf numFmtId="0" fontId="55"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29" fillId="2" borderId="21" xfId="0" applyFont="1" applyFill="1" applyBorder="1" applyAlignment="1">
      <alignment horizontal="center" vertical="center"/>
    </xf>
    <xf numFmtId="0" fontId="0" fillId="0" borderId="28" xfId="0" applyFill="1" applyBorder="1" applyAlignment="1">
      <alignment vertical="top" wrapText="1"/>
    </xf>
    <xf numFmtId="0" fontId="56" fillId="0" borderId="0" xfId="0" applyFont="1" applyAlignment="1">
      <alignment vertical="top" wrapText="1"/>
    </xf>
    <xf numFmtId="0" fontId="24" fillId="4" borderId="26" xfId="0" applyFont="1" applyFill="1" applyBorder="1" applyAlignment="1">
      <alignment horizontal="center" vertical="center"/>
    </xf>
    <xf numFmtId="0" fontId="6" fillId="0" borderId="26" xfId="0" applyFont="1" applyFill="1" applyBorder="1" applyAlignment="1">
      <alignment vertical="top" wrapText="1"/>
    </xf>
    <xf numFmtId="0" fontId="57" fillId="0" borderId="4" xfId="0" applyFont="1" applyBorder="1" applyAlignment="1">
      <alignment horizontal="center" vertical="center" wrapText="1"/>
    </xf>
    <xf numFmtId="0" fontId="57" fillId="0" borderId="73" xfId="0" applyFont="1" applyBorder="1" applyAlignment="1">
      <alignment horizontal="center" vertical="center" wrapText="1"/>
    </xf>
    <xf numFmtId="0" fontId="58" fillId="0" borderId="79"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0" xfId="0" applyFont="1" applyAlignment="1">
      <alignment horizontal="center" vertical="center"/>
    </xf>
    <xf numFmtId="0" fontId="59" fillId="0" borderId="0" xfId="0" applyFont="1" applyAlignment="1">
      <alignment horizontal="center" vertical="center"/>
    </xf>
    <xf numFmtId="0" fontId="57" fillId="0" borderId="0" xfId="0" applyFont="1" applyAlignment="1">
      <alignment vertical="center"/>
    </xf>
    <xf numFmtId="0" fontId="57" fillId="0" borderId="90" xfId="0" applyFont="1" applyBorder="1" applyAlignment="1">
      <alignment horizontal="center" vertical="center" wrapText="1"/>
    </xf>
    <xf numFmtId="0" fontId="57" fillId="0" borderId="80" xfId="0" applyFont="1" applyBorder="1" applyAlignment="1">
      <alignment horizontal="center" vertical="center" wrapText="1"/>
    </xf>
    <xf numFmtId="0" fontId="58" fillId="0" borderId="89" xfId="0" applyFont="1" applyBorder="1" applyAlignment="1">
      <alignment horizontal="center" vertical="center" wrapText="1"/>
    </xf>
    <xf numFmtId="0" fontId="58" fillId="0" borderId="0" xfId="0" applyFont="1" applyAlignment="1">
      <alignment horizontal="center" vertical="center" wrapText="1"/>
    </xf>
    <xf numFmtId="0" fontId="58" fillId="0" borderId="88" xfId="0" applyFont="1" applyBorder="1" applyAlignment="1">
      <alignment horizontal="center" vertical="center" wrapText="1"/>
    </xf>
    <xf numFmtId="0" fontId="60" fillId="5" borderId="26" xfId="0" applyFont="1" applyFill="1" applyBorder="1" applyAlignment="1">
      <alignment horizontal="center" vertical="center" wrapText="1"/>
    </xf>
    <xf numFmtId="0" fontId="60" fillId="2" borderId="26" xfId="0" applyFont="1" applyFill="1" applyBorder="1" applyAlignment="1">
      <alignment horizontal="center" vertical="center" wrapText="1"/>
    </xf>
    <xf numFmtId="0" fontId="60" fillId="5" borderId="26" xfId="0" applyFont="1" applyFill="1" applyBorder="1" applyAlignment="1">
      <alignment horizontal="center" vertical="center"/>
    </xf>
    <xf numFmtId="0" fontId="60" fillId="25" borderId="26" xfId="0" applyFont="1" applyFill="1" applyBorder="1" applyAlignment="1">
      <alignment horizontal="center" vertical="center" wrapText="1"/>
    </xf>
    <xf numFmtId="0" fontId="61" fillId="5" borderId="26" xfId="0" applyFont="1" applyFill="1" applyBorder="1" applyAlignment="1">
      <alignment horizontal="center" vertical="center" wrapText="1"/>
    </xf>
    <xf numFmtId="0" fontId="60" fillId="25" borderId="89" xfId="0" applyFont="1" applyFill="1" applyBorder="1" applyAlignment="1">
      <alignment horizontal="center" vertical="center" wrapText="1"/>
    </xf>
    <xf numFmtId="166" fontId="60" fillId="5" borderId="26" xfId="3" applyNumberFormat="1" applyFont="1" applyFill="1" applyBorder="1" applyAlignment="1">
      <alignment horizontal="center" vertical="center" wrapText="1"/>
    </xf>
    <xf numFmtId="165" fontId="60" fillId="5" borderId="26" xfId="3" applyNumberFormat="1" applyFont="1" applyFill="1" applyBorder="1" applyAlignment="1">
      <alignment horizontal="center" vertical="center" wrapText="1"/>
    </xf>
    <xf numFmtId="9" fontId="60" fillId="5" borderId="26" xfId="1" applyFont="1" applyFill="1" applyBorder="1" applyAlignment="1">
      <alignment horizontal="center" vertical="center" wrapText="1"/>
    </xf>
    <xf numFmtId="0" fontId="60" fillId="5" borderId="26" xfId="0" applyFont="1" applyFill="1" applyBorder="1" applyAlignment="1">
      <alignment horizontal="center" vertical="center" wrapText="1"/>
    </xf>
    <xf numFmtId="0" fontId="58" fillId="20" borderId="26" xfId="0" applyFont="1" applyFill="1" applyBorder="1" applyAlignment="1">
      <alignment horizontal="center" vertical="center" wrapText="1"/>
    </xf>
    <xf numFmtId="0" fontId="59" fillId="20" borderId="26" xfId="0" applyFont="1" applyFill="1" applyBorder="1" applyAlignment="1">
      <alignment horizontal="left" vertical="center" wrapText="1"/>
    </xf>
    <xf numFmtId="0" fontId="59" fillId="20" borderId="26" xfId="0" applyFont="1" applyFill="1" applyBorder="1" applyAlignment="1">
      <alignment horizontal="center" vertical="center" wrapText="1"/>
    </xf>
    <xf numFmtId="0" fontId="57" fillId="0" borderId="26" xfId="0" applyFont="1" applyBorder="1" applyAlignment="1">
      <alignment horizontal="center" vertical="center" wrapText="1"/>
    </xf>
    <xf numFmtId="0" fontId="62" fillId="0" borderId="26" xfId="0" applyFont="1" applyBorder="1" applyAlignment="1">
      <alignment horizontal="center" vertical="center" wrapText="1"/>
    </xf>
    <xf numFmtId="0" fontId="62" fillId="4" borderId="26" xfId="0" applyFont="1" applyFill="1" applyBorder="1" applyAlignment="1">
      <alignment horizontal="center" vertical="center" wrapText="1"/>
    </xf>
    <xf numFmtId="0" fontId="57" fillId="0" borderId="26" xfId="0" applyFont="1" applyFill="1" applyBorder="1" applyAlignment="1">
      <alignment horizontal="center" vertical="center" wrapText="1"/>
    </xf>
    <xf numFmtId="0" fontId="57" fillId="0" borderId="26" xfId="0" applyFont="1" applyBorder="1" applyAlignment="1">
      <alignment horizontal="left" vertical="center" wrapText="1"/>
    </xf>
    <xf numFmtId="0" fontId="57" fillId="0" borderId="26" xfId="0" applyFont="1" applyBorder="1" applyAlignment="1">
      <alignment horizontal="center" vertical="center"/>
    </xf>
    <xf numFmtId="166" fontId="57" fillId="0" borderId="26" xfId="3" applyNumberFormat="1" applyFont="1" applyFill="1" applyBorder="1" applyAlignment="1">
      <alignment vertical="center"/>
    </xf>
    <xf numFmtId="165" fontId="57" fillId="0" borderId="26" xfId="3" applyNumberFormat="1" applyFont="1" applyFill="1" applyBorder="1" applyAlignment="1">
      <alignment vertical="center"/>
    </xf>
    <xf numFmtId="9" fontId="57" fillId="0" borderId="26" xfId="1" applyFont="1" applyFill="1" applyBorder="1" applyAlignment="1">
      <alignment vertical="center"/>
    </xf>
    <xf numFmtId="0" fontId="62" fillId="0" borderId="26" xfId="0" applyFont="1" applyBorder="1" applyAlignment="1">
      <alignment horizontal="left" vertical="center" wrapText="1"/>
    </xf>
    <xf numFmtId="0" fontId="62" fillId="4" borderId="26" xfId="0" applyFont="1" applyFill="1" applyBorder="1" applyAlignment="1">
      <alignment horizontal="left" vertical="center" wrapText="1"/>
    </xf>
    <xf numFmtId="9" fontId="62" fillId="4" borderId="26" xfId="1" applyFont="1" applyFill="1" applyBorder="1" applyAlignment="1">
      <alignment horizontal="left" vertical="center" wrapText="1"/>
    </xf>
    <xf numFmtId="0" fontId="58" fillId="0" borderId="21" xfId="0" applyFont="1" applyBorder="1" applyAlignment="1">
      <alignment horizontal="center" vertical="center"/>
    </xf>
    <xf numFmtId="0" fontId="58" fillId="6" borderId="26" xfId="0" applyFont="1" applyFill="1" applyBorder="1" applyAlignment="1">
      <alignment horizontal="center" vertical="center" wrapText="1"/>
    </xf>
    <xf numFmtId="0" fontId="58" fillId="6" borderId="26" xfId="0" applyFont="1" applyFill="1" applyBorder="1" applyAlignment="1">
      <alignment horizontal="left" vertical="center" wrapText="1"/>
    </xf>
    <xf numFmtId="1" fontId="57" fillId="0" borderId="26" xfId="0" applyNumberFormat="1" applyFont="1" applyBorder="1" applyAlignment="1">
      <alignment horizontal="center" vertical="center" wrapText="1"/>
    </xf>
    <xf numFmtId="14" fontId="57" fillId="0" borderId="26" xfId="0" applyNumberFormat="1" applyFont="1" applyBorder="1" applyAlignment="1">
      <alignment horizontal="center" vertical="center" wrapText="1"/>
    </xf>
    <xf numFmtId="0" fontId="62" fillId="0" borderId="26" xfId="0" applyFont="1" applyFill="1" applyBorder="1" applyAlignment="1">
      <alignment horizontal="center" vertical="center" wrapText="1"/>
    </xf>
    <xf numFmtId="166" fontId="57" fillId="0" borderId="26" xfId="3" applyNumberFormat="1" applyFont="1" applyBorder="1" applyAlignment="1">
      <alignment vertical="center"/>
    </xf>
    <xf numFmtId="165" fontId="57" fillId="0" borderId="26" xfId="3" applyNumberFormat="1" applyFont="1" applyBorder="1" applyAlignment="1">
      <alignment vertical="center"/>
    </xf>
    <xf numFmtId="9" fontId="57" fillId="0" borderId="26" xfId="1" applyFont="1" applyBorder="1" applyAlignment="1">
      <alignment vertical="center"/>
    </xf>
    <xf numFmtId="0" fontId="64" fillId="19" borderId="26" xfId="0" applyFont="1" applyFill="1" applyBorder="1" applyAlignment="1">
      <alignment horizontal="center" vertical="center" wrapText="1"/>
    </xf>
    <xf numFmtId="0" fontId="59" fillId="18" borderId="26" xfId="0" applyFont="1" applyFill="1" applyBorder="1" applyAlignment="1">
      <alignment horizontal="left" vertical="center" wrapText="1"/>
    </xf>
    <xf numFmtId="0" fontId="59" fillId="18" borderId="26" xfId="0" applyFont="1" applyFill="1" applyBorder="1" applyAlignment="1">
      <alignment horizontal="center" vertical="center" wrapText="1"/>
    </xf>
    <xf numFmtId="0" fontId="62" fillId="17" borderId="26" xfId="0" applyFont="1" applyFill="1" applyBorder="1" applyAlignment="1">
      <alignment horizontal="center" vertical="center" wrapText="1"/>
    </xf>
    <xf numFmtId="0" fontId="65" fillId="0" borderId="26" xfId="0" applyFont="1" applyBorder="1" applyAlignment="1">
      <alignment horizontal="center" vertical="center" wrapText="1"/>
    </xf>
    <xf numFmtId="14" fontId="65" fillId="0" borderId="26" xfId="0" applyNumberFormat="1" applyFont="1" applyBorder="1" applyAlignment="1">
      <alignment horizontal="center" vertical="center" wrapText="1"/>
    </xf>
    <xf numFmtId="9" fontId="62" fillId="4" borderId="26" xfId="1" applyFont="1" applyFill="1" applyBorder="1" applyAlignment="1">
      <alignment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horizontal="left" vertical="center" wrapText="1"/>
    </xf>
    <xf numFmtId="0" fontId="59" fillId="5" borderId="26" xfId="0" applyFont="1" applyFill="1" applyBorder="1" applyAlignment="1">
      <alignment horizontal="center" vertical="center" wrapText="1"/>
    </xf>
    <xf numFmtId="9" fontId="57" fillId="4" borderId="26" xfId="1" applyFont="1" applyFill="1" applyBorder="1" applyAlignment="1">
      <alignment horizontal="left" vertical="center" wrapText="1"/>
    </xf>
    <xf numFmtId="9" fontId="57" fillId="0" borderId="26" xfId="1" applyFont="1" applyFill="1" applyBorder="1" applyAlignment="1">
      <alignment horizontal="left" vertical="center" wrapText="1"/>
    </xf>
    <xf numFmtId="9" fontId="62" fillId="0" borderId="26" xfId="1" applyFont="1" applyFill="1" applyBorder="1" applyAlignment="1">
      <alignment horizontal="left" vertical="center" wrapText="1"/>
    </xf>
    <xf numFmtId="0" fontId="58" fillId="16" borderId="26" xfId="0" applyFont="1" applyFill="1" applyBorder="1" applyAlignment="1">
      <alignment horizontal="center" vertical="center" wrapText="1"/>
    </xf>
    <xf numFmtId="0" fontId="58" fillId="16" borderId="26" xfId="0" applyFont="1" applyFill="1" applyBorder="1" applyAlignment="1">
      <alignment horizontal="left" vertical="center" wrapText="1"/>
    </xf>
    <xf numFmtId="1" fontId="57" fillId="4" borderId="26" xfId="0" applyNumberFormat="1" applyFont="1" applyFill="1" applyBorder="1" applyAlignment="1">
      <alignment horizontal="center" vertical="center" wrapText="1"/>
    </xf>
    <xf numFmtId="0" fontId="57" fillId="4" borderId="26" xfId="0" applyFont="1" applyFill="1" applyBorder="1" applyAlignment="1">
      <alignment horizontal="center" vertical="center" wrapText="1"/>
    </xf>
    <xf numFmtId="17" fontId="57" fillId="4" borderId="26" xfId="0" applyNumberFormat="1" applyFont="1" applyFill="1" applyBorder="1" applyAlignment="1">
      <alignment horizontal="center" vertical="center" wrapText="1"/>
    </xf>
    <xf numFmtId="1" fontId="57" fillId="0" borderId="26" xfId="0" applyNumberFormat="1" applyFont="1" applyFill="1" applyBorder="1" applyAlignment="1">
      <alignment horizontal="center" vertical="center" wrapText="1"/>
    </xf>
    <xf numFmtId="0" fontId="57" fillId="0" borderId="26" xfId="0" applyFont="1" applyBorder="1" applyAlignment="1">
      <alignment vertical="center" wrapText="1"/>
    </xf>
    <xf numFmtId="0" fontId="58" fillId="15" borderId="26" xfId="0" applyFont="1" applyFill="1" applyBorder="1" applyAlignment="1">
      <alignment horizontal="center" vertical="center" wrapText="1"/>
    </xf>
    <xf numFmtId="0" fontId="58" fillId="15" borderId="26" xfId="0" applyFont="1" applyFill="1" applyBorder="1" applyAlignment="1">
      <alignment horizontal="left" vertical="center" wrapText="1"/>
    </xf>
    <xf numFmtId="0" fontId="57" fillId="4" borderId="26" xfId="0" applyFont="1" applyFill="1" applyBorder="1" applyAlignment="1">
      <alignment vertical="center" wrapText="1"/>
    </xf>
    <xf numFmtId="0" fontId="57" fillId="14" borderId="26" xfId="0" applyFont="1" applyFill="1" applyBorder="1" applyAlignment="1">
      <alignment horizontal="center" vertical="center" wrapText="1"/>
    </xf>
    <xf numFmtId="0" fontId="58" fillId="14" borderId="26" xfId="0" applyFont="1" applyFill="1" applyBorder="1" applyAlignment="1">
      <alignment horizontal="left" vertical="center" wrapText="1"/>
    </xf>
    <xf numFmtId="0" fontId="58" fillId="14" borderId="26" xfId="0" applyFont="1" applyFill="1" applyBorder="1" applyAlignment="1">
      <alignment horizontal="center" vertical="center" wrapText="1"/>
    </xf>
    <xf numFmtId="9" fontId="57" fillId="0" borderId="26" xfId="1" applyFont="1" applyBorder="1" applyAlignment="1">
      <alignment horizontal="left" vertical="center" wrapText="1"/>
    </xf>
    <xf numFmtId="0" fontId="62" fillId="0" borderId="26" xfId="0" applyFont="1" applyBorder="1" applyAlignment="1">
      <alignment vertical="center" wrapText="1"/>
    </xf>
    <xf numFmtId="9" fontId="62" fillId="0" borderId="26" xfId="1" applyFont="1" applyBorder="1" applyAlignment="1">
      <alignment vertical="center"/>
    </xf>
    <xf numFmtId="0" fontId="65" fillId="0" borderId="26" xfId="0" applyFont="1" applyBorder="1" applyAlignment="1">
      <alignment horizontal="justify" vertical="center"/>
    </xf>
    <xf numFmtId="0" fontId="57" fillId="0" borderId="26" xfId="0" applyFont="1" applyBorder="1" applyAlignment="1">
      <alignment horizontal="justify" vertical="center" wrapText="1"/>
    </xf>
    <xf numFmtId="0" fontId="62" fillId="4" borderId="26" xfId="0" applyFont="1" applyFill="1" applyBorder="1" applyAlignment="1">
      <alignment vertical="center" wrapText="1"/>
    </xf>
    <xf numFmtId="0" fontId="62" fillId="0" borderId="26" xfId="0" applyFont="1" applyFill="1" applyBorder="1" applyAlignment="1">
      <alignment vertical="center" wrapText="1"/>
    </xf>
    <xf numFmtId="0" fontId="62" fillId="0" borderId="26" xfId="0" applyFont="1" applyFill="1" applyBorder="1" applyAlignment="1">
      <alignment horizontal="left" vertical="center" wrapText="1"/>
    </xf>
    <xf numFmtId="0" fontId="57" fillId="4" borderId="26" xfId="0" applyFont="1" applyFill="1" applyBorder="1" applyAlignment="1">
      <alignment horizontal="left" vertical="center" wrapText="1"/>
    </xf>
    <xf numFmtId="0" fontId="57" fillId="0" borderId="26" xfId="0" applyFont="1" applyBorder="1" applyAlignment="1">
      <alignment horizontal="left" wrapText="1"/>
    </xf>
    <xf numFmtId="0" fontId="58" fillId="13" borderId="26" xfId="0" applyFont="1" applyFill="1" applyBorder="1" applyAlignment="1">
      <alignment horizontal="center" vertical="center" wrapText="1"/>
    </xf>
    <xf numFmtId="0" fontId="58" fillId="13" borderId="26" xfId="0" applyFont="1" applyFill="1" applyBorder="1" applyAlignment="1">
      <alignment horizontal="left" vertical="center" wrapText="1"/>
    </xf>
    <xf numFmtId="0" fontId="57" fillId="0" borderId="26" xfId="0" applyFont="1" applyFill="1" applyBorder="1" applyAlignment="1">
      <alignment horizontal="left" vertical="center" wrapText="1"/>
    </xf>
    <xf numFmtId="0" fontId="58" fillId="4" borderId="26" xfId="0" applyFont="1" applyFill="1" applyBorder="1" applyAlignment="1">
      <alignment horizontal="center" vertical="center" wrapText="1"/>
    </xf>
    <xf numFmtId="0" fontId="58" fillId="4" borderId="26" xfId="0" applyFont="1" applyFill="1" applyBorder="1" applyAlignment="1">
      <alignment horizontal="left" vertical="center" wrapText="1"/>
    </xf>
    <xf numFmtId="14" fontId="57" fillId="4" borderId="26" xfId="0" applyNumberFormat="1" applyFont="1" applyFill="1" applyBorder="1" applyAlignment="1">
      <alignment horizontal="center" vertical="center" wrapText="1"/>
    </xf>
    <xf numFmtId="14" fontId="65" fillId="4" borderId="26" xfId="0" applyNumberFormat="1" applyFont="1" applyFill="1" applyBorder="1" applyAlignment="1">
      <alignment horizontal="center" vertical="center" wrapText="1"/>
    </xf>
    <xf numFmtId="0" fontId="57" fillId="4" borderId="26" xfId="0" applyFont="1" applyFill="1" applyBorder="1" applyAlignment="1">
      <alignment horizontal="center" vertical="center"/>
    </xf>
    <xf numFmtId="166" fontId="57" fillId="4" borderId="26" xfId="3" applyNumberFormat="1" applyFont="1" applyFill="1" applyBorder="1" applyAlignment="1">
      <alignment vertical="center"/>
    </xf>
    <xf numFmtId="165" fontId="57" fillId="4" borderId="26" xfId="3" applyNumberFormat="1" applyFont="1" applyFill="1" applyBorder="1" applyAlignment="1">
      <alignment vertical="center"/>
    </xf>
    <xf numFmtId="0" fontId="57" fillId="4" borderId="0" xfId="0" applyFont="1" applyFill="1" applyAlignment="1">
      <alignment vertical="center"/>
    </xf>
    <xf numFmtId="0" fontId="58" fillId="12" borderId="26" xfId="0" applyFont="1" applyFill="1" applyBorder="1" applyAlignment="1">
      <alignment horizontal="center" vertical="center" wrapText="1"/>
    </xf>
    <xf numFmtId="0" fontId="58" fillId="12" borderId="26" xfId="0" applyFont="1" applyFill="1" applyBorder="1" applyAlignment="1">
      <alignment horizontal="left" vertical="center" wrapText="1"/>
    </xf>
    <xf numFmtId="0" fontId="59" fillId="11" borderId="26" xfId="0" applyFont="1" applyFill="1" applyBorder="1" applyAlignment="1">
      <alignment horizontal="center" vertical="center" wrapText="1"/>
    </xf>
    <xf numFmtId="0" fontId="59" fillId="11" borderId="26" xfId="0" applyFont="1" applyFill="1" applyBorder="1" applyAlignment="1">
      <alignment horizontal="left" vertical="center" wrapText="1"/>
    </xf>
    <xf numFmtId="0" fontId="57" fillId="0" borderId="26" xfId="0" applyFont="1" applyBorder="1" applyAlignment="1">
      <alignment vertical="center"/>
    </xf>
    <xf numFmtId="3" fontId="57" fillId="0" borderId="26" xfId="0" applyNumberFormat="1" applyFont="1" applyBorder="1" applyAlignment="1">
      <alignment horizontal="center" vertical="center" wrapText="1"/>
    </xf>
    <xf numFmtId="0" fontId="58" fillId="23" borderId="26" xfId="0" applyFont="1" applyFill="1" applyBorder="1" applyAlignment="1">
      <alignment horizontal="center" vertical="center" wrapText="1"/>
    </xf>
    <xf numFmtId="0" fontId="58" fillId="23" borderId="26" xfId="0" applyFont="1" applyFill="1" applyBorder="1" applyAlignment="1">
      <alignment horizontal="left" vertical="center" wrapText="1"/>
    </xf>
    <xf numFmtId="0" fontId="57" fillId="23" borderId="26" xfId="0" applyFont="1" applyFill="1" applyBorder="1" applyAlignment="1">
      <alignment horizontal="center" vertical="center" wrapText="1"/>
    </xf>
    <xf numFmtId="0" fontId="57" fillId="24" borderId="26" xfId="0" applyFont="1" applyFill="1" applyBorder="1" applyAlignment="1">
      <alignment horizontal="center" vertical="center" wrapText="1"/>
    </xf>
    <xf numFmtId="0" fontId="57" fillId="24" borderId="26" xfId="0" applyFont="1" applyFill="1" applyBorder="1" applyAlignment="1">
      <alignment horizontal="center" vertical="center"/>
    </xf>
    <xf numFmtId="166" fontId="57" fillId="24" borderId="26" xfId="3" applyNumberFormat="1" applyFont="1" applyFill="1" applyBorder="1" applyAlignment="1">
      <alignment vertical="center"/>
    </xf>
    <xf numFmtId="165" fontId="57" fillId="24" borderId="26" xfId="3" applyNumberFormat="1" applyFont="1" applyFill="1" applyBorder="1" applyAlignment="1">
      <alignment vertical="center"/>
    </xf>
    <xf numFmtId="0" fontId="57" fillId="24" borderId="26" xfId="0" applyFont="1" applyFill="1" applyBorder="1" applyAlignment="1">
      <alignment vertical="center"/>
    </xf>
    <xf numFmtId="0" fontId="60" fillId="5" borderId="11" xfId="0" applyFont="1" applyFill="1" applyBorder="1" applyAlignment="1">
      <alignment horizontal="center" vertical="center" wrapText="1"/>
    </xf>
    <xf numFmtId="0" fontId="60" fillId="5" borderId="87" xfId="0" applyFont="1" applyFill="1" applyBorder="1" applyAlignment="1">
      <alignment horizontal="center" vertical="center" wrapText="1"/>
    </xf>
    <xf numFmtId="165" fontId="57" fillId="0" borderId="0" xfId="3" applyNumberFormat="1" applyFont="1" applyBorder="1" applyAlignment="1">
      <alignment vertical="center"/>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165" fontId="57" fillId="6" borderId="0" xfId="3" applyNumberFormat="1" applyFont="1" applyFill="1" applyBorder="1" applyAlignment="1">
      <alignment vertical="center"/>
    </xf>
    <xf numFmtId="0" fontId="57" fillId="0" borderId="0" xfId="0" applyFont="1" applyAlignment="1">
      <alignment horizontal="center" vertical="center" wrapText="1"/>
    </xf>
    <xf numFmtId="0" fontId="57" fillId="0" borderId="0" xfId="0" applyFont="1" applyAlignment="1">
      <alignment horizontal="left" vertical="center" wrapText="1"/>
    </xf>
    <xf numFmtId="0" fontId="57" fillId="0" borderId="0" xfId="0" applyFont="1" applyAlignment="1">
      <alignment vertical="center" wrapText="1"/>
    </xf>
    <xf numFmtId="0" fontId="57" fillId="0" borderId="0" xfId="0" applyFont="1" applyAlignment="1">
      <alignment horizontal="center" vertical="center"/>
    </xf>
    <xf numFmtId="0" fontId="57" fillId="0" borderId="0" xfId="0" applyFont="1" applyAlignment="1">
      <alignment horizontal="left" vertical="center"/>
    </xf>
    <xf numFmtId="166" fontId="57" fillId="0" borderId="0" xfId="3" applyNumberFormat="1" applyFont="1" applyAlignment="1">
      <alignment vertical="center"/>
    </xf>
    <xf numFmtId="165" fontId="57" fillId="0" borderId="0" xfId="3" applyNumberFormat="1" applyFont="1" applyAlignment="1">
      <alignment vertical="center"/>
    </xf>
    <xf numFmtId="0" fontId="60" fillId="5" borderId="86" xfId="0" applyFont="1" applyFill="1" applyBorder="1" applyAlignment="1">
      <alignment horizontal="center" vertical="center" wrapText="1"/>
    </xf>
    <xf numFmtId="165" fontId="57" fillId="6" borderId="11" xfId="3" applyNumberFormat="1" applyFont="1" applyFill="1" applyBorder="1" applyAlignment="1">
      <alignment vertical="center"/>
    </xf>
    <xf numFmtId="165" fontId="57" fillId="0" borderId="18" xfId="3" applyNumberFormat="1" applyFont="1" applyBorder="1" applyAlignment="1">
      <alignment vertical="center"/>
    </xf>
    <xf numFmtId="165" fontId="57" fillId="0" borderId="18" xfId="3" applyNumberFormat="1" applyFont="1" applyBorder="1" applyAlignment="1">
      <alignment vertical="center" wrapText="1"/>
    </xf>
    <xf numFmtId="0" fontId="69" fillId="0" borderId="26" xfId="0" applyFont="1" applyBorder="1" applyAlignment="1">
      <alignment horizontal="left" vertical="center" wrapText="1"/>
    </xf>
    <xf numFmtId="165" fontId="57" fillId="0" borderId="83" xfId="3" applyNumberFormat="1" applyFont="1" applyBorder="1" applyAlignment="1">
      <alignment vertical="center"/>
    </xf>
    <xf numFmtId="0" fontId="57" fillId="0" borderId="3" xfId="0" applyFont="1" applyBorder="1" applyAlignment="1">
      <alignment horizontal="center" vertical="center" wrapText="1"/>
    </xf>
    <xf numFmtId="165" fontId="57" fillId="0" borderId="1" xfId="3" applyNumberFormat="1" applyFont="1" applyBorder="1" applyAlignment="1">
      <alignment vertical="center"/>
    </xf>
    <xf numFmtId="165" fontId="57" fillId="0" borderId="2" xfId="3" applyNumberFormat="1" applyFont="1" applyBorder="1" applyAlignment="1">
      <alignment vertical="center"/>
    </xf>
    <xf numFmtId="9" fontId="57" fillId="0" borderId="0" xfId="1" applyFont="1" applyAlignment="1">
      <alignment vertical="center"/>
    </xf>
  </cellXfs>
  <cellStyles count="4">
    <cellStyle name="Millares [0]" xfId="3" builtinId="6"/>
    <cellStyle name="Normal" xfId="0" builtinId="0"/>
    <cellStyle name="Normal 2 2" xfId="2"/>
    <cellStyle name="Porcentaje" xfId="1" builtinId="5"/>
  </cellStyles>
  <dxfs count="6328">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color theme="0" tint="-4.9989318521683403E-2"/>
      </font>
      <fill>
        <patternFill>
          <bgColor rgb="FF00B050"/>
        </patternFill>
      </fill>
    </dxf>
    <dxf>
      <font>
        <color theme="0" tint="-4.9989318521683403E-2"/>
      </font>
      <fill>
        <patternFill>
          <bgColor rgb="FFFF0000"/>
        </patternFill>
      </fill>
    </dxf>
    <dxf>
      <font>
        <color theme="0"/>
      </font>
      <fill>
        <patternFill>
          <bgColor rgb="FFFF0000"/>
        </patternFill>
      </fill>
    </dxf>
    <dxf>
      <fill>
        <patternFill>
          <bgColor theme="0"/>
        </patternFill>
      </fill>
    </dxf>
    <dxf>
      <font>
        <color theme="0"/>
      </font>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color theme="0"/>
      </font>
      <fill>
        <patternFill>
          <bgColor rgb="FFFF0000"/>
        </patternFill>
      </fill>
    </dxf>
    <dxf>
      <fill>
        <patternFill>
          <bgColor theme="0"/>
        </patternFill>
      </fill>
    </dxf>
    <dxf>
      <font>
        <color theme="0"/>
      </font>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color theme="0"/>
      </font>
      <fill>
        <patternFill>
          <bgColor rgb="FFFF0000"/>
        </patternFill>
      </fill>
    </dxf>
    <dxf>
      <fill>
        <patternFill>
          <bgColor theme="0"/>
        </patternFill>
      </fill>
    </dxf>
    <dxf>
      <font>
        <color theme="0"/>
      </font>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color theme="0"/>
      </font>
      <fill>
        <patternFill>
          <bgColor rgb="FFFF0000"/>
        </patternFill>
      </fill>
    </dxf>
    <dxf>
      <fill>
        <patternFill>
          <bgColor theme="0"/>
        </patternFill>
      </fill>
    </dxf>
    <dxf>
      <font>
        <color theme="0"/>
      </font>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color theme="0"/>
      </font>
      <fill>
        <patternFill>
          <bgColor rgb="FFFF0000"/>
        </patternFill>
      </fill>
    </dxf>
    <dxf>
      <fill>
        <patternFill>
          <bgColor theme="0"/>
        </patternFill>
      </fill>
    </dxf>
    <dxf>
      <font>
        <color theme="0"/>
      </font>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color theme="0"/>
      </font>
      <fill>
        <patternFill>
          <bgColor rgb="FFFF0000"/>
        </patternFill>
      </fill>
    </dxf>
    <dxf>
      <fill>
        <patternFill>
          <bgColor theme="0"/>
        </patternFill>
      </fill>
    </dxf>
    <dxf>
      <font>
        <color theme="0"/>
      </font>
      <fill>
        <patternFill>
          <bgColor rgb="FF00B050"/>
        </patternFill>
      </fill>
    </dxf>
    <dxf>
      <fill>
        <patternFill>
          <bgColor rgb="FFFF0000"/>
        </patternFill>
      </fill>
    </dxf>
    <dxf>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0000"/>
        </patternFill>
      </fill>
    </dxf>
    <dxf>
      <fill>
        <patternFill>
          <bgColor rgb="FF00B050"/>
        </patternFill>
      </fill>
    </dxf>
    <dxf>
      <font>
        <color theme="0" tint="-4.9989318521683403E-2"/>
      </font>
      <fill>
        <patternFill>
          <bgColor rgb="FF00B050"/>
        </patternFill>
      </fill>
    </dxf>
    <dxf>
      <font>
        <color theme="0" tint="-4.9989318521683403E-2"/>
      </font>
      <fill>
        <patternFill>
          <bgColor rgb="FFFF0000"/>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s://icbfgob.sharepoint.com/sites/MICROSITIOPLANANTICORRUPCIN2020/Documentos%20compartidos/Forms/AllItems.aspx?viewid=4514210e-df5a-4490-a0c7-c0893a0bd97a&amp;id=/sites/MICROSITIOPLANANTICORRUPCIN2020/Documentos%20compartidos/PAAC%202020/COMP.6%20Plan%20de%20Participaci%C3%B3n%20Ciudadana"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77</xdr:col>
      <xdr:colOff>0</xdr:colOff>
      <xdr:row>22</xdr:row>
      <xdr:rowOff>0</xdr:rowOff>
    </xdr:from>
    <xdr:ext cx="152400" cy="152400"/>
    <xdr:pic>
      <xdr:nvPicPr>
        <xdr:cNvPr id="2" name="Imagen 1">
          <a:hlinkClick xmlns:r="http://schemas.openxmlformats.org/officeDocument/2006/relationships" r:id="rId1"/>
          <a:extLst>
            <a:ext uri="{FF2B5EF4-FFF2-40B4-BE49-F238E27FC236}">
              <a16:creationId xmlns="" xmlns:a16="http://schemas.microsoft.com/office/drawing/2014/main" id="{0F905895-AFB4-4120-98A1-BB46DEEA23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08250" y="4191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77</xdr:col>
      <xdr:colOff>0</xdr:colOff>
      <xdr:row>23</xdr:row>
      <xdr:rowOff>0</xdr:rowOff>
    </xdr:from>
    <xdr:ext cx="152400" cy="152400"/>
    <xdr:pic>
      <xdr:nvPicPr>
        <xdr:cNvPr id="3" name="Imagen 2">
          <a:hlinkClick xmlns:r="http://schemas.openxmlformats.org/officeDocument/2006/relationships" r:id="rId1"/>
          <a:extLst>
            <a:ext uri="{FF2B5EF4-FFF2-40B4-BE49-F238E27FC236}">
              <a16:creationId xmlns="" xmlns:a16="http://schemas.microsoft.com/office/drawing/2014/main" id="{B1788916-C3C7-487E-A4CF-3D29CFD613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08250" y="4381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77</xdr:col>
      <xdr:colOff>0</xdr:colOff>
      <xdr:row>23</xdr:row>
      <xdr:rowOff>0</xdr:rowOff>
    </xdr:from>
    <xdr:ext cx="152400" cy="152400"/>
    <xdr:pic>
      <xdr:nvPicPr>
        <xdr:cNvPr id="4" name="Imagen 3">
          <a:hlinkClick xmlns:r="http://schemas.openxmlformats.org/officeDocument/2006/relationships" r:id="rId1"/>
          <a:extLst>
            <a:ext uri="{FF2B5EF4-FFF2-40B4-BE49-F238E27FC236}">
              <a16:creationId xmlns="" xmlns:a16="http://schemas.microsoft.com/office/drawing/2014/main" id="{0F905895-AFB4-4120-98A1-BB46DEEA23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118750" y="56221313"/>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20-%20Componente%2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Matriz%20V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eguimiento_PAAC_IICUATRIMESTRE_2020-2%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eguimiento_PAAC_IICUATRIMESTRE_2020%20(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_8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P86LDKLA/Matriz%20V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P86LDKLA/Seguimiento_PAAC_IICUATRIMESTRE_2020-2%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3er%20CUATRIMESTRE%20DE%202019\Seguimiento_paac_tercer_cuatrimestre_2019-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_Comp_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yaneth.burgos\AppData\Local\Microsoft\Windows\Temporary%20Internet%20Files\Content.Outlook\ZG77QU5W\Seguimiento_paac_tercer_cuatrimestre_2019%20(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AC_ICUATRIMESTRE_2020/1.1_anexo_matriz_de_riesgos_de_corrupcion_vf1_2020%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O68G4JAQ\Seguimiento_PAAC_primer_cuatrimestre_2019_0905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Yaneth.Burgos\Documents\Yanet%20Burgos%20Duitama\PLAN%20ANTICORRUPCI&#211;N%20PAAC\PAAC%202020\1er%20Cuatrimestre\Sgto_PAAC_30_abril_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itza.Beltran\AppData\Local\Microsoft\Windows\INetCache\Content.Outlook\P86LDKLA\Sgto_PAAC_30_abril_2020_Componente4y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1_3_4_5"/>
      <sheetName val="Listas"/>
      <sheetName val="Comp_1"/>
      <sheetName val="1.1. Matriz_Riesgos_Corrupc1"/>
      <sheetName val="1.1. Matriz_Riesgos-Corrupc"/>
      <sheetName val="Comp_2"/>
      <sheetName val="Comp_3"/>
      <sheetName val="Comp_4"/>
      <sheetName val="Comp_5"/>
      <sheetName val="Comp_6_PPC"/>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1_3_4_5"/>
      <sheetName val="Listas"/>
      <sheetName val="1.1. Matriz_Riesgos_Corrupc1"/>
      <sheetName val="Comp_1"/>
      <sheetName val="1.1. Matriz_Riesgos-Corrupc"/>
      <sheetName val="Comp_2"/>
      <sheetName val="Comp_3"/>
      <sheetName val="Comp_4"/>
      <sheetName val="Comp_5"/>
      <sheetName val="Comp_6_PPC"/>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2"/>
      <sheetName val="Hoja4"/>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 2"/>
      <sheetName val="Comp4"/>
      <sheetName val="Comp5"/>
      <sheetName val="Comp6"/>
      <sheetName val="PAAC versión imprimible"/>
      <sheetName val="Seg Plan de Participacion Ciuda"/>
      <sheetName val="Mapas Calor 2018 - Calidad"/>
      <sheetName val="Mapas Calor 2018 - Corrupción"/>
      <sheetName val="Hoja1"/>
      <sheetName val="Comp1"/>
      <sheetName val="Comp3"/>
      <sheetName val="Matriz de Riesgos Proces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5"/>
      <sheetName val="PAAC versión imprimible"/>
      <sheetName val="Matriz de Riesgos Procesos 2019"/>
      <sheetName val="Mapas Calor 2018 - Calidad"/>
      <sheetName val="Mapas Calor 2018 - Corrupció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6"/>
      <sheetName val="PAAC versión imprimible"/>
      <sheetName val="Matriz de Riesgos Procesos 2019"/>
      <sheetName val="Seg Plan de Participacion Ciuda"/>
      <sheetName val="Mapas Calor 2018 - Calidad"/>
      <sheetName val="Mapas Calor 2018 - Corrupción"/>
      <sheetName val="Hoja1"/>
      <sheetName val="Comp1 "/>
      <sheetName val="Comp3 "/>
      <sheetName val="Comp4 "/>
      <sheetName val="Comp5 "/>
      <sheetName val="Matriz de riesg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intranet.icbf.gov.co/sistema-integrado-de-gestion"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image" Target="../media/image5.png"/></Relationships>
</file>

<file path=xl/worksheets/_rels/sheet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103"/>
  <sheetViews>
    <sheetView tabSelected="1" view="pageLayout" zoomScale="70" zoomScaleNormal="70" zoomScalePageLayoutView="70" workbookViewId="0">
      <selection activeCell="A3" sqref="A3"/>
    </sheetView>
  </sheetViews>
  <sheetFormatPr baseColWidth="10" defaultColWidth="11.125" defaultRowHeight="15.75"/>
  <cols>
    <col min="1" max="1" width="19.125" style="130" customWidth="1"/>
    <col min="2" max="2" width="14.625" style="130" customWidth="1"/>
    <col min="3" max="3" width="30.375" style="130" customWidth="1"/>
    <col min="4" max="4" width="41.875" style="130" customWidth="1"/>
    <col min="5" max="5" width="14.625" style="130" customWidth="1"/>
    <col min="6" max="6" width="18.125" style="130" customWidth="1"/>
    <col min="7" max="7" width="0.75" style="130" customWidth="1"/>
    <col min="8" max="8" width="14.125" style="130" hidden="1" customWidth="1"/>
    <col min="9" max="9" width="17.875" style="130" hidden="1" customWidth="1"/>
    <col min="10" max="10" width="13.75" style="130" hidden="1" customWidth="1"/>
    <col min="11" max="11" width="15.125" style="130" hidden="1" customWidth="1"/>
    <col min="12" max="12" width="115.75" style="130" hidden="1" customWidth="1"/>
    <col min="13" max="13" width="2.75" style="130" hidden="1" customWidth="1"/>
    <col min="14" max="14" width="37.625" style="130" customWidth="1"/>
    <col min="15" max="15" width="23.625" style="130" customWidth="1"/>
    <col min="16" max="16" width="19.25" style="130" customWidth="1"/>
    <col min="17" max="17" width="23.625" style="130" customWidth="1"/>
    <col min="18" max="18" width="132" style="130" customWidth="1"/>
    <col min="19" max="16384" width="11.125" style="130"/>
  </cols>
  <sheetData>
    <row r="1" spans="1:24" s="117" customFormat="1">
      <c r="A1" s="113" t="s">
        <v>574</v>
      </c>
      <c r="B1" s="113"/>
      <c r="C1" s="114"/>
      <c r="D1" s="114"/>
      <c r="E1" s="114"/>
      <c r="F1" s="115"/>
      <c r="G1" s="114"/>
      <c r="H1" s="114"/>
      <c r="I1" s="114"/>
      <c r="J1" s="114"/>
      <c r="K1" s="114"/>
      <c r="L1" s="114"/>
      <c r="M1" s="114"/>
      <c r="N1" s="114"/>
      <c r="O1" s="114"/>
      <c r="P1" s="114"/>
      <c r="Q1" s="114"/>
      <c r="R1" s="114"/>
      <c r="S1" s="116"/>
      <c r="T1" s="114"/>
      <c r="U1" s="114"/>
      <c r="V1" s="114"/>
      <c r="W1" s="114"/>
      <c r="X1" s="114"/>
    </row>
    <row r="2" spans="1:24" s="117" customFormat="1">
      <c r="A2" s="118"/>
      <c r="B2" s="119"/>
      <c r="C2" s="120"/>
      <c r="D2" s="118"/>
      <c r="E2" s="118"/>
      <c r="F2" s="121"/>
      <c r="I2" s="118"/>
      <c r="J2" s="118"/>
      <c r="L2" s="122"/>
      <c r="R2" s="122"/>
      <c r="S2" s="123"/>
    </row>
    <row r="3" spans="1:24" s="117" customFormat="1">
      <c r="A3" s="124" t="s">
        <v>570</v>
      </c>
      <c r="B3" s="124"/>
      <c r="C3" s="125" t="s">
        <v>571</v>
      </c>
      <c r="D3" s="118"/>
      <c r="E3" s="118"/>
      <c r="F3" s="121"/>
      <c r="I3" s="118"/>
      <c r="J3" s="118"/>
      <c r="L3" s="122"/>
      <c r="R3" s="122"/>
      <c r="S3" s="123"/>
    </row>
    <row r="4" spans="1:24" s="117" customFormat="1">
      <c r="A4" s="124" t="s">
        <v>572</v>
      </c>
      <c r="B4" s="124"/>
      <c r="C4" s="126">
        <v>2020</v>
      </c>
      <c r="D4" s="118"/>
      <c r="E4" s="118"/>
      <c r="F4" s="121"/>
      <c r="I4" s="118"/>
      <c r="J4" s="118"/>
      <c r="L4" s="122"/>
      <c r="R4" s="122"/>
      <c r="S4" s="123"/>
    </row>
    <row r="5" spans="1:24" s="117" customFormat="1">
      <c r="A5" s="127" t="s">
        <v>573</v>
      </c>
      <c r="B5" s="127"/>
      <c r="C5" s="128" t="s">
        <v>1253</v>
      </c>
      <c r="D5" s="118"/>
      <c r="E5" s="118"/>
      <c r="F5" s="121"/>
      <c r="I5" s="118"/>
      <c r="J5" s="118"/>
      <c r="L5" s="122"/>
      <c r="R5" s="122"/>
      <c r="S5" s="123"/>
    </row>
    <row r="6" spans="1:24" s="117" customFormat="1" ht="16.5" thickBot="1">
      <c r="A6" s="127"/>
      <c r="B6" s="127"/>
      <c r="C6" s="128"/>
      <c r="D6" s="118"/>
      <c r="E6" s="118"/>
      <c r="F6" s="121"/>
      <c r="I6" s="118"/>
      <c r="J6" s="118"/>
      <c r="L6" s="122"/>
      <c r="R6" s="122"/>
      <c r="S6" s="123"/>
    </row>
    <row r="7" spans="1:24" ht="35.25" customHeight="1" thickBot="1">
      <c r="A7" s="279" t="str">
        <f>+Comp_1!A1</f>
        <v>Plan Anticorrupción y de Atención al Ciudadano</v>
      </c>
      <c r="B7" s="280">
        <f>+Comp_1!B1</f>
        <v>0</v>
      </c>
      <c r="C7" s="280">
        <f>+Comp_1!C1</f>
        <v>0</v>
      </c>
      <c r="D7" s="280">
        <f>+Comp_1!D1</f>
        <v>0</v>
      </c>
      <c r="E7" s="280">
        <f>+Comp_1!E1</f>
        <v>0</v>
      </c>
      <c r="F7" s="281">
        <f>+Comp_1!F1</f>
        <v>0</v>
      </c>
      <c r="G7" s="129"/>
      <c r="H7" s="299" t="str">
        <f>+Comp_1!H1</f>
        <v>Seguimiento 1 OCI
Componente 1: GESTION DEL RIESGO</v>
      </c>
      <c r="I7" s="283">
        <f>+Comp_1!I1</f>
        <v>0</v>
      </c>
      <c r="J7" s="283">
        <f>+Comp_1!J1</f>
        <v>0</v>
      </c>
      <c r="K7" s="283">
        <f>+Comp_1!K1</f>
        <v>0</v>
      </c>
      <c r="L7" s="284">
        <f>+Comp_1!L1</f>
        <v>0</v>
      </c>
      <c r="N7" s="387" t="str">
        <f>+Comp_1!N1</f>
        <v>Seguimiento 2 OCI
Componente 1: GESTION DEL RIESGO</v>
      </c>
      <c r="O7" s="388">
        <f>+Comp_1!O1</f>
        <v>0</v>
      </c>
      <c r="P7" s="388">
        <f>+Comp_1!P1</f>
        <v>0</v>
      </c>
      <c r="Q7" s="388">
        <f>+Comp_1!Q1</f>
        <v>0</v>
      </c>
      <c r="R7" s="389">
        <f>+Comp_1!R1</f>
        <v>0</v>
      </c>
    </row>
    <row r="8" spans="1:24" ht="68.25" customHeight="1" thickBot="1">
      <c r="A8" s="131" t="str">
        <f>+Comp_1!A2</f>
        <v>Componente 1:</v>
      </c>
      <c r="B8" s="285" t="s">
        <v>586</v>
      </c>
      <c r="C8" s="285">
        <v>0</v>
      </c>
      <c r="D8" s="285">
        <v>0</v>
      </c>
      <c r="E8" s="285">
        <v>0</v>
      </c>
      <c r="F8" s="306">
        <v>0</v>
      </c>
      <c r="G8" s="132"/>
      <c r="H8" s="133" t="str">
        <f>+Comp_1!H2</f>
        <v xml:space="preserve">             Fecha seguimiento:</v>
      </c>
      <c r="I8" s="290">
        <f>+Comp_1!J2</f>
        <v>43951</v>
      </c>
      <c r="J8" s="291"/>
      <c r="K8" s="288" t="str">
        <f>+Comp_1!K2</f>
        <v>Responsable del Seguimiento</v>
      </c>
      <c r="L8" s="288" t="str">
        <f>+Comp_1!L2</f>
        <v>Observaciones</v>
      </c>
      <c r="N8" s="133" t="str">
        <f>+Comp_1!N2</f>
        <v xml:space="preserve">             Fecha seguimiento:</v>
      </c>
      <c r="O8" s="382">
        <v>44073</v>
      </c>
      <c r="P8" s="383">
        <f>+Comp_1!P2</f>
        <v>44073</v>
      </c>
      <c r="Q8" s="288" t="str">
        <f>+Comp_1!Q2</f>
        <v>Responsable del Seguimiento</v>
      </c>
      <c r="R8" s="288" t="str">
        <f>+Comp_1!R2</f>
        <v>Observaciones</v>
      </c>
    </row>
    <row r="9" spans="1:24" ht="63.75" thickBot="1">
      <c r="A9" s="134" t="str">
        <f>+Comp_1!A3</f>
        <v>Subcomponente</v>
      </c>
      <c r="B9" s="279" t="str">
        <f>+Comp_1!B3</f>
        <v>Objetivos y Actividades</v>
      </c>
      <c r="C9" s="281">
        <f>+Comp_1!C3</f>
        <v>0</v>
      </c>
      <c r="D9" s="135" t="str">
        <f>+Comp_1!D3</f>
        <v>Meta</v>
      </c>
      <c r="E9" s="135" t="str">
        <f>+Comp_1!E3</f>
        <v xml:space="preserve">Responsable </v>
      </c>
      <c r="F9" s="136" t="str">
        <f>+Comp_1!F3</f>
        <v>Fecha programada</v>
      </c>
      <c r="G9" s="137"/>
      <c r="H9" s="138" t="str">
        <f>+Comp_1!H3</f>
        <v>Actividades programadas hasta la fecha</v>
      </c>
      <c r="I9" s="139" t="str">
        <f>+Comp_1!I3</f>
        <v>Actividades cumplidas hasta la fecha</v>
      </c>
      <c r="J9" s="139" t="str">
        <f>+Comp_1!J3</f>
        <v>% de avance</v>
      </c>
      <c r="K9" s="289">
        <f>+Comp_1!K3</f>
        <v>0</v>
      </c>
      <c r="L9" s="289">
        <f>+Comp_1!L3</f>
        <v>0</v>
      </c>
      <c r="N9" s="138" t="str">
        <f>+Comp_1!N3</f>
        <v>Actividades programadas hasta la fecha</v>
      </c>
      <c r="O9" s="269" t="str">
        <f>+Comp_1!O3</f>
        <v>Actividades cumplidas hasta la fecha</v>
      </c>
      <c r="P9" s="269" t="str">
        <f>+Comp_1!P3</f>
        <v>% de avance</v>
      </c>
      <c r="Q9" s="289">
        <f>+Comp_1!Q3</f>
        <v>0</v>
      </c>
      <c r="R9" s="289">
        <f>+Comp_1!R3</f>
        <v>0</v>
      </c>
    </row>
    <row r="10" spans="1:24" ht="16.5" thickBot="1">
      <c r="A10" s="276" t="str">
        <f>+Comp_1!A4</f>
        <v>Subcomponente 1</v>
      </c>
      <c r="B10" s="140"/>
      <c r="C10" s="302" t="str">
        <f>+Comp_1!C4</f>
        <v>Política de Administración de Riesgos</v>
      </c>
      <c r="D10" s="302">
        <f>+Comp_1!D4</f>
        <v>0</v>
      </c>
      <c r="E10" s="302">
        <f>+Comp_1!E4</f>
        <v>0</v>
      </c>
      <c r="F10" s="303">
        <f>+Comp_1!F4</f>
        <v>0</v>
      </c>
      <c r="G10" s="132"/>
      <c r="H10" s="141">
        <f>+Comp_1!H4</f>
        <v>1</v>
      </c>
      <c r="I10" s="142">
        <f>+Comp_1!I4</f>
        <v>0</v>
      </c>
      <c r="J10" s="143">
        <f>+Comp_1!J4</f>
        <v>0</v>
      </c>
      <c r="K10" s="144"/>
      <c r="L10" s="145"/>
      <c r="N10" s="141">
        <f>+Comp_1!N4</f>
        <v>1</v>
      </c>
      <c r="O10" s="142">
        <f>+Comp_1!O4</f>
        <v>1</v>
      </c>
      <c r="P10" s="143">
        <f>+Comp_1!P4</f>
        <v>1</v>
      </c>
      <c r="Q10" s="144">
        <f>+Comp_1!Q4</f>
        <v>0</v>
      </c>
      <c r="R10" s="145"/>
    </row>
    <row r="11" spans="1:24" ht="264" customHeight="1" thickBot="1">
      <c r="A11" s="278">
        <f>+Comp_1!A5</f>
        <v>0</v>
      </c>
      <c r="B11" s="146" t="str">
        <f>+Comp_1!B5</f>
        <v>1.1</v>
      </c>
      <c r="C11" s="147" t="str">
        <f>+Comp_1!C5</f>
        <v>Divulgar y socializar la Política de riesgos aprobada por el Comité Institucional de Coordinación de Control Interno.</v>
      </c>
      <c r="D11" s="147" t="str">
        <f>+Comp_1!D5</f>
        <v xml:space="preserve"> 2 socializaciones de la política de riesgos de corrupción en la sede de la dirección general y regionales. Así como su divulgación a todos los colaboradores de la entidad</v>
      </c>
      <c r="E11" s="148" t="str">
        <f>+Comp_1!E5</f>
        <v xml:space="preserve">Subdirección de Mejoramiento Organizacional. </v>
      </c>
      <c r="F11" s="149" t="str">
        <f>+Comp_1!F5</f>
        <v>30-06-2020
30-08-2020</v>
      </c>
      <c r="G11" s="150"/>
      <c r="H11" s="151"/>
      <c r="I11" s="152" t="str">
        <f>+Comp_1!I5</f>
        <v>N/A</v>
      </c>
      <c r="J11" s="153"/>
      <c r="K11" s="154" t="str">
        <f>+Comp_1!K5</f>
        <v>Maritza Liliana Beltrán Albadán
Yaneth Burgos Duitama</v>
      </c>
      <c r="L11" s="155" t="str">
        <f>+Comp_1!L5</f>
        <v>Actividad que inicia en Junio de 2020</v>
      </c>
      <c r="N11" s="151"/>
      <c r="O11" s="152" t="str">
        <f>+Comp_1!O5</f>
        <v>Cumplida (DT)</v>
      </c>
      <c r="P11" s="153"/>
      <c r="Q11" s="154" t="str">
        <f>+Comp_1!Q5</f>
        <v>Maritza Liliana Beltrán Albadan
Yaneth Burgos Duitama</v>
      </c>
      <c r="R11" s="162" t="str">
        <f>+Comp_1!R5</f>
        <v xml:space="preserve">Se evidencia capacitación  a los profesionales épicos de la sede de la dirección general, los coordinadores de planeación y sistemas de 
las regionales, los profesionales referentes de calidad y los profesionales épicos de los centros zonales en los conceptos metodológicos de la gestión de riesgos de la entidad y en las líneas de defensa del sistema de control 
interno.
Y para todo el personal por medio del boletín ICBF del mes de agosto 
Evidencia
Correo electrónico 1/07/2020. Grabación conversatorio POSIGE. Sede
Link:https://web.microsoftstream.com/video/cdcda2fd-1b06-4750-9613-684904a01510
 Correo electrónico 2/07/2020. conversatorio POSIGE. Regional. 
Link:https://web.microsoftstream.com/video/4f7b55ed-104c-477b-9b5a-1b374a41dd01
Boletín ICBF N° 120 del 28/08/2020
Listado de asistencia Actividad Gestión de Riesgos y líneas de defensa 31/08/2020
Presentación power point   Sistema de control interno 
Formato ficha de estructuración del evento _ Gestión de riesgos y línea de defensa </v>
      </c>
    </row>
    <row r="12" spans="1:24" ht="16.5" thickBot="1">
      <c r="A12" s="276" t="str">
        <f>+Comp_1!A6</f>
        <v>Subcomponente 2</v>
      </c>
      <c r="B12" s="140"/>
      <c r="C12" s="302" t="str">
        <f>+Comp_1!C6</f>
        <v>Construcción de la Matriz de Riesgos de Corrupción</v>
      </c>
      <c r="D12" s="302">
        <f>+Comp_1!D6</f>
        <v>0</v>
      </c>
      <c r="E12" s="302">
        <f>+Comp_1!E6</f>
        <v>0</v>
      </c>
      <c r="F12" s="303">
        <f>+Comp_1!F6</f>
        <v>0</v>
      </c>
      <c r="G12" s="132"/>
      <c r="H12" s="141">
        <f>+Comp_1!H6</f>
        <v>3</v>
      </c>
      <c r="I12" s="142">
        <f>+Comp_1!I6</f>
        <v>2</v>
      </c>
      <c r="J12" s="143">
        <f>+Comp_1!J6</f>
        <v>0.66666666666666663</v>
      </c>
      <c r="K12" s="144"/>
      <c r="L12" s="145"/>
      <c r="N12" s="141">
        <f>+Comp_1!N6</f>
        <v>3</v>
      </c>
      <c r="O12" s="142">
        <f>+Comp_1!O6</f>
        <v>2</v>
      </c>
      <c r="P12" s="143">
        <f>+Comp_1!P6</f>
        <v>0.66666666666666663</v>
      </c>
      <c r="Q12" s="144">
        <f>+Comp_1!Q6</f>
        <v>0</v>
      </c>
      <c r="R12" s="145"/>
    </row>
    <row r="13" spans="1:24" ht="75">
      <c r="A13" s="277">
        <f>+Comp_1!A7</f>
        <v>0</v>
      </c>
      <c r="B13" s="156" t="str">
        <f>+Comp_1!B7</f>
        <v>2.1</v>
      </c>
      <c r="C13" s="157" t="str">
        <f>+Comp_1!C7</f>
        <v>Consolidar la Matriz de Riesgos de Corrupción para la vigencia 2020.</v>
      </c>
      <c r="D13" s="158" t="str">
        <f>+Comp_1!D7</f>
        <v xml:space="preserve">Matriz de Riesgos de Corrupción consolidada. </v>
      </c>
      <c r="E13" s="158" t="str">
        <f>+Comp_1!E7</f>
        <v>Subdirección de Mejoramiento Organizacional</v>
      </c>
      <c r="F13" s="159">
        <f>+Comp_1!F7</f>
        <v>43861</v>
      </c>
      <c r="G13" s="150"/>
      <c r="H13" s="160"/>
      <c r="I13" s="152" t="str">
        <f>+Comp_1!I7</f>
        <v>Cumplida (DT)</v>
      </c>
      <c r="J13" s="161"/>
      <c r="K13" s="154" t="str">
        <f>+Comp_1!K7</f>
        <v>Maritza Liliana Beltrán Albadán
Yaneth Burgos Duitama</v>
      </c>
      <c r="L13" s="162" t="str">
        <f>+Comp_1!L7</f>
        <v>Se evidencia matriz consolidada de Riesgos de corrupción para la vigencia 2020
Evidencia
Matriz de riesgos de corrupción en formato Excel (16 riesgos) . Consolidada vigencia 2020</v>
      </c>
      <c r="N13" s="160"/>
      <c r="O13" s="152" t="str">
        <f>+Comp_1!O7</f>
        <v>Cumplida (DT)</v>
      </c>
      <c r="P13" s="161"/>
      <c r="Q13" s="154" t="str">
        <f>+Comp_1!Q7</f>
        <v>Maritza Liliana Beltrán Albadán
Yaneth Burgos Duitama</v>
      </c>
      <c r="R13" s="162" t="str">
        <f>+Comp_1!R7</f>
        <v>Actividad cumplida en el corte del 30 de Abril 2020.</v>
      </c>
    </row>
    <row r="14" spans="1:24" ht="225">
      <c r="A14" s="277">
        <f>+Comp_1!A8</f>
        <v>0</v>
      </c>
      <c r="B14" s="156">
        <f>+Comp_1!B8</f>
        <v>2.2000000000000002</v>
      </c>
      <c r="C14" s="157" t="str">
        <f>+Comp_1!C8</f>
        <v xml:space="preserve">Aprobar la Matriz de Riesgos de Corrupción para la vigencia 2020. </v>
      </c>
      <c r="D14" s="163" t="str">
        <f>+Comp_1!D8</f>
        <v>Matriz de Riesgos de Corrupción aprobada por Comité</v>
      </c>
      <c r="E14" s="164" t="str">
        <f>+Comp_1!E8</f>
        <v>Comité Institucional de Gestión y Desempeño / Dirección de Planeación y Control de Gestión</v>
      </c>
      <c r="F14" s="159">
        <f>+Comp_1!F8</f>
        <v>43861</v>
      </c>
      <c r="G14" s="150"/>
      <c r="H14" s="160"/>
      <c r="I14" s="152" t="str">
        <f>+Comp_1!I8</f>
        <v>Cumplida (DT)</v>
      </c>
      <c r="J14" s="161"/>
      <c r="K14" s="154" t="str">
        <f>+Comp_1!K8</f>
        <v>Maritza Liliana Beltrán Albadán
Yaneth Burgos Duitama</v>
      </c>
      <c r="L14" s="162" t="str">
        <f>+Comp_1!L8</f>
        <v xml:space="preserve">Se evidencia que el Plan Anticorrupción y de Atención al Ciudadano PAAC fue aprobado por el  Comité Institucional de Gestión y Desempeño en sesión presencial del día 28/01/2020.
Evidencia 
Acta Comité Institucional de Gestión y Desempeño  de la sesión del  28/01/2020
Recomendación
Consultada en la pagina web de la Entidad la Matriz de Riesgos de Corrupción se pudo evidenciar que existen publicadas dos versiones diferentes por lo que se sugiere revisar con la DIT y dejar publicada solo la versión aprobada.
Presentar los  ajustes en términos de fechas o periodicidad de matrices ante el Comité de Gestión y Desempeño cada vez que se realicen modificaciones en algún componente de la Matriz de Riesgos de Corrupción por ejemplo la ajustes que hicieron las Regionales (correo electrónico del 10 de febrero/2020)
</v>
      </c>
      <c r="N14" s="160"/>
      <c r="O14" s="152" t="str">
        <f>+Comp_1!O8</f>
        <v>Cumplida (DT)</v>
      </c>
      <c r="P14" s="161"/>
      <c r="Q14" s="154" t="str">
        <f>+Comp_1!Q8</f>
        <v>Maritza Liliana Beltrán Albadán
Yaneth Burgos Duitama</v>
      </c>
      <c r="R14" s="162" t="str">
        <f>+Comp_1!R8</f>
        <v>Actividad cumplida en el corte del 30 de Abril 2020.</v>
      </c>
    </row>
    <row r="15" spans="1:24" ht="147" customHeight="1" thickBot="1">
      <c r="A15" s="277">
        <f>+Comp_1!A9</f>
        <v>0</v>
      </c>
      <c r="B15" s="156">
        <f>+Comp_1!B9</f>
        <v>2.2999999999999998</v>
      </c>
      <c r="C15" s="157" t="str">
        <f>+Comp_1!C9</f>
        <v>Realizar mesas de trabajo con los líderes de proceso para la validación y/o actualización de los riesgos de corrupción definidos</v>
      </c>
      <c r="D15" s="158" t="str">
        <f>+Comp_1!D9</f>
        <v>Actas de aprobación de las matrices de riesgos de calidad y corrupción por procesos en la sede de la Dirección General  para la vigencia 2020.</v>
      </c>
      <c r="E15" s="158" t="str">
        <f>+Comp_1!E9</f>
        <v xml:space="preserve">Subdirección de Mejoramiento Organizacional. </v>
      </c>
      <c r="F15" s="159">
        <f>+Comp_1!F9</f>
        <v>44180</v>
      </c>
      <c r="G15" s="150"/>
      <c r="H15" s="160"/>
      <c r="I15" s="152" t="str">
        <f>+Comp_1!I9</f>
        <v>N/A</v>
      </c>
      <c r="J15" s="161"/>
      <c r="K15" s="154" t="str">
        <f>+Comp_1!K9</f>
        <v>Maritza Liliana Beltrán Albadán
Yaneth Burgos Duitama</v>
      </c>
      <c r="L15" s="165" t="str">
        <f>+Comp_1!L9</f>
        <v>Actividad se desarrolla a partir de 15/12/2020</v>
      </c>
      <c r="N15" s="160"/>
      <c r="O15" s="152" t="str">
        <f>+Comp_1!O9</f>
        <v>N/A</v>
      </c>
      <c r="P15" s="161"/>
      <c r="Q15" s="154" t="str">
        <f>+Comp_1!Q9</f>
        <v>Maritza Liliana Beltrán Albadan
Yaneth Burgos Duitama</v>
      </c>
      <c r="R15" s="165" t="str">
        <f>+Comp_1!R9</f>
        <v>Actividad con reporte único al 15/12/2020</v>
      </c>
    </row>
    <row r="16" spans="1:24" ht="16.5" thickBot="1">
      <c r="A16" s="277" t="str">
        <f>+Comp_1!A10</f>
        <v>Subcomponente 3</v>
      </c>
      <c r="B16" s="140"/>
      <c r="C16" s="302" t="str">
        <f>+Comp_1!C10</f>
        <v>Consulta y Divulgación</v>
      </c>
      <c r="D16" s="302">
        <f>+Comp_1!D10</f>
        <v>0</v>
      </c>
      <c r="E16" s="302">
        <f>+Comp_1!E10</f>
        <v>0</v>
      </c>
      <c r="F16" s="303">
        <f>+Comp_1!F10</f>
        <v>0</v>
      </c>
      <c r="G16" s="132"/>
      <c r="H16" s="141">
        <f>+Comp_1!H10</f>
        <v>3</v>
      </c>
      <c r="I16" s="142">
        <f>+Comp_1!I10</f>
        <v>2</v>
      </c>
      <c r="J16" s="143">
        <f>+Comp_1!J10</f>
        <v>0.66666666666666663</v>
      </c>
      <c r="K16" s="144"/>
      <c r="L16" s="145"/>
      <c r="N16" s="141">
        <f>+Comp_1!N10</f>
        <v>3</v>
      </c>
      <c r="O16" s="142">
        <f>+Comp_1!O10</f>
        <v>2</v>
      </c>
      <c r="P16" s="143">
        <f>+Comp_1!P10</f>
        <v>0.66666666666666663</v>
      </c>
      <c r="Q16" s="144">
        <f>+Comp_1!Q10</f>
        <v>0</v>
      </c>
      <c r="R16" s="145"/>
    </row>
    <row r="17" spans="1:18" ht="165" customHeight="1">
      <c r="A17" s="277">
        <f>+Comp_1!A11</f>
        <v>0</v>
      </c>
      <c r="B17" s="156" t="str">
        <f>+Comp_1!B11</f>
        <v>3.1.</v>
      </c>
      <c r="C17" s="166" t="str">
        <f>+Comp_1!C11</f>
        <v>Publicar la Matriz de Riesgos de Corrupción vigencia 2020</v>
      </c>
      <c r="D17" s="167" t="str">
        <f>+Comp_1!D11</f>
        <v>Matriz de Riesgos de Corrupción Publicada</v>
      </c>
      <c r="E17" s="164" t="str">
        <f>+Comp_1!E11</f>
        <v>Subdirección de Mejoramiento Organizacional</v>
      </c>
      <c r="F17" s="159">
        <f>+Comp_1!F11</f>
        <v>43861</v>
      </c>
      <c r="G17" s="150"/>
      <c r="H17" s="160"/>
      <c r="I17" s="152" t="str">
        <f>+Comp_1!I11</f>
        <v>Cumplida (DT)</v>
      </c>
      <c r="J17" s="156"/>
      <c r="K17" s="154" t="str">
        <f>+Comp_1!K11</f>
        <v>Maritza Liliana Beltrán Albadán
Yaneth Burgos Duitama</v>
      </c>
      <c r="L17" s="162" t="str">
        <f>+Comp_1!L11</f>
        <v xml:space="preserve">Matriz de riesgos de corrupción de la Entidad se encuentra publicada en la pagina web de la Entidad https://www.icbf.gov.co/plan-anticorrupcion-y-atencion-al-ciudadano-2020
Evidencia 
Pantallazo de la pagina web donde se encuentra publicada la matriz de riesgos corrupción </v>
      </c>
      <c r="N17" s="160"/>
      <c r="O17" s="152" t="str">
        <f>+Comp_1!O11</f>
        <v>Cumplida (DT)</v>
      </c>
      <c r="P17" s="156"/>
      <c r="Q17" s="154" t="str">
        <f>+Comp_1!Q11</f>
        <v>Maritza Liliana Beltrán Albadán
Yaneth Burgos Duitama</v>
      </c>
      <c r="R17" s="162" t="str">
        <f>+Comp_1!R11</f>
        <v>Actividad cumplida en el corte del 30 de Abril 2020.</v>
      </c>
    </row>
    <row r="18" spans="1:18" ht="171.75" customHeight="1">
      <c r="A18" s="277">
        <f>+Comp_1!A12</f>
        <v>0</v>
      </c>
      <c r="B18" s="156">
        <f>+Comp_1!B12</f>
        <v>3.2</v>
      </c>
      <c r="C18" s="157" t="str">
        <f>+Comp_1!C12</f>
        <v>Publicar y divulgar la Política de Riesgos Actualizada.</v>
      </c>
      <c r="D18" s="158" t="str">
        <f>+Comp_1!D12</f>
        <v>Política de Riesgos publicada y divulgada.</v>
      </c>
      <c r="E18" s="164" t="str">
        <f>+Comp_1!E12</f>
        <v>Subdirección de Mejoramiento Organizacional</v>
      </c>
      <c r="F18" s="159">
        <f>+Comp_1!F12</f>
        <v>43889</v>
      </c>
      <c r="G18" s="150"/>
      <c r="H18" s="160"/>
      <c r="I18" s="152" t="str">
        <f>+Comp_1!I12</f>
        <v>Cumplida (DT)</v>
      </c>
      <c r="J18" s="156"/>
      <c r="K18" s="154" t="str">
        <f>+Comp_1!K12</f>
        <v>Maritza Liliana Beltrán Albadán
Yaneth Burgos Duitama</v>
      </c>
      <c r="L18" s="168" t="str">
        <f>+Comp_1!L12</f>
        <v>Política de Gestión de Riesgos se encuentra publicada en la intranet y en la Web.
https://intranet.icbf.gov.co/sistema-integrado-de- y en la pagina web de la Entidad 
https://www.icbf.gov.co/instituto/sistema-integrado-gestion
Evidencia 
Pantallazo de la Política de Gestión de Riesgos en la Intranet y en la pagina WEB</v>
      </c>
      <c r="N18" s="160"/>
      <c r="O18" s="152" t="str">
        <f>+Comp_1!O12</f>
        <v>Cumplida (DT)</v>
      </c>
      <c r="P18" s="156"/>
      <c r="Q18" s="154" t="str">
        <f>+Comp_1!Q12</f>
        <v>Maritza Liliana Beltrán Albadán
Yaneth Burgos Duitama</v>
      </c>
      <c r="R18" s="168" t="str">
        <f>+Comp_1!R12</f>
        <v>Actividad cumplida en el corte del 30 de Abril 2020.</v>
      </c>
    </row>
    <row r="19" spans="1:18" ht="218.25" customHeight="1" thickBot="1">
      <c r="A19" s="277">
        <f>+Comp_1!A13</f>
        <v>0</v>
      </c>
      <c r="B19" s="156">
        <f>+Comp_1!B13</f>
        <v>3.3</v>
      </c>
      <c r="C19" s="166" t="str">
        <f>+Comp_1!C13</f>
        <v>Divulgar información sobre  riesgos de corrupción de la Entidad a las partes interesadas</v>
      </c>
      <c r="D19" s="158" t="str">
        <f>+Comp_1!D13</f>
        <v>Piezas de Divulgación de información en la WEB y en el Boletín</v>
      </c>
      <c r="E19" s="164" t="str">
        <f>+Comp_1!E13</f>
        <v>Dirección de Planeación y Control de Gestión</v>
      </c>
      <c r="F19" s="159">
        <f>+Comp_1!F13</f>
        <v>44192</v>
      </c>
      <c r="G19" s="150"/>
      <c r="H19" s="160"/>
      <c r="I19" s="152" t="str">
        <f>+Comp_1!I13</f>
        <v>En Avance</v>
      </c>
      <c r="J19" s="156"/>
      <c r="K19" s="154" t="str">
        <f>+Comp_1!K13</f>
        <v>Maritza Liliana Beltrán Albadán
Yaneth Burgos Duitama</v>
      </c>
      <c r="L19" s="169" t="str">
        <f>+Comp_1!L13</f>
        <v xml:space="preserve">Se evidencia avance de manera general con el tema de Transparencia y Lucha contra la Corrupción pero no específicamente en lo concerniente a riesgos de corrupción.
Evidencias 
Boletín marzo 2020 ICBF." Sabias que el ICBF cuenta con una aula virtual de Trasparencia y Lucha con  la Corrupción"
Correo electrónico del  5 de febrero de 2020 . "Transparencia- Publicación 12 Planes Institucionales"
Recomendación: Fortalecer las piezas de comunicación publicadas en la Web y en el boletín de tal manera que evidencien de manera específica el tema de Riesgos de Corrupción en la Entidad.
</v>
      </c>
      <c r="N19" s="160"/>
      <c r="O19" s="152" t="str">
        <f>+Comp_1!O13</f>
        <v>En Avance</v>
      </c>
      <c r="P19" s="156"/>
      <c r="Q19" s="154" t="str">
        <f>+Comp_1!Q13</f>
        <v>Maritza Liliana Beltrán Albadan
Yaneth Burgos Duitama</v>
      </c>
      <c r="R19" s="171" t="str">
        <f>+Comp_1!R13</f>
        <v>Se evidencia divulgación de  información sobre  riesgos de corrupción de la Entidad a las partes interesadas, mediante el boletín ICBF
Evidencia
Boletín mayo 22  2020 ICBF." Transparencia Riesgos de Corrupción 2020"
Boletín junio  26  2020 ICBF." Matriz de riesgos"
Boletín #113  julio 10  2020 ICBF." Matriz de riesgos PROCESO Evaluación Independiente"</v>
      </c>
    </row>
    <row r="20" spans="1:18" ht="16.5" thickBot="1">
      <c r="A20" s="276" t="str">
        <f>+Comp_1!A14</f>
        <v>Subcomponente 4</v>
      </c>
      <c r="B20" s="140">
        <f>+Comp_1!B14</f>
        <v>0</v>
      </c>
      <c r="C20" s="302" t="str">
        <f>+Comp_1!C14</f>
        <v>Monitoreo y revisión</v>
      </c>
      <c r="D20" s="302">
        <f>+Comp_1!D14</f>
        <v>0</v>
      </c>
      <c r="E20" s="302">
        <f>+Comp_1!E14</f>
        <v>0</v>
      </c>
      <c r="F20" s="303">
        <f>+Comp_1!F14</f>
        <v>0</v>
      </c>
      <c r="G20" s="132"/>
      <c r="H20" s="141">
        <f>+Comp_1!H14</f>
        <v>4</v>
      </c>
      <c r="I20" s="142">
        <f>+Comp_1!I14</f>
        <v>0</v>
      </c>
      <c r="J20" s="143"/>
      <c r="K20" s="144"/>
      <c r="L20" s="145"/>
      <c r="N20" s="141">
        <f>+Comp_1!N14</f>
        <v>4</v>
      </c>
      <c r="O20" s="142">
        <f>+Comp_1!O14</f>
        <v>0</v>
      </c>
      <c r="P20" s="143">
        <f>+Comp_1!P14</f>
        <v>0</v>
      </c>
      <c r="Q20" s="144">
        <f>+Comp_1!Q14</f>
        <v>0</v>
      </c>
      <c r="R20" s="145"/>
    </row>
    <row r="21" spans="1:18" ht="200.25" customHeight="1">
      <c r="A21" s="277">
        <f>+Comp_1!A15</f>
        <v>0</v>
      </c>
      <c r="B21" s="156" t="str">
        <f>+Comp_1!B15</f>
        <v>4.1.</v>
      </c>
      <c r="C21" s="157" t="str">
        <f>+Comp_1!C15</f>
        <v>Realizar seguimiento y monitoreo a la gestión de riesgos de corrupción</v>
      </c>
      <c r="D21" s="158" t="str">
        <f>+Comp_1!D15</f>
        <v xml:space="preserve">Reporte del seguimiento realizado. </v>
      </c>
      <c r="E21" s="158" t="str">
        <f>+Comp_1!E15</f>
        <v>Lideres de Proceso
Subdirección de Mejoramiento Organizacional</v>
      </c>
      <c r="F21" s="170">
        <f>+Comp_1!F15</f>
        <v>44192</v>
      </c>
      <c r="G21" s="150"/>
      <c r="H21" s="160"/>
      <c r="I21" s="152" t="str">
        <f>+Comp_1!I15</f>
        <v>En Avance</v>
      </c>
      <c r="J21" s="156"/>
      <c r="K21" s="154" t="str">
        <f>+Comp_1!K15</f>
        <v>Maritza Liliana Beltrán Albadán
Yaneth Burgos Duitama</v>
      </c>
      <c r="L21" s="171" t="str">
        <f>+Comp_1!L15</f>
        <v>Se observa seguimiento al Plan de Tratamiento de los Riesgos de la Sede de la Dirección General para los meses de Enero y Febrero 2020
Evidencia 
Matriz de riesgos de corrupción con seguimiento en el plan de tratamiento de los meses de Enero y febrero para la Sede de la Dirección General.
Recomendación: Adelantar las gestiones necesarias para evidenciar el seguimiento al mes de Marzo 2020.</v>
      </c>
      <c r="N21" s="160"/>
      <c r="O21" s="152" t="str">
        <f>+Comp_1!O15</f>
        <v>En Avance</v>
      </c>
      <c r="P21" s="156"/>
      <c r="Q21" s="154" t="str">
        <f>+Comp_1!Q15</f>
        <v>Maritza Liliana Beltrán Albadan
Yaneth Burgos Duitama</v>
      </c>
      <c r="R21" s="171" t="str">
        <f>+Comp_1!R15</f>
        <v xml:space="preserve">Se evidencia seguimiento mensual a la ejecución del plan de tratamiento de los riesgos de corrupción para los meses de mayo, junio y julio 
Evidencia
Correo electrónico 1/06/2020. Reporte ISOLUCION. Riesgos Anticorrupción. Mayo
Matriz de riesgos de corrupción seguimiento al plan de tratamiento de los meses de -mayo 2020- julio 2020 para la Sede de la Dirección General 
Correo electrónico 30/06/2020. Reporte ISOLUCION. Riesgos Anticorrupción. Junio 
Correo electrónico 30/07/2020. Reporte ISOLUCION. Riesgos Anticorrupción. Julio
</v>
      </c>
    </row>
    <row r="22" spans="1:18" ht="118.5" customHeight="1">
      <c r="A22" s="277">
        <f>+Comp_1!A16</f>
        <v>0</v>
      </c>
      <c r="B22" s="156" t="str">
        <f>+Comp_1!B16</f>
        <v>4.2</v>
      </c>
      <c r="C22" s="166" t="str">
        <f>+Comp_1!C16</f>
        <v>Realizar monitoreo a la  materialización de riesgos de corrupción y verificar de ser necesario las acciones correctivas derivadas</v>
      </c>
      <c r="D22" s="167" t="str">
        <f>+Comp_1!D16</f>
        <v xml:space="preserve">Correos electrónicos, archivo de Excel que evidencia el monitoreo a la materialización de riesgos de corrupción. </v>
      </c>
      <c r="E22" s="164" t="str">
        <f>+Comp_1!E16</f>
        <v xml:space="preserve">Subdirección de Mejoramiento Organizacional. </v>
      </c>
      <c r="F22" s="172" t="str">
        <f>+Comp_1!F16</f>
        <v>30-05-2020
30-09-2020
27-12-2020</v>
      </c>
      <c r="G22" s="150"/>
      <c r="H22" s="160"/>
      <c r="I22" s="152" t="str">
        <f>+Comp_1!I16</f>
        <v>N/A</v>
      </c>
      <c r="J22" s="156"/>
      <c r="K22" s="154" t="str">
        <f>+Comp_1!K16</f>
        <v>Maritza Liliana Beltrán Albadán
Yaneth Burgos Duitama</v>
      </c>
      <c r="L22" s="169" t="str">
        <f>+Comp_1!L16</f>
        <v xml:space="preserve">El  primer seguimiento a la materialización de los riesgos se verifica con corte 30/05/2020 </v>
      </c>
      <c r="N22" s="160"/>
      <c r="O22" s="152" t="str">
        <f>+Comp_1!O16</f>
        <v>En Avance</v>
      </c>
      <c r="P22" s="156"/>
      <c r="Q22" s="154" t="str">
        <f>+Comp_1!Q16</f>
        <v>Maritza Liliana Beltrán Albadan
Yaneth Burgos Duitama</v>
      </c>
      <c r="R22" s="171" t="str">
        <f>+Comp_1!R16</f>
        <v>Se observa monitoreo a la materialización de riesgos con corte al 30/05/2020. 
Al corte no se reportan riesgos anticorrupción materializados 
Evidencia:
Presentación power point Informe de Monitoreo materialización de los Riesgos . Ejecución de los controles existentes 
Archivo word.  Informe de Monitoreo materialización de los Riesgos . Ejecución de los controles existentes  ​
Matriz controles 2020</v>
      </c>
    </row>
    <row r="23" spans="1:18" ht="121.5" customHeight="1">
      <c r="A23" s="277">
        <f>+Comp_1!A17</f>
        <v>0</v>
      </c>
      <c r="B23" s="156" t="str">
        <f>+Comp_1!B17</f>
        <v>4.3</v>
      </c>
      <c r="C23" s="166" t="str">
        <f>+Comp_1!C17</f>
        <v xml:space="preserve">Realizar monitoreo a los controles definidos en las matrices de riesgos de corrupción </v>
      </c>
      <c r="D23" s="167" t="str">
        <f>+Comp_1!D17</f>
        <v xml:space="preserve">Correos electrónicos, archivo de Excel que evidencia el monitoreo  a los controles de los riesgos de corrupción. </v>
      </c>
      <c r="E23" s="164" t="str">
        <f>+Comp_1!E17</f>
        <v xml:space="preserve">Subdirección de Mejoramiento Organizacional. </v>
      </c>
      <c r="F23" s="172" t="str">
        <f>+Comp_1!F17</f>
        <v>30-05-2020
30-09-2020
27-12-2020</v>
      </c>
      <c r="G23" s="150"/>
      <c r="H23" s="160"/>
      <c r="I23" s="152" t="str">
        <f>+Comp_1!I17</f>
        <v>En Avance</v>
      </c>
      <c r="J23" s="156"/>
      <c r="K23" s="154" t="str">
        <f>+Comp_1!K17</f>
        <v>Maritza Liliana Beltrán Albadán
Yaneth Burgos Duitama</v>
      </c>
      <c r="L23" s="173" t="str">
        <f>+Comp_1!L17</f>
        <v xml:space="preserve">Se evidencia que realizó  el primer monitoreo a los controles establecidos para los riesgos de corrupción 
Evidencia 
Matriz de controles 2020 en formato Excel </v>
      </c>
      <c r="N23" s="160"/>
      <c r="O23" s="152" t="str">
        <f>+Comp_1!O17</f>
        <v>En Avance</v>
      </c>
      <c r="P23" s="156"/>
      <c r="Q23" s="154" t="str">
        <f>+Comp_1!Q17</f>
        <v>Maritza Liliana Beltrán Albadan
Yaneth Burgos Duitama</v>
      </c>
      <c r="R23" s="375" t="str">
        <f>+Comp_1!R17</f>
        <v>Se evidencia monitoreo a los controles definidos en las matrices de riesgos de corrupción con corte al 30/05/2020
Evidencia
Presentación power point Informe de Monitoreo materialización de los Riesgos . Ejecución de los controles existentes 
Archivo word.  Informe de Monitoreo materialización de los Riesgos . Ejecución de los controles existentes  ​
Matriz controles 2020</v>
      </c>
    </row>
    <row r="24" spans="1:18" ht="109.5" customHeight="1" thickBot="1">
      <c r="A24" s="278">
        <f>+Comp_1!A18</f>
        <v>0</v>
      </c>
      <c r="B24" s="156" t="str">
        <f>+Comp_1!B18</f>
        <v>4.4</v>
      </c>
      <c r="C24" s="174" t="str">
        <f>+Comp_1!C18</f>
        <v>Consolidar el indicador de riesgos</v>
      </c>
      <c r="D24" s="175" t="str">
        <f>+Comp_1!D18</f>
        <v>Indicador de riesgos informado a los lideres de proceso</v>
      </c>
      <c r="E24" s="176" t="str">
        <f>+Comp_1!E18</f>
        <v xml:space="preserve">Subdirección de Mejoramiento Organizacional. </v>
      </c>
      <c r="F24" s="177" t="str">
        <f>+Comp_1!F18</f>
        <v>30-05-2020
30-09-2020
27-12-2020</v>
      </c>
      <c r="G24" s="150"/>
      <c r="H24" s="160"/>
      <c r="I24" s="152" t="str">
        <f>+Comp_1!I18</f>
        <v>N/A</v>
      </c>
      <c r="J24" s="156"/>
      <c r="K24" s="154" t="str">
        <f>+Comp_1!K18</f>
        <v>Maritza Liliana Beltrán Albadán
Yaneth Burgos Duitama</v>
      </c>
      <c r="L24" s="162" t="str">
        <f>+Comp_1!L18</f>
        <v>El indicador de riesgo se consolida el 30/05/20019</v>
      </c>
      <c r="N24" s="160"/>
      <c r="O24" s="152" t="str">
        <f>+Comp_1!O18</f>
        <v>En Avance</v>
      </c>
      <c r="P24" s="156"/>
      <c r="Q24" s="154" t="str">
        <f>+Comp_1!Q18</f>
        <v>Maritza Liliana Beltrán Albadan
Yaneth Burgos Duitama</v>
      </c>
      <c r="R24" s="162" t="str">
        <f>+Comp_1!R18</f>
        <v xml:space="preserve">Se evidencia correo electrónico donde  se informa el consolidado del indicador de riesgos del primer corte.
Evidencia 
Correo electrónico 28/05/2020. Riesgos 1° corte_2020.
</v>
      </c>
    </row>
    <row r="25" spans="1:18" ht="16.5" thickBot="1">
      <c r="A25" s="276" t="str">
        <f>+Comp_1!A19</f>
        <v>Subcomponente 5</v>
      </c>
      <c r="B25" s="140">
        <f>+Comp_1!B19</f>
        <v>0</v>
      </c>
      <c r="C25" s="302" t="str">
        <f>+Comp_1!C19</f>
        <v>Seguimiento</v>
      </c>
      <c r="D25" s="302">
        <f>+Comp_1!D19</f>
        <v>0</v>
      </c>
      <c r="E25" s="302">
        <f>+Comp_1!E19</f>
        <v>0</v>
      </c>
      <c r="F25" s="303">
        <f>+Comp_1!F19</f>
        <v>0</v>
      </c>
      <c r="G25" s="132"/>
      <c r="H25" s="141">
        <f>+Comp_1!H19</f>
        <v>2</v>
      </c>
      <c r="I25" s="142">
        <f>+Comp_1!I19</f>
        <v>0</v>
      </c>
      <c r="J25" s="143"/>
      <c r="K25" s="144"/>
      <c r="L25" s="145"/>
      <c r="N25" s="141">
        <f>+Comp_1!N19</f>
        <v>2</v>
      </c>
      <c r="O25" s="142">
        <f>+Comp_1!O19</f>
        <v>0</v>
      </c>
      <c r="P25" s="143">
        <f>+Comp_1!P19</f>
        <v>0</v>
      </c>
      <c r="Q25" s="144">
        <f>+Comp_1!Q19</f>
        <v>0</v>
      </c>
      <c r="R25" s="145"/>
    </row>
    <row r="26" spans="1:18" ht="285" customHeight="1">
      <c r="A26" s="277">
        <f>+Comp_1!A20</f>
        <v>0</v>
      </c>
      <c r="B26" s="178" t="str">
        <f>+Comp_1!B20</f>
        <v>5.1</v>
      </c>
      <c r="C26" s="174" t="str">
        <f>+Comp_1!C20</f>
        <v>Verificar evidencias de la gestión de riesgos de corrupción</v>
      </c>
      <c r="D26" s="304" t="str">
        <f>+Comp_1!D20</f>
        <v>3 Informes de seguimiento a la gestión de riesgos de corrupción</v>
      </c>
      <c r="E26" s="179" t="str">
        <f>+Comp_1!E20</f>
        <v xml:space="preserve">Oficina de Control Interno </v>
      </c>
      <c r="F26" s="177" t="str">
        <f>+Comp_1!F20</f>
        <v>16-01-2020
15-05-2020
13-09-2020</v>
      </c>
      <c r="G26" s="150"/>
      <c r="H26" s="160"/>
      <c r="I26" s="152" t="str">
        <f>+Comp_1!I20</f>
        <v>En Avance</v>
      </c>
      <c r="J26" s="156"/>
      <c r="K26" s="154" t="str">
        <f>+Comp_1!K20</f>
        <v>Maritza Liliana Beltrán Albadán
Yaneth Burgos Duitama</v>
      </c>
      <c r="L26" s="180" t="str">
        <f>+Comp_1!L20</f>
        <v>Se evidencia comunicado de la Oficina de Control Interno donde indica a los responsables del PAAC que se realizará el seguimiento correspondiente al tercer cuatrimestre de 2019 y primer cuatrimestre 2020.  
Se evidencia cronograma de seguimiento y Matriz Diligenciada por la(s) profesionales designada(s)
Evidencia 
Correo electrónico 27/12/2019. COMUNICACIÓN SEGUIMIENTO PAAC- CORTE 30 DE DICIEMBRE DE 2019
Correo electrónico 21/04/2019 COMUNICACIÓN SEGUIMIENTO PAAC- CORTE 30 DE ABRIL DE 2020
\\icbf.gov.co\fs_OCI\49.5 INF A ORG Y ENTIDADES NLES\PLAN_ANTICORRUPCION\2019\III Cuatrimestre\Componente1_MatrizRiesgos
\\icbf.gov.co\fs_OCI\49.5 INF A ORG Y ENTIDADES NLES\PLAN_ANTICORRUPCION\2020\I Cuatrimestre\Componente1_MatrizRiesgos</v>
      </c>
      <c r="N26" s="160"/>
      <c r="O26" s="152" t="str">
        <f>+Comp_1!O20</f>
        <v>En Avance</v>
      </c>
      <c r="P26" s="156"/>
      <c r="Q26" s="154" t="str">
        <f>+Comp_1!Q20</f>
        <v>Maritza Liliana Beltrán Albadan
Yaneth Burgos Duitama</v>
      </c>
      <c r="R26" s="180" t="str">
        <f>+Comp_1!R20</f>
        <v>Se evidencia comunicado de la Oficina de Control Interno donde indica a los responsables del PAAC que se realizará el seguimiento correspondiente al primer cuatrimestre 2020  
Se evidencia cronograma de seguimiento y Matriz Diligenciada por lo(s) profesionales designado(s)
Evidencia 
Correo electrónico 21/04/2020. COMUNICACIÓN SEGUIMIENTO PAAC- CORTE 30 DE ABRIL  DE 2020 
Correo electrónico 14/05/2020 COMUNICACIÓN  PRELIMINAR INFORME DE SEGUIMIENTO  PAAC- CORTE 30 DE ABRIL DE 2020
\\icbf.gov.co\fs_OCI\49.5 INF A ORG Y ENTIDADES NLES\PLAN_ANTICORRUPCION\2020\I Cuatrimestre\Componente1_MatrizRiesgos</v>
      </c>
    </row>
    <row r="27" spans="1:18" ht="147.75" customHeight="1" thickBot="1">
      <c r="A27" s="277">
        <f>+Comp_1!A21</f>
        <v>0</v>
      </c>
      <c r="B27" s="181" t="str">
        <f>+Comp_1!B21</f>
        <v>5.2</v>
      </c>
      <c r="C27" s="182" t="str">
        <f>+Comp_1!C21</f>
        <v>Elaborar informe de seguimiento a la gestión de riesgos de corrupción</v>
      </c>
      <c r="D27" s="305">
        <f>+Comp_1!D21</f>
        <v>0</v>
      </c>
      <c r="E27" s="183" t="str">
        <f>+Comp_1!E21</f>
        <v xml:space="preserve">Oficina de Control Interno </v>
      </c>
      <c r="F27" s="177" t="str">
        <f>+Comp_1!F21</f>
        <v>16-01-2020
15-05-2020
13-09-2020</v>
      </c>
      <c r="G27" s="150"/>
      <c r="H27" s="160"/>
      <c r="I27" s="152" t="str">
        <f>+Comp_1!I21</f>
        <v>En Avance</v>
      </c>
      <c r="J27" s="156">
        <f>+Comp_1!J21</f>
        <v>0</v>
      </c>
      <c r="K27" s="154" t="str">
        <f>+Comp_1!K21</f>
        <v>Maritza Liliana Beltrán Albadán
Yaneth Burgos Duitama</v>
      </c>
      <c r="L27" s="184" t="str">
        <f>+Comp_1!L21</f>
        <v>Se evidencia que la Oficina de Control Interno realizó el seguimiento al PAAC y lo público en la web de la Entidad el día 16 de Enero de 2020
Evidencia
Informe seguimiento PAAC tercer cuatrimestre de 2019
Correo electrónico Publicación Seguimiento Plan Anticorrupción y Atención al Ciudadano - 31 Diciembre 2019</v>
      </c>
      <c r="N27" s="160"/>
      <c r="O27" s="152" t="str">
        <f>+Comp_1!O21</f>
        <v>En Avance</v>
      </c>
      <c r="P27" s="156"/>
      <c r="Q27" s="154" t="str">
        <f>+Comp_1!Q21</f>
        <v>Maritza Liliana Beltrán Albadan
Yaneth Burgos Duitama</v>
      </c>
      <c r="R27" s="184" t="str">
        <f>+Comp_1!R21</f>
        <v>Se evidencia que la Oficina de Control Interno realizó el seguimiento al PAAC y lo público en la web de la Entidad el día 16 de mayo 2020
Evidencia
Informe seguimiento PAAC primer  cuatrimestre de 2020
Correo electrónico Publicación Seguimiento Plan Anticorrupción y Atención al Ciudadano -16 mayo 2020
 Publicación del informe en la página Web: https://www.icbf.gov.co/transparencia/planeacion/informe-seguimiento</v>
      </c>
    </row>
    <row r="28" spans="1:18" ht="16.5" thickBot="1"/>
    <row r="29" spans="1:18" ht="51" customHeight="1" thickBot="1">
      <c r="A29" s="279" t="str">
        <f>+Comp_3!A1</f>
        <v>Plan Anticorrupción y de Atención al Ciudadano</v>
      </c>
      <c r="B29" s="280"/>
      <c r="C29" s="280"/>
      <c r="D29" s="280"/>
      <c r="E29" s="280"/>
      <c r="F29" s="280"/>
      <c r="G29" s="129"/>
      <c r="H29" s="377" t="str">
        <f>+Comp_3!H1</f>
        <v>Seguimiento 1 OCI
Componente 3: RENDICIÓN DE CUENTAS</v>
      </c>
      <c r="I29" s="297"/>
      <c r="J29" s="297"/>
      <c r="K29" s="297"/>
      <c r="L29" s="298"/>
      <c r="N29" s="384" t="str">
        <f>+Comp_3!N1</f>
        <v>Seguimiento 2 OCI
Componente 3: RENDICIÓN DE CUENTAS</v>
      </c>
      <c r="O29" s="385">
        <f>+Comp_3!O1</f>
        <v>0</v>
      </c>
      <c r="P29" s="385">
        <f>+Comp_3!P1</f>
        <v>0</v>
      </c>
      <c r="Q29" s="385">
        <f>+Comp_3!Q1</f>
        <v>0</v>
      </c>
      <c r="R29" s="386">
        <f>+Comp_3!R1</f>
        <v>0</v>
      </c>
    </row>
    <row r="30" spans="1:18" ht="81" customHeight="1" thickBot="1">
      <c r="A30" s="131" t="str">
        <f>+Comp_3!A2</f>
        <v>Componente 3:</v>
      </c>
      <c r="B30" s="379" t="str">
        <f>+Comp_3!B2</f>
        <v>Rendición de cuentas
Objetivo: 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v>
      </c>
      <c r="C30" s="379"/>
      <c r="D30" s="379"/>
      <c r="E30" s="379"/>
      <c r="F30" s="380"/>
      <c r="G30" s="185"/>
      <c r="H30" s="133" t="str">
        <f>+Comp_3!H2</f>
        <v xml:space="preserve">             Fecha seguimiento:</v>
      </c>
      <c r="I30" s="294">
        <f>+Comp_3!J2</f>
        <v>43951</v>
      </c>
      <c r="J30" s="295"/>
      <c r="K30" s="268" t="str">
        <f>+Comp_3!K2</f>
        <v>Responsable del Seguimiento</v>
      </c>
      <c r="L30" s="268" t="str">
        <f>+Comp_3!L2</f>
        <v>Observaciones</v>
      </c>
      <c r="N30" s="393" t="str">
        <f>+Comp_3!N2</f>
        <v xml:space="preserve">             Fecha seguimiento:</v>
      </c>
      <c r="O30" s="367"/>
      <c r="P30" s="381">
        <f>+Comp_3!P2</f>
        <v>44073</v>
      </c>
      <c r="Q30" s="310" t="str">
        <f>+Comp_3!Q2</f>
        <v>Responsable del Seguimiento</v>
      </c>
      <c r="R30" s="310" t="str">
        <f>+Comp_3!R2</f>
        <v>Observaciones</v>
      </c>
    </row>
    <row r="31" spans="1:18" ht="48" thickBot="1">
      <c r="A31" s="134" t="str">
        <f>+Comp_3!A3</f>
        <v>Subcomponente</v>
      </c>
      <c r="B31" s="279" t="str">
        <f>+Comp_3!B3</f>
        <v>Objetivos y Actividades</v>
      </c>
      <c r="C31" s="281">
        <f>+Comp_3!C3</f>
        <v>0</v>
      </c>
      <c r="D31" s="135" t="str">
        <f>+Comp_3!D3</f>
        <v>Meta</v>
      </c>
      <c r="E31" s="135" t="str">
        <f>+Comp_3!E3</f>
        <v xml:space="preserve">Responsable </v>
      </c>
      <c r="F31" s="136" t="str">
        <f>+Comp_3!F3</f>
        <v>Fecha programada</v>
      </c>
      <c r="G31" s="150"/>
      <c r="H31" s="138" t="str">
        <f>+Comp_3!H3</f>
        <v>Actividades programadas</v>
      </c>
      <c r="I31" s="139" t="str">
        <f>+Comp_3!I3</f>
        <v>Actividades cumplidas</v>
      </c>
      <c r="J31" s="139" t="str">
        <f>+Comp_3!J3</f>
        <v>% de avance por objetivo</v>
      </c>
      <c r="K31" s="269">
        <f>+Comp_3!K3</f>
        <v>0</v>
      </c>
      <c r="L31" s="269">
        <f>+Comp_3!L3</f>
        <v>0</v>
      </c>
      <c r="N31" s="67" t="str">
        <f>+Comp_3!N3</f>
        <v>Actividades programadas</v>
      </c>
      <c r="O31" s="270" t="str">
        <f>+Comp_3!O3</f>
        <v>Actividades cumplidas</v>
      </c>
      <c r="P31" s="270" t="str">
        <f>+Comp_3!P3</f>
        <v>% de avance por objetivo</v>
      </c>
      <c r="Q31" s="311">
        <f>+Comp_3!Q3</f>
        <v>0</v>
      </c>
      <c r="R31" s="311">
        <f>+Comp_3!R3</f>
        <v>0</v>
      </c>
    </row>
    <row r="32" spans="1:18" ht="16.5" customHeight="1" thickBot="1">
      <c r="A32" s="300" t="str">
        <f>+Comp_3!A4</f>
        <v>I. Fase de alistamiento</v>
      </c>
      <c r="B32" s="140">
        <f>+Comp_3!B4</f>
        <v>0</v>
      </c>
      <c r="C32" s="186" t="str">
        <f>+Comp_3!C4</f>
        <v>Fase de alistamiento</v>
      </c>
      <c r="D32" s="140">
        <f>+Comp_3!D4</f>
        <v>0</v>
      </c>
      <c r="E32" s="140">
        <f>+Comp_3!E4</f>
        <v>0</v>
      </c>
      <c r="F32" s="187">
        <f>+Comp_3!F4</f>
        <v>0</v>
      </c>
      <c r="G32" s="132"/>
      <c r="H32" s="141">
        <f>+Comp_3!H4</f>
        <v>9</v>
      </c>
      <c r="I32" s="142">
        <f>+Comp_3!I4</f>
        <v>5</v>
      </c>
      <c r="J32" s="143">
        <f>+Comp_3!J4</f>
        <v>0.55555555555555558</v>
      </c>
      <c r="K32" s="144">
        <f>+Comp_3!K4</f>
        <v>0</v>
      </c>
      <c r="L32" s="145"/>
      <c r="N32" s="11">
        <f>+Comp_3!N4</f>
        <v>9</v>
      </c>
      <c r="O32" s="12">
        <f>+Comp_3!O4</f>
        <v>6</v>
      </c>
      <c r="P32" s="15">
        <f>+Comp_3!P4</f>
        <v>0.66666666666666663</v>
      </c>
      <c r="Q32" s="13">
        <f>+Comp_3!Q4</f>
        <v>0</v>
      </c>
      <c r="R32" s="14"/>
    </row>
    <row r="33" spans="1:18" ht="165">
      <c r="A33" s="301">
        <f>+Comp_3!A5</f>
        <v>0</v>
      </c>
      <c r="B33" s="156">
        <f>+Comp_3!B5</f>
        <v>1</v>
      </c>
      <c r="C33" s="188" t="str">
        <f>+Comp_3!C5</f>
        <v>Determinar  si los espacios de diálogo y  los canales de publicación y divulgación de información que empleó la entidad para ejecutar las actividades de rendición de cuentas en 2020, responde a las características de los ciudadanos, usuarios y grupos de interés</v>
      </c>
      <c r="D33" s="188" t="str">
        <f>+Comp_3!D5</f>
        <v>Reporte  de respuestas obtenidas en las preguntas # 2 y 8 de las encuestas de evaluación de las MP "2. la difusión de la Mesa publica fue:" y "8. Considera que en el desarrollo de la Mesa Publica se abrieron espacios de dialogo que facilitaron reflexiones y discusiones en torno a los temas tratados?"</v>
      </c>
      <c r="E33" s="189" t="str">
        <f>+Comp_3!E5</f>
        <v xml:space="preserve">Subdirección de  Monitoreo y Evaluación </v>
      </c>
      <c r="F33" s="177">
        <f>+Comp_3!F5</f>
        <v>43861</v>
      </c>
      <c r="G33" s="150"/>
      <c r="H33" s="160"/>
      <c r="I33" s="152" t="str">
        <f>+Comp_3!I5</f>
        <v>Cumplida (DT)</v>
      </c>
      <c r="J33" s="156"/>
      <c r="K33" s="154" t="str">
        <f>+Comp_3!K5</f>
        <v>Maritza Liliana Beltrán Albadán
Yaneth Burgos Duitama</v>
      </c>
      <c r="L33" s="171" t="str">
        <f>+Comp_3!L5</f>
        <v xml:space="preserve">Se evidencia cumplimiento de la actividad mediante el informe final de Rendición pública de cuentas y mesa publica  publicada en el siguiente link:  https://www.icbf.gov.co/system/files/informe_final_rpc_y_mp_2019_.pdf
Evidencias 
Informe rendición de Cuentas 2019 EDI DANE 
Reporte Final de de transparencia </v>
      </c>
      <c r="N33" s="31"/>
      <c r="O33" s="21" t="str">
        <f>+Comp_3!O5</f>
        <v>Cumplida (DT)</v>
      </c>
      <c r="P33" s="27"/>
      <c r="Q33" s="23" t="str">
        <f>+Comp_3!Q5</f>
        <v>Maritza Liliana Beltrán Albadán
Yaneth Burgos Duitama</v>
      </c>
      <c r="R33" s="33" t="str">
        <f>+Comp_3!R5</f>
        <v>Actividad cumplida en el corte del 30 de Abril 2020.</v>
      </c>
    </row>
    <row r="34" spans="1:18" ht="219" customHeight="1">
      <c r="A34" s="301">
        <f>+Comp_3!A6</f>
        <v>0</v>
      </c>
      <c r="B34" s="190">
        <f>+Comp_3!B6</f>
        <v>2</v>
      </c>
      <c r="C34" s="188" t="str">
        <f>+Comp_3!C6</f>
        <v>Definir directrices de Mesas Publicas y Rendición Publica de Cuentas 2020.</v>
      </c>
      <c r="D34" s="188" t="str">
        <f>+Comp_3!D6</f>
        <v>Directrices 2020 para Mesas Públicas y Rendición Pública de Cuentas</v>
      </c>
      <c r="E34" s="189" t="str">
        <f>+Comp_3!E6</f>
        <v xml:space="preserve">Subdirección de  Monitoreo y Evaluación </v>
      </c>
      <c r="F34" s="177">
        <f>+Comp_3!F6</f>
        <v>43921</v>
      </c>
      <c r="G34" s="150"/>
      <c r="H34" s="160"/>
      <c r="I34" s="152" t="str">
        <f>+Comp_3!I6</f>
        <v>Cumplida (DT)</v>
      </c>
      <c r="J34" s="156"/>
      <c r="K34" s="154" t="str">
        <f>+Comp_3!K6</f>
        <v>Maritza Liliana Beltrán Albadán
Yaneth Burgos Duitama</v>
      </c>
      <c r="L34" s="155" t="str">
        <f>+Comp_3!L6</f>
        <v>Se  evidencia que la Entidad definió las directrices de Mesas públicas y rendición pública de cuentas para la vigencia 2020
Evidencia 
Correo electrónico 9demarzode2020.Socializacióndirectrices
rendición de cuentas2020
Memorandocon radicado  4780 del 2020-03-09 . Rendición pública de cuentas y mesas publicas -Directrices 2020 
Correo electrónico 13 marzo de 2020. AlcancememorandoNo.202013000000047803Socializacióndirectricesrendiciónde cuentas2020</v>
      </c>
      <c r="N34" s="31"/>
      <c r="O34" s="21" t="str">
        <f>+Comp_3!O6</f>
        <v>Cumplida (DT)</v>
      </c>
      <c r="P34" s="27"/>
      <c r="Q34" s="23" t="str">
        <f>+Comp_3!Q6</f>
        <v>Maritza Liliana Beltrán Albadán
Yaneth Burgos Duitama</v>
      </c>
      <c r="R34" s="33" t="str">
        <f>+Comp_3!R6</f>
        <v>Actividad cumplida en el corte del 30 de Abril 2020.</v>
      </c>
    </row>
    <row r="35" spans="1:18" ht="238.5" customHeight="1">
      <c r="A35" s="301">
        <f>+Comp_3!A7</f>
        <v>0</v>
      </c>
      <c r="B35" s="190">
        <f>+Comp_3!B7</f>
        <v>3</v>
      </c>
      <c r="C35" s="188" t="str">
        <f>+Comp_3!C7</f>
        <v>Definir roles a nivel nacional, regional y zonal en el procedimiento Rendición de Cuentas y Mesas Públicas</v>
      </c>
      <c r="D35" s="188" t="str">
        <f>+Comp_3!D7</f>
        <v>Procedimiento Rendición de Cuentas y Mesas Públicas con roles definidos a nivel nacional, regional y zonal.</v>
      </c>
      <c r="E35" s="189" t="str">
        <f>+Comp_3!E7</f>
        <v xml:space="preserve">Subdirección de  Monitoreo y Evaluación </v>
      </c>
      <c r="F35" s="177">
        <f>+Comp_3!F7</f>
        <v>43951</v>
      </c>
      <c r="G35" s="150"/>
      <c r="H35" s="160"/>
      <c r="I35" s="152" t="str">
        <f>+Comp_3!I7</f>
        <v>Cumplida (FT)</v>
      </c>
      <c r="J35" s="156"/>
      <c r="K35" s="154" t="str">
        <f>+Comp_3!K7</f>
        <v>Maritza Liliana Beltrán Albadán
Yaneth Burgos Duitama</v>
      </c>
      <c r="L35" s="171" t="str">
        <f>+Comp_3!L7</f>
        <v>Se verifica que el procedimiento P2.MS en versión 4 del 16 de abril de 2020 se encuentra publicado dentro de los documentos controlados de la Entidad.
Evidencia 
Correo electrónico 17 de abril del 2020 -Socializa actualización del procedimiento P2.Msyse encuentra publicado:https://www.icbf.gov.co/system/files/procesos/p2.ms_procedimiento_rendicion_publica_de_cuentas_y_mesas_publicas_v4.pdf.
Procedimiento publicado en la web de la Entidad V4 del 16 de abril del 2020
Esta Actividadad queda con estado Cumplida Fuera de Término, teniendo en cuenta que se evidenció producto determinado en la meta además de la solicitud de modificación en la fecha al 30/04/2020.</v>
      </c>
      <c r="N35" s="31"/>
      <c r="O35" s="21" t="str">
        <f>+Comp_3!O7</f>
        <v>Cumplida (FT)</v>
      </c>
      <c r="P35" s="27"/>
      <c r="Q35" s="23" t="str">
        <f>+Comp_3!Q7</f>
        <v>Maritza Liliana Beltrán Albadán
Yaneth Burgos Duitama</v>
      </c>
      <c r="R35" s="33" t="str">
        <f>+Comp_3!R7</f>
        <v>Actividad cumplida en el corte del 30 de Abril 2020.</v>
      </c>
    </row>
    <row r="36" spans="1:18" ht="75">
      <c r="A36" s="301">
        <f>+Comp_3!A8</f>
        <v>0</v>
      </c>
      <c r="B36" s="156">
        <f>+Comp_3!B8</f>
        <v>4</v>
      </c>
      <c r="C36" s="188" t="str">
        <f>+Comp_3!C8</f>
        <v>Ajustar los instrumentos de acuerdo a las directrices definidas</v>
      </c>
      <c r="D36" s="188" t="str">
        <f>+Comp_3!D8</f>
        <v>Formatos relacionados con el Procedimiento Rendición Pública de Cuentas y Mesas Públicas ajustados</v>
      </c>
      <c r="E36" s="189" t="str">
        <f>+Comp_3!E8</f>
        <v xml:space="preserve">Subdirección de  Monitoreo y Evaluación </v>
      </c>
      <c r="F36" s="177">
        <f>+Comp_3!F8</f>
        <v>43921</v>
      </c>
      <c r="G36" s="150"/>
      <c r="H36" s="160"/>
      <c r="I36" s="152" t="str">
        <f>+Comp_3!I8</f>
        <v>Cumplida (DT)</v>
      </c>
      <c r="J36" s="156"/>
      <c r="K36" s="154" t="str">
        <f>+Comp_3!K8</f>
        <v>Maritza Liliana Beltrán Albadán
Yaneth Burgos Duitama</v>
      </c>
      <c r="L36" s="191" t="str">
        <f>+Comp_3!L8</f>
        <v>Los soportes presentandos dan cuenta del desarrollo de la actiividad 
Evidencia 
Correo electrónico 31 de marzo 2020 Solicitud publicación de formatos a SMO
 Publicación pagina web de la Entidad  https://www.icbf.gov.co/rendicion-de-cuentas-icbf</v>
      </c>
      <c r="N36" s="31"/>
      <c r="O36" s="21" t="str">
        <f>+Comp_3!O8</f>
        <v>Cumplida (DT)</v>
      </c>
      <c r="P36" s="27"/>
      <c r="Q36" s="23" t="str">
        <f>+Comp_3!Q8</f>
        <v>Maritza Liliana Beltrán Albadán
Yaneth Burgos Duitama</v>
      </c>
      <c r="R36" s="33" t="str">
        <f>+Comp_3!R8</f>
        <v>Actividad cumplida en el corte del 30 de Abril 2020.</v>
      </c>
    </row>
    <row r="37" spans="1:18" ht="221.25" customHeight="1">
      <c r="A37" s="301">
        <f>+Comp_3!A9</f>
        <v>0</v>
      </c>
      <c r="B37" s="190">
        <f>+Comp_3!B9</f>
        <v>5</v>
      </c>
      <c r="C37" s="188" t="str">
        <f>+Comp_3!C9</f>
        <v>Socializar directrices de Mesas Publicas y Rendición Publica de Cuentas 2020.</v>
      </c>
      <c r="D37" s="188" t="str">
        <f>+Comp_3!D9</f>
        <v>Directrices e instrumentos socializados</v>
      </c>
      <c r="E37" s="189" t="str">
        <f>+Comp_3!E9</f>
        <v xml:space="preserve">Subdirección de  Monitoreo y Evaluación </v>
      </c>
      <c r="F37" s="177">
        <f>+Comp_3!F9</f>
        <v>43951</v>
      </c>
      <c r="G37" s="150"/>
      <c r="H37" s="160"/>
      <c r="I37" s="152" t="str">
        <f>+Comp_3!I9</f>
        <v>Cumplida (DT)</v>
      </c>
      <c r="J37" s="156"/>
      <c r="K37" s="154" t="str">
        <f>+Comp_3!K9</f>
        <v>Maritza Liliana Beltrán Albadán
Yaneth Burgos Duitama</v>
      </c>
      <c r="L37" s="191" t="str">
        <f>+Comp_3!L9</f>
        <v xml:space="preserve">Se evidencia que la directrices e Instrumentos fueron socializados 
Evidencia 
Correo electrónico 13 marzo de 2020. AlcancememorandoNo.202013000000047803Socializacióndirectricesrendiciónde cuentas2020
Correo electrónico 17 de abril 2020AlcanceMemorandoRendiciónPúblicadeCuentasyMesasPúblicas–Directrices2020
Memorandocon radicado  4780 del 2020-03-09 . Rendición pública de cuentas y mesas publicas -Directrices 2020 </v>
      </c>
      <c r="N37" s="31"/>
      <c r="O37" s="21" t="str">
        <f>+Comp_3!O9</f>
        <v>Cumplida (DT)</v>
      </c>
      <c r="P37" s="27"/>
      <c r="Q37" s="23" t="str">
        <f>+Comp_3!Q9</f>
        <v>Maritza Liliana Beltrán Albadán
Yaneth Burgos Duitama</v>
      </c>
      <c r="R37" s="33" t="str">
        <f>+Comp_3!R9</f>
        <v>Actividad cumplida en el corte del 30 de Abril 2020.</v>
      </c>
    </row>
    <row r="38" spans="1:18" ht="75">
      <c r="A38" s="301">
        <f>+Comp_3!A10</f>
        <v>0</v>
      </c>
      <c r="B38" s="190">
        <f>+Comp_3!B10</f>
        <v>6</v>
      </c>
      <c r="C38" s="188" t="str">
        <f>+Comp_3!C10</f>
        <v>Disponer los recursos para la logística de realización o divulgación de Rendición Pública de Cuentas y Mesas Públicas.</v>
      </c>
      <c r="D38" s="188" t="str">
        <f>+Comp_3!D10</f>
        <v xml:space="preserve">Recursos para logística garantizados </v>
      </c>
      <c r="E38" s="189" t="str">
        <f>+Comp_3!E10</f>
        <v>Dirección de Abastecimiento</v>
      </c>
      <c r="F38" s="177">
        <f>+Comp_3!F10</f>
        <v>44180</v>
      </c>
      <c r="G38" s="150"/>
      <c r="H38" s="160"/>
      <c r="I38" s="152" t="str">
        <f>+Comp_3!I10</f>
        <v>N/A</v>
      </c>
      <c r="J38" s="156"/>
      <c r="K38" s="154" t="str">
        <f>+Comp_3!K10</f>
        <v>Maritza Liliana Beltrán Albadán
Yaneth Burgos Duitama</v>
      </c>
      <c r="L38" s="191" t="str">
        <f>+Comp_3!L10</f>
        <v>La actividad tiene feha de ejecución 15/12/2020</v>
      </c>
      <c r="N38" s="31"/>
      <c r="O38" s="21" t="str">
        <f>+Comp_3!O10</f>
        <v>N/A</v>
      </c>
      <c r="P38" s="27"/>
      <c r="Q38" s="23" t="str">
        <f>+Comp_3!Q10</f>
        <v>Maritza Liliana Beltrán Albadán
Yaneth Burgos Duitama</v>
      </c>
      <c r="R38" s="36" t="str">
        <f>+Comp_3!R10</f>
        <v>La actividad tiene fecha de ejecución 15/12/2020</v>
      </c>
    </row>
    <row r="39" spans="1:18" ht="165" customHeight="1">
      <c r="A39" s="301">
        <f>+Comp_3!A11</f>
        <v>0</v>
      </c>
      <c r="B39" s="156">
        <f>+Comp_3!B11</f>
        <v>7</v>
      </c>
      <c r="C39" s="188" t="str">
        <f>+Comp_3!C11</f>
        <v>Generar boletín  de  análisis de PQRS</v>
      </c>
      <c r="D39" s="188" t="str">
        <f>+Comp_3!D11</f>
        <v xml:space="preserve">Publicar boletín con análisis de PQRS </v>
      </c>
      <c r="E39" s="189" t="str">
        <f>+Comp_3!E11</f>
        <v>Dirección de Servicios y Atención</v>
      </c>
      <c r="F39" s="192">
        <f>+Comp_3!F11</f>
        <v>44180</v>
      </c>
      <c r="G39" s="150"/>
      <c r="H39" s="160"/>
      <c r="I39" s="152" t="str">
        <f>+Comp_3!I11</f>
        <v>En Avance</v>
      </c>
      <c r="J39" s="156"/>
      <c r="K39" s="154" t="str">
        <f>+Comp_3!K11</f>
        <v>Maritza Liliana Beltrán Albadán
Yaneth Burgos Duitama</v>
      </c>
      <c r="L39" s="162" t="str">
        <f>+Comp_3!L11</f>
        <v>Se evidencia publicación de los informes de PQRS en la pagina web de la Entidad https://www.icbf.gov.co/servicios/informes-boletines-pqrds
Evidencia 
Informe de PQRS de los mess de Emero, febrero y marzo 2020</v>
      </c>
      <c r="N39" s="31"/>
      <c r="O39" s="21" t="str">
        <f>+Comp_3!O11</f>
        <v>En Avance</v>
      </c>
      <c r="P39" s="27"/>
      <c r="Q39" s="23" t="str">
        <f>+Comp_3!Q11</f>
        <v>Maritza Liliana Beltrán Albadán
Yaneth Burgos Duitama</v>
      </c>
      <c r="R39" s="33" t="str">
        <f>+Comp_3!R11</f>
        <v xml:space="preserve">Se evidencia publicación de los informes de PQRS en la pagina web de la Entidad https://www.icbf.gov.co/servicios/informes-boletines-pqrds
Evidencia 
Informe de PQRS de los mes de abril,  mayo, junio y julio de 2020
</v>
      </c>
    </row>
    <row r="40" spans="1:18" ht="127.5">
      <c r="A40" s="301">
        <f>+Comp_3!A12</f>
        <v>0</v>
      </c>
      <c r="B40" s="190">
        <f>+Comp_3!B12</f>
        <v>8</v>
      </c>
      <c r="C40" s="188" t="str">
        <f>+Comp_3!C12</f>
        <v>Definir temática de la Mesa Publica</v>
      </c>
      <c r="D40" s="188" t="str">
        <f>+Comp_3!D12</f>
        <v>Temas definidos para dialogar con la comunidad en Mesas Públicas</v>
      </c>
      <c r="E40" s="189" t="str">
        <f>+Comp_3!E12</f>
        <v xml:space="preserve">Subdirección de  Monitoreo y Evaluación </v>
      </c>
      <c r="F40" s="192">
        <f>+Comp_3!F12</f>
        <v>44012</v>
      </c>
      <c r="G40" s="150"/>
      <c r="H40" s="160"/>
      <c r="I40" s="152" t="str">
        <f>+Comp_3!I12</f>
        <v>N/A</v>
      </c>
      <c r="J40" s="156"/>
      <c r="K40" s="154" t="str">
        <f>+Comp_3!K12</f>
        <v>Maritza Liliana Beltrán Albadán
Yaneth Burgos Duitama</v>
      </c>
      <c r="L40" s="191" t="str">
        <f>+Comp_3!L12</f>
        <v>Actividad con fecha de compromiso 30/06/2020</v>
      </c>
      <c r="N40" s="31"/>
      <c r="O40" s="21" t="str">
        <f>+Comp_3!O12</f>
        <v>Cumplida (DT)</v>
      </c>
      <c r="P40" s="27"/>
      <c r="Q40" s="23" t="str">
        <f>+Comp_3!Q12</f>
        <v>Maritza Liliana Beltrán Albadán
Yaneth Burgos Duitama</v>
      </c>
      <c r="R40" s="36" t="str">
        <f>+Comp_3!R12</f>
        <v xml:space="preserve">Se definieron los siguientes temas a partir de la consulta virtual realizada con las partes interesadas, enviando el resultado a los centros zonales.
Temáticas: 
Atención de niñas y niños menores de 5 años y 11 meses 29 días  en las modalidades de primera infancia 27%; Bienestarina Más y otros alimentos 8%; Violencias contra los niños, niñas y adolescentes 12%; Maltrato infantil 7%; Prevención del embarazo 6%;  Atención y acompañamiento a las familias y comunidades 6%;  Trabajo Infantil 4%; Discapacidad 5%;  Relación del  ICBF con otras entidades 5%.
Evidencia:
Correos electrónicos con el resultado mayo 2020
</v>
      </c>
    </row>
    <row r="41" spans="1:18" ht="99.75" customHeight="1" thickBot="1">
      <c r="A41" s="376">
        <f>+Comp_3!A13</f>
        <v>0</v>
      </c>
      <c r="B41" s="190">
        <f>+Comp_3!B13</f>
        <v>9</v>
      </c>
      <c r="C41" s="188" t="str">
        <f>+Comp_3!C13</f>
        <v>Actualizar y publicar el time line de mesas públicas y rendición pública de cuentas de la entidad  en la pagina WEB de la entidad.</v>
      </c>
      <c r="D41" s="188" t="str">
        <f>+Comp_3!D13</f>
        <v>Calendario de eventos de mesas públicas y rendición pública de cuentas publicado en la pagina WEB de la entidad.</v>
      </c>
      <c r="E41" s="189" t="str">
        <f>+Comp_3!E13</f>
        <v xml:space="preserve">Subdirección de  Monitoreo y Evaluación </v>
      </c>
      <c r="F41" s="192">
        <f>+Comp_3!F13</f>
        <v>44135</v>
      </c>
      <c r="G41" s="150"/>
      <c r="H41" s="160"/>
      <c r="I41" s="152" t="str">
        <f>+Comp_3!I13</f>
        <v>N/A</v>
      </c>
      <c r="J41" s="156"/>
      <c r="K41" s="154" t="str">
        <f>+Comp_3!K13</f>
        <v>Maritza Liliana Beltrán Albadán
Yaneth Burgos Duitama</v>
      </c>
      <c r="L41" s="191" t="str">
        <f>+Comp_3!L13</f>
        <v>Actividad con fecha de compromiso 30/10/2020</v>
      </c>
      <c r="N41" s="31"/>
      <c r="O41" s="21" t="str">
        <f>+Comp_3!O13</f>
        <v>En Avance</v>
      </c>
      <c r="P41" s="27"/>
      <c r="Q41" s="23" t="str">
        <f>+Comp_3!Q13</f>
        <v>Maritza Liliana Beltrán Albadán
Yaneth Burgos Duitama</v>
      </c>
      <c r="R41" s="36" t="str">
        <f>+Comp_3!R13</f>
        <v>Publicación del Time Line de realización de mesas públicas ICBF.  Utilizando herramientas tecnológicas virtuales Julio- Agosto 2020.
Evidencia:
https://www.icbf.gov.co/rendicion-de-cuentas-icbf</v>
      </c>
    </row>
    <row r="42" spans="1:18" ht="30.75" thickBot="1">
      <c r="A42" s="276" t="str">
        <f>+Comp_3!A14</f>
        <v>Subcomponente 1</v>
      </c>
      <c r="B42" s="140">
        <f>+Comp_3!B14</f>
        <v>0</v>
      </c>
      <c r="C42" s="186" t="str">
        <f>+Comp_3!C14</f>
        <v>Información de calidad y en lenguaje comprensible</v>
      </c>
      <c r="D42" s="140">
        <f>+Comp_3!D14</f>
        <v>0</v>
      </c>
      <c r="E42" s="140">
        <f>+Comp_3!E14</f>
        <v>0</v>
      </c>
      <c r="F42" s="187">
        <f>+Comp_3!F14</f>
        <v>0</v>
      </c>
      <c r="G42" s="132"/>
      <c r="H42" s="141">
        <f>+Comp_3!H14</f>
        <v>2</v>
      </c>
      <c r="I42" s="142">
        <f>+Comp_3!I14</f>
        <v>0</v>
      </c>
      <c r="J42" s="143">
        <f>+Comp_3!J14</f>
        <v>0</v>
      </c>
      <c r="K42" s="144">
        <f>+Comp_3!K14</f>
        <v>0</v>
      </c>
      <c r="L42" s="145"/>
      <c r="N42" s="11">
        <f>+Comp_3!N14</f>
        <v>2</v>
      </c>
      <c r="O42" s="12">
        <f>+Comp_3!O14</f>
        <v>0</v>
      </c>
      <c r="P42" s="15">
        <f>+Comp_3!P14</f>
        <v>0</v>
      </c>
      <c r="Q42" s="13">
        <f>+Comp_3!Q14</f>
        <v>0</v>
      </c>
      <c r="R42" s="14"/>
    </row>
    <row r="43" spans="1:18" ht="75">
      <c r="A43" s="277">
        <f>+Comp_3!A15</f>
        <v>0</v>
      </c>
      <c r="B43" s="158">
        <f>+Comp_3!B15</f>
        <v>10</v>
      </c>
      <c r="C43" s="188" t="str">
        <f>+Comp_3!C15</f>
        <v>Producir la información que se utilizara en Rendición Pública de Cuentas y Mesas Publicas de cada Regional / CZ</v>
      </c>
      <c r="D43" s="188" t="str">
        <f>+Comp_3!D15</f>
        <v>Información en su medio de soporte construida para la Rendición Pública de Cuentas y Mesas Públicas en cada Regional / CZ</v>
      </c>
      <c r="E43" s="189" t="str">
        <f>+Comp_3!E15</f>
        <v xml:space="preserve">Subdirección de  Monitoreo y Evaluación </v>
      </c>
      <c r="F43" s="177">
        <f>+Comp_3!F15</f>
        <v>44180</v>
      </c>
      <c r="G43" s="150"/>
      <c r="H43" s="160"/>
      <c r="I43" s="152" t="str">
        <f>+Comp_3!I15</f>
        <v>N/A</v>
      </c>
      <c r="J43" s="156"/>
      <c r="K43" s="154" t="str">
        <f>+Comp_3!K15</f>
        <v>Maritza Liliana Beltrán Albadán
Yaneth Burgos Duitama</v>
      </c>
      <c r="L43" s="191" t="str">
        <f>+Comp_3!L15</f>
        <v>Actividad con fecha de compromiso 15/12/2020</v>
      </c>
      <c r="N43" s="31"/>
      <c r="O43" s="21" t="str">
        <f>+Comp_3!O15</f>
        <v>N/A</v>
      </c>
      <c r="P43" s="27"/>
      <c r="Q43" s="23" t="str">
        <f>+Comp_3!Q15</f>
        <v>Maritza Liliana Beltrán Albadán
Yaneth Burgos Duitama</v>
      </c>
      <c r="R43" s="36" t="str">
        <f>+Comp_3!R15</f>
        <v>Actividad con fecha de compromiso 15/12/2020</v>
      </c>
    </row>
    <row r="44" spans="1:18" ht="75.75" thickBot="1">
      <c r="A44" s="278">
        <f>+Comp_3!A16</f>
        <v>0</v>
      </c>
      <c r="B44" s="158">
        <f>+Comp_3!B16</f>
        <v>11</v>
      </c>
      <c r="C44" s="188" t="str">
        <f>+Comp_3!C16</f>
        <v>Publicar en la pagina WEB la información correspondiente a cada Rendición Pública de Cuentas y Mesas Públicas.</v>
      </c>
      <c r="D44" s="188" t="str">
        <f>+Comp_3!D16</f>
        <v>Documentos en pagina WEB institucional</v>
      </c>
      <c r="E44" s="189" t="str">
        <f>+Comp_3!E16</f>
        <v xml:space="preserve">Subdirección de  Monitoreo y Evaluación </v>
      </c>
      <c r="F44" s="192">
        <f>+Comp_3!F16</f>
        <v>44180</v>
      </c>
      <c r="G44" s="150"/>
      <c r="H44" s="160"/>
      <c r="I44" s="152" t="str">
        <f>+Comp_3!I16</f>
        <v>N/A</v>
      </c>
      <c r="J44" s="156"/>
      <c r="K44" s="154" t="str">
        <f>+Comp_3!K16</f>
        <v>Maritza Liliana Beltrán Albadán
Yaneth Burgos Duitama</v>
      </c>
      <c r="L44" s="191" t="str">
        <f>+Comp_3!L16</f>
        <v>Actividad con fecha de compromiso 15/12/2020</v>
      </c>
      <c r="N44" s="31"/>
      <c r="O44" s="21" t="str">
        <f>+Comp_3!O16</f>
        <v>N/A</v>
      </c>
      <c r="P44" s="27"/>
      <c r="Q44" s="23" t="str">
        <f>+Comp_3!Q16</f>
        <v>Maritza Liliana Beltrán Albadán
Yaneth Burgos Duitama</v>
      </c>
      <c r="R44" s="36" t="str">
        <f>+Comp_3!R16</f>
        <v>Actividad con fecha de compromiso 15/12/2020</v>
      </c>
    </row>
    <row r="45" spans="1:18" ht="45.75" thickBot="1">
      <c r="A45" s="276" t="str">
        <f>+Comp_3!A17</f>
        <v>Subcomponente 2</v>
      </c>
      <c r="B45" s="140">
        <f>+Comp_3!B17</f>
        <v>0</v>
      </c>
      <c r="C45" s="186" t="str">
        <f>+Comp_3!C17</f>
        <v>Diálogo de doble vía con la ciudadanía y sus organizaciones</v>
      </c>
      <c r="D45" s="140">
        <f>+Comp_3!D17</f>
        <v>0</v>
      </c>
      <c r="E45" s="140">
        <f>+Comp_3!E17</f>
        <v>0</v>
      </c>
      <c r="F45" s="187">
        <f>+Comp_3!F17</f>
        <v>0</v>
      </c>
      <c r="G45" s="132"/>
      <c r="H45" s="141">
        <f>+Comp_3!H17</f>
        <v>2</v>
      </c>
      <c r="I45" s="142">
        <f>+Comp_3!I17</f>
        <v>0</v>
      </c>
      <c r="J45" s="143">
        <f>+Comp_3!J17</f>
        <v>0</v>
      </c>
      <c r="K45" s="144">
        <f>+Comp_3!K17</f>
        <v>0</v>
      </c>
      <c r="L45" s="145"/>
      <c r="N45" s="11">
        <f>+Comp_3!N17</f>
        <v>2</v>
      </c>
      <c r="O45" s="12">
        <f>+Comp_3!O17</f>
        <v>0</v>
      </c>
      <c r="P45" s="15">
        <f>+Comp_3!P17</f>
        <v>0</v>
      </c>
      <c r="Q45" s="13">
        <f>+Comp_3!Q17</f>
        <v>0</v>
      </c>
      <c r="R45" s="14"/>
    </row>
    <row r="46" spans="1:18" ht="135">
      <c r="A46" s="277">
        <f>+Comp_3!A18</f>
        <v>0</v>
      </c>
      <c r="B46" s="158">
        <f>+Comp_3!B18</f>
        <v>2.1</v>
      </c>
      <c r="C46" s="188" t="str">
        <f>+Comp_3!C18</f>
        <v>Convocar a las partes interesadas</v>
      </c>
      <c r="D46" s="188" t="str">
        <f>+Comp_3!D18</f>
        <v>Actores involucrados convocados e invitados a participar en las Mesas Públicas y Rendición Pública de Cuentas verificable a partir de oficios, correos electrónicos e imágenes de invitaciones dispuestas en carteleras físicas.</v>
      </c>
      <c r="E46" s="189" t="str">
        <f>+Comp_3!E18</f>
        <v xml:space="preserve">Subdirección de  Monitoreo y Evaluación </v>
      </c>
      <c r="F46" s="192">
        <f>+Comp_3!F18</f>
        <v>44180</v>
      </c>
      <c r="G46" s="150"/>
      <c r="H46" s="160"/>
      <c r="I46" s="152" t="str">
        <f>+Comp_3!I18</f>
        <v>N/A</v>
      </c>
      <c r="J46" s="156"/>
      <c r="K46" s="154" t="str">
        <f>+Comp_3!K18</f>
        <v>Maritza Liliana Beltrán Albadán
Yaneth Burgos Duitama</v>
      </c>
      <c r="L46" s="191" t="str">
        <f>+Comp_3!L18</f>
        <v>Actividad con fecha de compromiso 15/12/2020</v>
      </c>
      <c r="N46" s="31"/>
      <c r="O46" s="21" t="str">
        <f>+Comp_3!O18</f>
        <v>N/A</v>
      </c>
      <c r="P46" s="27">
        <f>+Comp_3!P18</f>
        <v>0</v>
      </c>
      <c r="Q46" s="23" t="str">
        <f>+Comp_3!Q18</f>
        <v>Maritza Liliana Beltrán Albadán
Yaneth Burgos Duitama</v>
      </c>
      <c r="R46" s="36" t="str">
        <f>+Comp_3!R18</f>
        <v>Actividad con fecha de compromiso 15/12/2020</v>
      </c>
    </row>
    <row r="47" spans="1:18" ht="75.75" thickBot="1">
      <c r="A47" s="278">
        <f>+Comp_3!A19</f>
        <v>0</v>
      </c>
      <c r="B47" s="158">
        <f>+Comp_3!B19</f>
        <v>2.2000000000000002</v>
      </c>
      <c r="C47" s="188" t="str">
        <f>+Comp_3!C19</f>
        <v>Realizar audiencias publicas participativas</v>
      </c>
      <c r="D47" s="188" t="str">
        <f>+Comp_3!D19</f>
        <v>Mesas Públicas y Rendición Pública de Cuentas realizadas</v>
      </c>
      <c r="E47" s="189" t="str">
        <f>+Comp_3!E19</f>
        <v xml:space="preserve">Subdirección de  Monitoreo y Evaluación </v>
      </c>
      <c r="F47" s="192">
        <f>+Comp_3!F19</f>
        <v>44180</v>
      </c>
      <c r="G47" s="150"/>
      <c r="H47" s="160"/>
      <c r="I47" s="152" t="str">
        <f>+Comp_3!I19</f>
        <v>N/A</v>
      </c>
      <c r="J47" s="156"/>
      <c r="K47" s="154" t="str">
        <f>+Comp_3!K19</f>
        <v>Maritza Liliana Beltrán Albadán
Yaneth Burgos Duitama</v>
      </c>
      <c r="L47" s="191" t="str">
        <f>+Comp_3!L19</f>
        <v>Actividad con fecha de compromiso 15/12/2020</v>
      </c>
      <c r="N47" s="31"/>
      <c r="O47" s="21" t="str">
        <f>+Comp_3!O19</f>
        <v>N/A</v>
      </c>
      <c r="P47" s="27">
        <f>+Comp_3!P19</f>
        <v>0</v>
      </c>
      <c r="Q47" s="23" t="str">
        <f>+Comp_3!Q19</f>
        <v>Maritza Liliana Beltrán Albadán
Yaneth Burgos Duitama</v>
      </c>
      <c r="R47" s="36" t="str">
        <f>+Comp_3!R19</f>
        <v>Actividad con fecha de compromiso 15/12/2020</v>
      </c>
    </row>
    <row r="48" spans="1:18" ht="45.75" thickBot="1">
      <c r="A48" s="276" t="str">
        <f>+Comp_3!A20</f>
        <v>Subcomponente 3</v>
      </c>
      <c r="B48" s="140">
        <f>+Comp_3!B20</f>
        <v>0</v>
      </c>
      <c r="C48" s="186" t="str">
        <f>+Comp_3!C20</f>
        <v>Incentivos para motivar la cultura de la rendición y petición de cuentas</v>
      </c>
      <c r="D48" s="140">
        <f>+Comp_3!D20</f>
        <v>0</v>
      </c>
      <c r="E48" s="140">
        <f>+Comp_3!E20</f>
        <v>0</v>
      </c>
      <c r="F48" s="187">
        <f>+Comp_3!F20</f>
        <v>0</v>
      </c>
      <c r="G48" s="132"/>
      <c r="H48" s="141">
        <f>+Comp_3!H20</f>
        <v>3</v>
      </c>
      <c r="I48" s="142">
        <f>+Comp_3!I20</f>
        <v>2</v>
      </c>
      <c r="J48" s="143">
        <f>+Comp_3!J20</f>
        <v>0.66666666666666663</v>
      </c>
      <c r="K48" s="144">
        <f>+Comp_3!K20</f>
        <v>0</v>
      </c>
      <c r="L48" s="145"/>
      <c r="N48" s="11">
        <f>+Comp_3!N20</f>
        <v>3</v>
      </c>
      <c r="O48" s="12">
        <f>+Comp_3!O20</f>
        <v>2</v>
      </c>
      <c r="P48" s="15">
        <f>+Comp_3!P20</f>
        <v>0.66666666666666663</v>
      </c>
      <c r="Q48" s="13">
        <f>+Comp_3!Q20</f>
        <v>0</v>
      </c>
      <c r="R48" s="14"/>
    </row>
    <row r="49" spans="1:18" ht="99" customHeight="1">
      <c r="A49" s="277">
        <f>+Comp_3!A21</f>
        <v>0</v>
      </c>
      <c r="B49" s="158" t="str">
        <f>+Comp_3!B21</f>
        <v>3.1</v>
      </c>
      <c r="C49" s="188" t="str">
        <f>+Comp_3!C21</f>
        <v>Fortalecer la temática Rendición de Cuentas en el Aula Virtual Estrategia de Transparencia, Participación y Buen Gobierno</v>
      </c>
      <c r="D49" s="188" t="str">
        <f>+Comp_3!D21</f>
        <v>Aula virtual con información actualizada</v>
      </c>
      <c r="E49" s="189" t="str">
        <f>+Comp_3!E21</f>
        <v xml:space="preserve">Subdirección de  Monitoreo y Evaluación </v>
      </c>
      <c r="F49" s="192">
        <f>+Comp_3!F21</f>
        <v>43951</v>
      </c>
      <c r="G49" s="150"/>
      <c r="H49" s="160"/>
      <c r="I49" s="152" t="str">
        <f>+Comp_3!I21</f>
        <v>Cumplida (DT)</v>
      </c>
      <c r="J49" s="156"/>
      <c r="K49" s="154" t="str">
        <f>+Comp_3!K21</f>
        <v>Maritza Liliana Beltrán Albadán
Yaneth Burgos Duitama</v>
      </c>
      <c r="L49" s="155" t="str">
        <f>+Comp_3!L21</f>
        <v>Actividad cumplida al 30 de abril de 2020</v>
      </c>
      <c r="N49" s="31"/>
      <c r="O49" s="21" t="str">
        <f>+Comp_3!O21</f>
        <v>Cumplida (DT)</v>
      </c>
      <c r="P49" s="27"/>
      <c r="Q49" s="23" t="str">
        <f>+Comp_3!Q21</f>
        <v>Maritza Liliana Beltrán Albadán
Yaneth Burgos Duitama</v>
      </c>
      <c r="R49" s="24" t="str">
        <f>+Comp_3!R21</f>
        <v>Actividad cumplida en el corte del 30 de Abril 2020.</v>
      </c>
    </row>
    <row r="50" spans="1:18" ht="241.5" customHeight="1">
      <c r="A50" s="277">
        <f>+Comp_3!A22</f>
        <v>0</v>
      </c>
      <c r="B50" s="158" t="str">
        <f>+Comp_3!B22</f>
        <v>3.2</v>
      </c>
      <c r="C50" s="188" t="str">
        <f>+Comp_3!C22</f>
        <v xml:space="preserve">Socializar y visibilizar la información </v>
      </c>
      <c r="D50" s="188" t="str">
        <f>+Comp_3!D22</f>
        <v xml:space="preserve">Estrategia de Comunicación: de transparencia verificable a partir de boletines ICBF, correos electrónicos o mensajes en redes sociales. </v>
      </c>
      <c r="E50" s="189" t="str">
        <f>+Comp_3!E22</f>
        <v>Oficina Asesora de Comunicaciones</v>
      </c>
      <c r="F50" s="192">
        <f>+Comp_3!F22</f>
        <v>44180</v>
      </c>
      <c r="G50" s="150"/>
      <c r="H50" s="160"/>
      <c r="I50" s="152" t="str">
        <f>+Comp_3!I22</f>
        <v>En Avance</v>
      </c>
      <c r="J50" s="156"/>
      <c r="K50" s="154" t="str">
        <f>+Comp_3!K22</f>
        <v>Maritza Liliana Beltrán Albadán
Yaneth Burgos Duitama</v>
      </c>
      <c r="L50" s="193" t="str">
        <f>+Comp_3!L22</f>
        <v>Se observa que en los boletines ICBF sepublicaron  temas de rendción de cuentas 
Evidencia 
-El 24 de junio se realiza la rendición de cuentas del ICBF del año 2019 y se publica en redes piezas sobre: Participa en la rendición de cuentas @ICBFColombia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@ICBFColombia durante 2019, participa en la transmisión multiplataforma que tendremos y resuelve tus dudas. Conéctate a través de nuestras redes sociales al #BalanceDeEquidad https://twitter.com/ICBFColombia/status/1275789183207051264
-Boletin 115 de Julio 2020
- Boletin 118 de Agosto 2020</v>
      </c>
      <c r="N50" s="31"/>
      <c r="O50" s="21" t="str">
        <f>+Comp_3!O22</f>
        <v>En Avance</v>
      </c>
      <c r="P50" s="27"/>
      <c r="Q50" s="23" t="str">
        <f>+Comp_3!Q22</f>
        <v>Maritza Liliana Beltrán Albadán
Yaneth Burgos Duitama</v>
      </c>
      <c r="R50" s="62" t="str">
        <f>+Comp_3!R22</f>
        <v>Se observa que en los boletines ICBF se publicaron  temas de rendición de cuentas 
Evidencia 
-El 24 de junio se realiza la rendición de cuentas del ICBF del año 2019 y se publica en redes piezas sobre: Participa en la rendición de cuentas @ICBF Colombia 2019, déjanos conocer tus preguntas e inquietudes a través de http://icbf.gov.co y redes sociales, las resolveremos este miércoles 24 de junio, a las 12:30 p.m. ((en vivo)). #ICBFesTransparencia https://twitter.com/ICBFColombia/status/1275478504205963265     ¡Hoy! A las 12:30 p.m. conoce la gestión de @ICBF Colombia durante 2019, participa en la transmisión multiplataforma que tendremos y resuelve tus dudas. Conéctate a través de nuestras redes sociales al #BalanceDeEquidad https://twitter.com/ICBFColombia/status/1275789183207051264
-Boletín 115 de Julio 2020
- Boletín 118 de Agosto 2020</v>
      </c>
    </row>
    <row r="51" spans="1:18" ht="173.25" customHeight="1" thickBot="1">
      <c r="A51" s="278">
        <f>+Comp_3!A23</f>
        <v>0</v>
      </c>
      <c r="B51" s="158" t="str">
        <f>+Comp_3!B23</f>
        <v>3.3</v>
      </c>
      <c r="C51" s="188" t="str">
        <f>+Comp_3!C23</f>
        <v>Emitir directrices para uso de la información generada en las Mesas Públicas (compromisos adquiridos en el nivel zonal) para uso en la Rendición Pública de Cuentas (Nivel Regional).</v>
      </c>
      <c r="D51" s="188" t="str">
        <f>+Comp_3!D23</f>
        <v>Directrices emitidas</v>
      </c>
      <c r="E51" s="189" t="str">
        <f>+Comp_3!E23</f>
        <v xml:space="preserve">Subdirección de  Monitoreo y Evaluación </v>
      </c>
      <c r="F51" s="192">
        <f>+Comp_3!F23</f>
        <v>43921</v>
      </c>
      <c r="G51" s="150"/>
      <c r="H51" s="160"/>
      <c r="I51" s="152" t="str">
        <f>+Comp_3!I23</f>
        <v>Cumplida (DT)</v>
      </c>
      <c r="J51" s="156"/>
      <c r="K51" s="154" t="str">
        <f>+Comp_3!K23</f>
        <v>Maritza Liliana Beltrán Albadán
Yaneth Burgos Duitama</v>
      </c>
      <c r="L51" s="194" t="str">
        <f>+Comp_3!L23</f>
        <v>Actividad cumplida al 30 de abril de 2020</v>
      </c>
      <c r="N51" s="31"/>
      <c r="O51" s="21" t="str">
        <f>+Comp_3!O23</f>
        <v>Cumplida (DT)</v>
      </c>
      <c r="P51" s="27"/>
      <c r="Q51" s="23" t="str">
        <f>+Comp_3!Q23</f>
        <v>Maritza Liliana Beltrán Albadán
Yaneth Burgos Duitama</v>
      </c>
      <c r="R51" s="63" t="str">
        <f>+Comp_3!R23</f>
        <v xml:space="preserve">Se evidencia que las directrices fueron emitidas a nivel nacional 
Evidencia 
Correo electrónico 13 marzo de 2020. Alcance memorandoNo.202013000000047803Socialización directrices rendición de cuentas2020
Correo electrónico 17 de abril 2020AlcanceMemorandoRendiciónPúblicadeCuentasyMesasPúblicas–Directrices2020
Memorando con radicado  4780 del 2020-03-09 . Rendición pública de cuentas y mesas publicas -Directrices 2020 </v>
      </c>
    </row>
    <row r="52" spans="1:18" ht="45.75" thickBot="1">
      <c r="A52" s="276" t="str">
        <f>+Comp_3!A24</f>
        <v>Subcomponente 4</v>
      </c>
      <c r="B52" s="140">
        <f>+Comp_3!B24</f>
        <v>0</v>
      </c>
      <c r="C52" s="186" t="str">
        <f>+Comp_3!C24</f>
        <v>Evaluación y retroalimentación a la gestión institucional</v>
      </c>
      <c r="D52" s="140">
        <f>+Comp_3!D24</f>
        <v>0</v>
      </c>
      <c r="E52" s="140">
        <f>+Comp_3!E24</f>
        <v>0</v>
      </c>
      <c r="F52" s="187">
        <f>+Comp_3!F24</f>
        <v>0</v>
      </c>
      <c r="G52" s="132"/>
      <c r="H52" s="141">
        <f>+Comp_3!H24</f>
        <v>7</v>
      </c>
      <c r="I52" s="142">
        <f>+Comp_3!I24</f>
        <v>2</v>
      </c>
      <c r="J52" s="143">
        <f>+Comp_3!J24</f>
        <v>0.2857142857142857</v>
      </c>
      <c r="K52" s="144">
        <f>+Comp_3!K24</f>
        <v>0</v>
      </c>
      <c r="L52" s="145"/>
      <c r="N52" s="11">
        <f>+Comp_3!N24</f>
        <v>7</v>
      </c>
      <c r="O52" s="12">
        <f>+Comp_3!O24</f>
        <v>3</v>
      </c>
      <c r="P52" s="15">
        <f>+Comp_3!P24</f>
        <v>0.42857142857142855</v>
      </c>
      <c r="Q52" s="13">
        <f>+Comp_3!Q24</f>
        <v>0</v>
      </c>
      <c r="R52" s="14">
        <f>+Comp_3!R24</f>
        <v>0</v>
      </c>
    </row>
    <row r="53" spans="1:18" ht="123.75" customHeight="1">
      <c r="A53" s="277">
        <f>+Comp_3!A25</f>
        <v>0</v>
      </c>
      <c r="B53" s="158" t="str">
        <f>+Comp_3!B25</f>
        <v>4.1</v>
      </c>
      <c r="C53" s="188" t="str">
        <f>+Comp_3!C25</f>
        <v>Realizar seguimiento a la gestión de los eventos de Rendición Pública de Cuentas y Mesas Públicas</v>
      </c>
      <c r="D53" s="188" t="str">
        <f>+Comp_3!D25</f>
        <v xml:space="preserve">(4) Informe trimestral de Rendición de Cuentas y Mesas Públicas realizadas </v>
      </c>
      <c r="E53" s="189" t="str">
        <f>+Comp_3!E25</f>
        <v xml:space="preserve">Subdirección de  Monitoreo y Evaluación </v>
      </c>
      <c r="F53" s="192">
        <f>+Comp_3!F25</f>
        <v>44195</v>
      </c>
      <c r="G53" s="150"/>
      <c r="H53" s="160"/>
      <c r="I53" s="152" t="str">
        <f>+Comp_3!I25</f>
        <v>En Avance</v>
      </c>
      <c r="J53" s="156"/>
      <c r="K53" s="154" t="str">
        <f>+Comp_3!K25</f>
        <v>Maritza Liliana Beltrán Albadán
Yaneth Burgos Duitama</v>
      </c>
      <c r="L53" s="171" t="str">
        <f>+Comp_3!L25</f>
        <v>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Evidencia 
Informe de rendición de Cuentas y mesa publicas segundo  trimestre 2020</v>
      </c>
      <c r="N53" s="31"/>
      <c r="O53" s="21" t="str">
        <f>+Comp_3!O25</f>
        <v>En Avance</v>
      </c>
      <c r="P53" s="27"/>
      <c r="Q53" s="23" t="str">
        <f>+Comp_3!Q25</f>
        <v>Maritza Liliana Beltrán Albadán
Yaneth Burgos Duitama</v>
      </c>
      <c r="R53" s="39" t="str">
        <f>+Comp_3!R25</f>
        <v>Se evidencia el informe de rendición de Cuentas y mesa publica del primer trimestre del año2020 publicdo  en los siguientes link: 
Enlace de sección:https://www.icbf.gov.co/rendicion-de-cuentas-icbf/sede-direccion-generalEnlace directo al documento:https://www.icbf.gov.co/system/files/1er_informe_rpc_y_mp
Evidencia 
Informe de rendición de Cuentas y mesa publicas segundo  trimestre 2020</v>
      </c>
    </row>
    <row r="54" spans="1:18" ht="75">
      <c r="A54" s="277">
        <f>+Comp_3!A26</f>
        <v>0</v>
      </c>
      <c r="B54" s="158" t="str">
        <f>+Comp_3!B26</f>
        <v>4.2</v>
      </c>
      <c r="C54" s="188" t="str">
        <f>+Comp_3!C26</f>
        <v>Realizar encuestas de evaluación del evento en cada una de las actividades de Rendición Pública de Cuentas y Mesas Públicas</v>
      </c>
      <c r="D54" s="188" t="str">
        <f>+Comp_3!D26</f>
        <v>Encuestas de evaluación del evento</v>
      </c>
      <c r="E54" s="189" t="str">
        <f>+Comp_3!E26</f>
        <v xml:space="preserve">Subdirección de  Monitoreo y Evaluación </v>
      </c>
      <c r="F54" s="192">
        <f>+Comp_3!F26</f>
        <v>44180</v>
      </c>
      <c r="G54" s="150"/>
      <c r="H54" s="160"/>
      <c r="I54" s="152" t="str">
        <f>+Comp_3!I26</f>
        <v>N/A</v>
      </c>
      <c r="J54" s="156"/>
      <c r="K54" s="154" t="str">
        <f>+Comp_3!K26</f>
        <v>Maritza Liliana Beltrán Albadán
Yaneth Burgos Duitama</v>
      </c>
      <c r="L54" s="171" t="str">
        <f>+Comp_3!L26</f>
        <v>Actividad con fecha de compromiso 15/12/2020</v>
      </c>
      <c r="N54" s="31"/>
      <c r="O54" s="21" t="str">
        <f>+Comp_3!O26</f>
        <v>N/A</v>
      </c>
      <c r="P54" s="27"/>
      <c r="Q54" s="23" t="str">
        <f>+Comp_3!Q26</f>
        <v>Maritza Liliana Beltrán Albadán
Yaneth Burgos Duitama</v>
      </c>
      <c r="R54" s="39" t="str">
        <f>+Comp_3!R26</f>
        <v>Actividad con fecha de compromiso 15/12/2020</v>
      </c>
    </row>
    <row r="55" spans="1:18" ht="135">
      <c r="A55" s="277">
        <f>+Comp_3!A27</f>
        <v>0</v>
      </c>
      <c r="B55" s="158" t="str">
        <f>+Comp_3!B27</f>
        <v>4.3</v>
      </c>
      <c r="C55" s="188" t="str">
        <f>+Comp_3!C27</f>
        <v>Realizar seguimiento a los compromisos adquiridos con las comunidades en el desarrollo de las mesas públicas.</v>
      </c>
      <c r="D55" s="188" t="str">
        <f>+Comp_3!D27</f>
        <v>Reporte indicador PA 98, de acuerdo con los cortes del aplicativo SIMEI,  se tendra en cuentra pare el último bimestre de la vigencia 2020 el reporte parcial del grupo de monitoreo dado que el cierre oficial de indicadores se realiza en el mes de enero de 2021</v>
      </c>
      <c r="E55" s="189" t="str">
        <f>+Comp_3!E27</f>
        <v xml:space="preserve">Subdirección de  Monitoreo y Evaluación </v>
      </c>
      <c r="F55" s="192">
        <f>+Comp_3!F27</f>
        <v>44196</v>
      </c>
      <c r="G55" s="150"/>
      <c r="H55" s="160"/>
      <c r="I55" s="152" t="str">
        <f>+Comp_3!I27</f>
        <v>N/A</v>
      </c>
      <c r="J55" s="156"/>
      <c r="K55" s="154" t="str">
        <f>+Comp_3!K27</f>
        <v>Maritza Liliana Beltrán Albadán
Yaneth Burgos Duitama</v>
      </c>
      <c r="L55" s="171" t="str">
        <f>+Comp_3!L27</f>
        <v>Actividad para el último bimestre de 2020</v>
      </c>
      <c r="N55" s="31"/>
      <c r="O55" s="21" t="str">
        <f>+Comp_3!O27</f>
        <v>N/A</v>
      </c>
      <c r="P55" s="27"/>
      <c r="Q55" s="23" t="str">
        <f>+Comp_3!Q27</f>
        <v>Maritza Liliana Beltrán Albadán
Yaneth Burgos Duitama</v>
      </c>
      <c r="R55" s="39" t="str">
        <f>+Comp_3!R27</f>
        <v>Actividad para el último bimestre de 2020</v>
      </c>
    </row>
    <row r="56" spans="1:18" ht="195">
      <c r="A56" s="277">
        <f>+Comp_3!A28</f>
        <v>0</v>
      </c>
      <c r="B56" s="158" t="str">
        <f>+Comp_3!B28</f>
        <v>4.3</v>
      </c>
      <c r="C56" s="188" t="str">
        <f>+Comp_3!C28</f>
        <v>Elaborar un informe individual de rendición de cuentas con corte a 31 de diciembre de 2019 y publicarlo en la página Web en la seccion "Transparenciay acceso a la información pública" a mas tardar el 30 de marzo de de 2020 bajo los los lineamientos del Sistema de Rendición a cargo del Departamento Administrativo de la FunciónPública.</v>
      </c>
      <c r="D56" s="188" t="str">
        <f>+Comp_3!D28</f>
        <v>Informe</v>
      </c>
      <c r="E56" s="189" t="str">
        <f>+Comp_3!E28</f>
        <v xml:space="preserve">Subdirección General ICBF delegada a Mesa de Posconflicto </v>
      </c>
      <c r="F56" s="192">
        <f>+Comp_3!F28</f>
        <v>43920</v>
      </c>
      <c r="G56" s="150"/>
      <c r="H56" s="160"/>
      <c r="I56" s="152" t="str">
        <f>+Comp_3!I28</f>
        <v>Cumplida (DT)</v>
      </c>
      <c r="J56" s="156"/>
      <c r="K56" s="154" t="str">
        <f>+Comp_3!K28</f>
        <v>Maritza Liliana Beltrán Albadán
Yaneth Burgos Duitama</v>
      </c>
      <c r="L56" s="171" t="str">
        <f>+Comp_3!L28</f>
        <v>Actividad cumplida al 30 de abril de 2020</v>
      </c>
      <c r="N56" s="31"/>
      <c r="O56" s="21" t="str">
        <f>+Comp_3!O28</f>
        <v>Cumplida (DT)</v>
      </c>
      <c r="P56" s="27"/>
      <c r="Q56" s="23" t="str">
        <f>+Comp_3!Q28</f>
        <v>Maritza Liliana Beltrán Albadán
Yaneth Burgos Duitama</v>
      </c>
      <c r="R56" s="39" t="str">
        <f>+Comp_3!R28</f>
        <v>Actividad cumplida al 30 de abril de 2020</v>
      </c>
    </row>
    <row r="57" spans="1:18" ht="150">
      <c r="A57" s="277">
        <f>+Comp_3!A29</f>
        <v>0</v>
      </c>
      <c r="B57" s="158" t="str">
        <f>+Comp_3!B29</f>
        <v>4.3</v>
      </c>
      <c r="C57" s="188" t="str">
        <f>+Comp_3!C29</f>
        <v>Producir y documentar de manera permanente en el año 2020 la información sobre los avances de la gestión en la implementación del Acuerdo de Paz bajo los lineamientos del Sistema de Rendición de Cuentas a cargo del Departamento Adminsitrativo de la Función Pública.</v>
      </c>
      <c r="D57" s="188" t="str">
        <f>+Comp_3!D29</f>
        <v>Reporte Documento de avances</v>
      </c>
      <c r="E57" s="189" t="str">
        <f>+Comp_3!E29</f>
        <v xml:space="preserve">Subdirección General ICBF delegada a Mesa de Posconflicto </v>
      </c>
      <c r="F57" s="177" t="str">
        <f>+Comp_3!F29</f>
        <v>30/06/2020
31/12/2020</v>
      </c>
      <c r="G57" s="150"/>
      <c r="H57" s="160"/>
      <c r="I57" s="152" t="str">
        <f>+Comp_3!I29</f>
        <v>En Avance</v>
      </c>
      <c r="J57" s="156"/>
      <c r="K57" s="154" t="str">
        <f>+Comp_3!K29</f>
        <v>Maritza Liliana Beltrán Albadán
Yaneth Burgos Duitama</v>
      </c>
      <c r="L57" s="171" t="str">
        <f>+Comp_3!L29</f>
        <v>Se tiene el reporte en una infografia  que registra los avances del  primer semestre de la vigencia. fecha del 01/07/20:
Evidencia:
file server  Y:\2020\Evidencias_RPC_y_MP_2020\Sede Dir General\Acuerdo de Paz
Infografía</v>
      </c>
      <c r="N57" s="31"/>
      <c r="O57" s="21" t="str">
        <f>+Comp_3!O29</f>
        <v>En Avance</v>
      </c>
      <c r="P57" s="27"/>
      <c r="Q57" s="23" t="str">
        <f>+Comp_3!Q29</f>
        <v>Maritza Liliana Beltrán Albadán
Yaneth Burgos Duitama</v>
      </c>
      <c r="R57" s="39" t="str">
        <f>+Comp_3!R29</f>
        <v>Se tiene el reporte en una infografia  que registra los avances del  primer semestre de la vigencia. fecha del 01/07/20:
Evidencia:
file server  Y:\2020\Evidencias_RPC_y_MP_2020\Sede Dir General\Acuerdo de Paz
Infografía</v>
      </c>
    </row>
    <row r="58" spans="1:18" ht="130.5" customHeight="1">
      <c r="A58" s="277">
        <f>+Comp_3!A30</f>
        <v>0</v>
      </c>
      <c r="B58" s="158" t="str">
        <f>+Comp_3!B30</f>
        <v>4.3</v>
      </c>
      <c r="C58" s="188" t="str">
        <f>+Comp_3!C30</f>
        <v>Diseñar  una estragegia de divulgación de los avances de las entidad respecto a la implementación del Acuerdo de Paz</v>
      </c>
      <c r="D58" s="188" t="str">
        <f>+Comp_3!D30</f>
        <v xml:space="preserve"> Estragegia de divulgación</v>
      </c>
      <c r="E58" s="189" t="str">
        <f>+Comp_3!E30</f>
        <v xml:space="preserve">Subdirección de  Monitoreo y Evaluación </v>
      </c>
      <c r="F58" s="192" t="str">
        <f>+Comp_3!F30</f>
        <v xml:space="preserve">	_x000D_
30/mayo/2020</v>
      </c>
      <c r="G58" s="150"/>
      <c r="N58" s="31"/>
      <c r="O58" s="21" t="str">
        <f>+Comp_3!O30</f>
        <v>Cumplida (DT)</v>
      </c>
      <c r="P58" s="27"/>
      <c r="Q58" s="23" t="str">
        <f>+Comp_3!Q30</f>
        <v>Maritza Liliana Beltrán Albadán
Yaneth Burgos Duitama</v>
      </c>
      <c r="R58" s="39" t="str">
        <f>+Comp_3!R30</f>
        <v xml:space="preserve">Esta actividad se encuentra cumplida teniendo en cuenta que se determinó y socializó la estrategia de divulgación de os avances de las actividades.
Evidencia:
-Acta del 28 de Mayo en la que se definió la estrategia:  Referentes tecnicos de la Subdirección General, Oficina Asesora de Comunicaciones, Dirección de Planeación  y Control del Gestión, Subdirección de Mejoramiento Organizacional y Subdirección de Monitreo.  
-Soporte correo electronico enviado por parte de OAC con la PPT de la Estrategia para la divulgación de la implementación del acuerdo de Paz.
-Presentación de la "Estratégia de Comunicación Acuerdos de Paz"
</v>
      </c>
    </row>
    <row r="59" spans="1:18" ht="156" customHeight="1">
      <c r="A59" s="277">
        <f>+Comp_3!A31</f>
        <v>0</v>
      </c>
      <c r="B59" s="158" t="str">
        <f>+Comp_3!B31</f>
        <v>4.3</v>
      </c>
      <c r="C59" s="188" t="str">
        <f>+Comp_3!C31</f>
        <v>Implementar una estragegia de divulgación de los avances de las entidad respecto a la implementación del Acuerdo de Paz</v>
      </c>
      <c r="D59" s="188" t="str">
        <f>+Comp_3!D31</f>
        <v>Divulgación en  medios institucionales</v>
      </c>
      <c r="E59" s="189" t="str">
        <f>+Comp_3!E31</f>
        <v xml:space="preserve">Subdirección de  Monitoreo y Evaluación </v>
      </c>
      <c r="F59" s="192">
        <f>+Comp_3!F31</f>
        <v>44195</v>
      </c>
      <c r="G59" s="150"/>
      <c r="N59" s="31"/>
      <c r="O59" s="21" t="str">
        <f>+Comp_3!O31</f>
        <v>En Avance</v>
      </c>
      <c r="P59" s="27"/>
      <c r="Q59" s="23" t="str">
        <f>+Comp_3!Q31</f>
        <v>Maritza Liliana Beltrán Albadán
Yaneth Burgos Duitama</v>
      </c>
      <c r="R59" s="39" t="str">
        <f>+Comp_3!R31</f>
        <v>Se evidenció la ejecución de la estrategia de divulgación respecto a la implementación de acuerdos de Paz.
Evidencia:
Divulgación en medios institucionales:
- Boletín VIVE del 30 de junio "ICBF AVANZA EN EL CUMPLIMEINTO DE COMPROMISOS DE PAZ" https://www.icbf.gov.co/noticias/icbf-avanza-en-el-cumplimiento-de-compromisos-del-acuerdo-de-paz (30 de junio)
-https://twitter.com/ICBFColombia/status/1278152502328930305?s=20 (30 junio)
-Entrevista realizada por la Directora Regional de Arauca, Rosa Audelina Cisneros, se realizó y emitió en medio local (Anexo Audio) 
-Se publicó infografía que también se vinculó en el Boletín interno 115 del mes de julio  https://www.icbf.gov.co/system/files/transparencia_0.pdf 
Recomendación: Completar las actividades ronda de Medios Regionales (Regiones PDET) y Segmento para programa de Radio ICBF, las cuales se encuentran relacionadas dentro de la estrategia.</v>
      </c>
    </row>
    <row r="60" spans="1:18" ht="156" customHeight="1">
      <c r="A60" s="378">
        <f>+Comp_3!A32</f>
        <v>0</v>
      </c>
      <c r="B60" s="158" t="str">
        <f>+Comp_3!B32</f>
        <v>4.3</v>
      </c>
      <c r="C60" s="188" t="str">
        <f>+Comp_3!C32</f>
        <v>Diseñar e implementar espacios de diálogo nacionales y territoriales con base en los lineamientos del Manual único de Rendición de Cuentas de acuerdo con el Cronograma establecido por el sitema de Rendición de Cuentas.</v>
      </c>
      <c r="D60" s="188" t="str">
        <f>+Comp_3!D32</f>
        <v>Directrices 2020 para Mesas Públicas y Rendición Pública de Cuentas</v>
      </c>
      <c r="E60" s="189" t="str">
        <f>+Comp_3!E32</f>
        <v xml:space="preserve">Subdirección de  Monitoreo y Evaluación </v>
      </c>
      <c r="F60" s="192">
        <f>+Comp_3!F32</f>
        <v>43920</v>
      </c>
      <c r="G60" s="150"/>
      <c r="H60" s="160"/>
      <c r="I60" s="152" t="str">
        <f>+Comp_3!I32</f>
        <v>Cumplida (DT)</v>
      </c>
      <c r="J60" s="156"/>
      <c r="K60" s="154" t="str">
        <f>+Comp_3!K32</f>
        <v>Maritza Liliana Beltrán Albadán
Yaneth Burgos Duitama</v>
      </c>
      <c r="L60" s="171" t="str">
        <f>+Comp_3!L32</f>
        <v>Actividad cumplida al 30 de abril de 2020</v>
      </c>
      <c r="N60" s="31"/>
      <c r="O60" s="21" t="str">
        <f>+Comp_3!O32</f>
        <v>Cumplida (DT)</v>
      </c>
      <c r="P60" s="27"/>
      <c r="Q60" s="23" t="str">
        <f>+Comp_3!Q32</f>
        <v>Maritza Liliana Beltrán Albadán
Yaneth Burgos Duitama</v>
      </c>
      <c r="R60" s="39" t="str">
        <f>+Comp_3!R32</f>
        <v>Actividad cumplida al 30 de abril de 2020</v>
      </c>
    </row>
    <row r="61" spans="1:18" ht="16.5" thickBot="1"/>
    <row r="62" spans="1:18" ht="45.75" customHeight="1" thickBot="1">
      <c r="A62" s="279" t="str">
        <f>+Comp_4!A1</f>
        <v>Plan Anticorrupción y de Atención al Ciudadano</v>
      </c>
      <c r="B62" s="280">
        <f>+Comp_4!B1</f>
        <v>0</v>
      </c>
      <c r="C62" s="280">
        <f>+Comp_4!C1</f>
        <v>0</v>
      </c>
      <c r="D62" s="280">
        <f>+Comp_4!D1</f>
        <v>0</v>
      </c>
      <c r="E62" s="280">
        <f>+Comp_4!E1</f>
        <v>0</v>
      </c>
      <c r="F62" s="281">
        <f>+Comp_4!F1</f>
        <v>0</v>
      </c>
      <c r="G62" s="129"/>
      <c r="H62" s="296" t="str">
        <f>+Comp_4!H1</f>
        <v>Seguimiento 1 OCI
Componente 4: MECANISMOS PARA LA ATENCIÓN AL CIUDADANO</v>
      </c>
      <c r="I62" s="297">
        <f>+Comp_4!I1</f>
        <v>0</v>
      </c>
      <c r="J62" s="297">
        <f>+Comp_4!J1</f>
        <v>0</v>
      </c>
      <c r="K62" s="297">
        <f>+Comp_4!K1</f>
        <v>0</v>
      </c>
      <c r="L62" s="298">
        <f>+Comp_4!L1</f>
        <v>0</v>
      </c>
      <c r="N62" s="390" t="str">
        <f>+Comp_4!N1</f>
        <v>Seguimiento 2 OCI
Componente 4: MECANISMOS PARA LA ATENCIÓN AL CIUDADANO</v>
      </c>
      <c r="O62" s="391">
        <f>+Comp_4!O1</f>
        <v>0</v>
      </c>
      <c r="P62" s="391">
        <f>+Comp_4!P1</f>
        <v>0</v>
      </c>
      <c r="Q62" s="391">
        <f>+Comp_4!Q1</f>
        <v>0</v>
      </c>
      <c r="R62" s="392">
        <f>+Comp_4!R1</f>
        <v>0</v>
      </c>
    </row>
    <row r="63" spans="1:18" ht="103.5" customHeight="1" thickBot="1">
      <c r="A63" s="131" t="str">
        <f>+Comp_4!A2</f>
        <v>Componente 4:</v>
      </c>
      <c r="B63" s="285" t="str">
        <f>+Comp_4!B2</f>
        <v xml:space="preserve">Mecanismos para mejorar la atención al Ciudadano
Objetivo: 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v>
      </c>
      <c r="C63" s="286">
        <f>+Comp_4!C2</f>
        <v>0</v>
      </c>
      <c r="D63" s="286">
        <f>+Comp_4!D2</f>
        <v>0</v>
      </c>
      <c r="E63" s="286">
        <f>+Comp_4!E2</f>
        <v>0</v>
      </c>
      <c r="F63" s="287">
        <f>+Comp_4!F2</f>
        <v>0</v>
      </c>
      <c r="G63" s="185"/>
      <c r="H63" s="133" t="str">
        <f>+Comp_4!H2</f>
        <v xml:space="preserve">             Fecha seguimiento: 30/04/2020</v>
      </c>
      <c r="I63" s="292">
        <v>43924</v>
      </c>
      <c r="J63" s="293"/>
      <c r="K63" s="288" t="str">
        <f>+Comp_4!K2</f>
        <v>Responsable del Seguimiento</v>
      </c>
      <c r="L63" s="288" t="str">
        <f>+Comp_4!L2</f>
        <v>Observaciones</v>
      </c>
      <c r="N63" s="299" t="str">
        <f>+Comp_4!N2</f>
        <v xml:space="preserve">             Fecha seguimiento: 30/08/2020</v>
      </c>
      <c r="O63" s="283"/>
      <c r="P63" s="284"/>
      <c r="Q63" s="288" t="str">
        <f>+Comp_4!Q2</f>
        <v>Responsable del Seguimiento</v>
      </c>
      <c r="R63" s="288" t="str">
        <f>+Comp_4!R2</f>
        <v>Observaciones</v>
      </c>
    </row>
    <row r="64" spans="1:18" ht="48" thickBot="1">
      <c r="A64" s="134" t="str">
        <f>+Comp_4!A3</f>
        <v>Subcomponente</v>
      </c>
      <c r="B64" s="279" t="str">
        <f>+Comp_4!B3</f>
        <v>Objetivos y Actividades</v>
      </c>
      <c r="C64" s="281">
        <f>+Comp_4!C3</f>
        <v>0</v>
      </c>
      <c r="D64" s="135" t="str">
        <f>+Comp_4!D3</f>
        <v>Meta</v>
      </c>
      <c r="E64" s="135" t="str">
        <f>+Comp_4!E3</f>
        <v xml:space="preserve">Responsable </v>
      </c>
      <c r="F64" s="136" t="str">
        <f>+Comp_4!F3</f>
        <v>Fecha programada</v>
      </c>
      <c r="G64" s="150"/>
      <c r="H64" s="138" t="str">
        <f>+Comp_4!H3</f>
        <v>Actividades programadas</v>
      </c>
      <c r="I64" s="139" t="str">
        <f>+Comp_4!I3</f>
        <v>Actividades cumplidas</v>
      </c>
      <c r="J64" s="139" t="str">
        <f>+Comp_4!J3</f>
        <v>% de avance por objetivo</v>
      </c>
      <c r="K64" s="289">
        <f>+Comp_4!K3</f>
        <v>0</v>
      </c>
      <c r="L64" s="289">
        <f>+Comp_4!L3</f>
        <v>0</v>
      </c>
      <c r="N64" s="138" t="str">
        <f>+Comp_4!N3</f>
        <v>Actividades programadas</v>
      </c>
      <c r="O64" s="269" t="str">
        <f>+Comp_4!O3</f>
        <v>Actividades cumplidas</v>
      </c>
      <c r="P64" s="269" t="str">
        <f>+Comp_4!P3</f>
        <v>% de avance por objetivo</v>
      </c>
      <c r="Q64" s="289">
        <f>+Comp_4!Q3</f>
        <v>0</v>
      </c>
      <c r="R64" s="289">
        <f>+Comp_4!R3</f>
        <v>0</v>
      </c>
    </row>
    <row r="65" spans="1:18" ht="77.25" customHeight="1" thickBot="1">
      <c r="A65" s="276" t="str">
        <f>+Comp_4!A4</f>
        <v>Subcomponente 1</v>
      </c>
      <c r="B65" s="140">
        <f>+Comp_4!B4</f>
        <v>0</v>
      </c>
      <c r="C65" s="186" t="str">
        <f>+Comp_4!C4</f>
        <v>Estructura Administrativa y Direccionamiento Estratégico</v>
      </c>
      <c r="D65" s="140"/>
      <c r="E65" s="140"/>
      <c r="F65" s="187"/>
      <c r="G65" s="132"/>
      <c r="H65" s="141">
        <f>+Comp_4!H4</f>
        <v>1</v>
      </c>
      <c r="I65" s="142">
        <f>+Comp_4!I4</f>
        <v>0</v>
      </c>
      <c r="J65" s="143">
        <f>+Comp_4!J4</f>
        <v>0</v>
      </c>
      <c r="K65" s="144"/>
      <c r="L65" s="145"/>
      <c r="N65" s="141">
        <f>+Comp_4!N4</f>
        <v>1</v>
      </c>
      <c r="O65" s="142">
        <f>+Comp_4!O4</f>
        <v>0</v>
      </c>
      <c r="P65" s="143">
        <f>+Comp_4!P4</f>
        <v>0</v>
      </c>
      <c r="Q65" s="144"/>
      <c r="R65" s="145"/>
    </row>
    <row r="66" spans="1:18" ht="270.75" thickBot="1">
      <c r="A66" s="277">
        <f>+Comp_4!A5</f>
        <v>0</v>
      </c>
      <c r="B66" s="195" t="str">
        <f>+Comp_4!B5</f>
        <v>1.1</v>
      </c>
      <c r="C66" s="196" t="str">
        <f>+Comp_4!C5</f>
        <v xml:space="preserve">Conmemorar el día del servicio en el ICBF </v>
      </c>
      <c r="D66" s="197" t="str">
        <f>+Comp_4!D5</f>
        <v>Evento de conmemoración del día del servicio.</v>
      </c>
      <c r="E66" s="198" t="str">
        <f>+Comp_4!E5</f>
        <v xml:space="preserve">Dirección de Servicios y Atención </v>
      </c>
      <c r="F66" s="199">
        <f>+Comp_4!F5</f>
        <v>44180</v>
      </c>
      <c r="G66" s="150"/>
      <c r="H66" s="160"/>
      <c r="I66" s="152" t="str">
        <f>+Comp_4!I5</f>
        <v>En Avance</v>
      </c>
      <c r="J66" s="156"/>
      <c r="K66" s="158" t="str">
        <f>+Comp_4!K5</f>
        <v>Angela Parra
Ivan Lerma</v>
      </c>
      <c r="L66" s="200" t="str">
        <f>+Comp_4!L5</f>
        <v>Se evidenció correo electrónico del 15/04/2020 enviado por la Dirección de Servicios y Atención  a la Dirección de Gestión Humana donde envían el documento "PLAN DE INCENTIVOS DIRECCIÓN DE SERVICIOS Y ATENCIÓN" para la vigencia 2020 y se encuentra incluido el "3.  DÌA DEL SERVICIO" proyectado para el 04 de septiembre de 2020. 
Evidencia
Correo electrónico del 15/04/2020 - Asunto: PLAN DE INCENTIVOS DSyA</v>
      </c>
      <c r="N66" s="160"/>
      <c r="O66" s="152" t="str">
        <f>+Comp_4!O5</f>
        <v>En Avance</v>
      </c>
      <c r="P66" s="156"/>
      <c r="Q66" s="158" t="str">
        <f>+Comp_4!Q5</f>
        <v>Angela Parra
Ivan Lerma</v>
      </c>
      <c r="R66" s="200" t="str">
        <f>+Comp_4!R5</f>
        <v>Como preparación para el día del Servicio la Dirección de Servicios y Atención, con el acompañamiento de la Oficina Asesora de Comunicaciones, realizó las siguientes actividades: gestiones con el Banco Davivienda para realizar charla "Transformando el Servicio"; invitaciones a participar en el Dia del Servicio que se realizara el 04 de septiembre de 2020; solicitud de video donde los colaboradores dan a conocer como viven el servicio desde los hogares a pesar del aislamiento preventivo dada la emergencia sanitaria por COVID-19; documento con las especificaciones día del servicio; propuesta palabras de la Directora; piezas de comunicación; presentación intervención Mesa Cultura Organizacional. 
Evidencias:
Correos electrónicos entre la DSyA y el Banco Davivienda: 03 de julio del 2020, 6 de julio de 2020, 13 de julio de 2020, 06 de agosto de 2020, 19 de agosto de 2020 asunto: Charla Davivienda - ICBF
Correo electrónico del 18/08/2020 asunto: PALABRAS DIRECTORA DIA DEL SERVICIO y CORREO OAC
Correo electrónico del 18/08/2020 asunto: PIEZAS DIA DEL SERVICIO
Ppt con 3 propuestas de piezas día del servicio
Ppt con Propuesta intervención Mesa Cultura Organizacional ​– Día del Servicio -​
Correo electrónico del 25/08/2020 asunto: ENVÌO 6 diseños Textos piezas del Día del Servicios
Correo electrónico del 25/08/2020 asunto: ¡PREPÁRATE PARA ESTA GRAN CELEBRACIÓN!
Correo electrónico del 26/08/2020 asunto: ¡CUÉNTANOS COMO VIVES EL SERVICIO!
Documento en Word con las especificaciones día del servicio</v>
      </c>
    </row>
    <row r="67" spans="1:18" ht="30.75" thickBot="1">
      <c r="A67" s="276" t="str">
        <f>+Comp_4!A6</f>
        <v>Subcomponente 2</v>
      </c>
      <c r="B67" s="140">
        <f>+Comp_4!B6</f>
        <v>0</v>
      </c>
      <c r="C67" s="186" t="str">
        <f>+Comp_4!C6</f>
        <v>Fortalecimiento de los Canales de Atención</v>
      </c>
      <c r="D67" s="140"/>
      <c r="E67" s="140"/>
      <c r="F67" s="187"/>
      <c r="G67" s="132"/>
      <c r="H67" s="141">
        <f>+Comp_4!H6</f>
        <v>1</v>
      </c>
      <c r="I67" s="142">
        <f>+Comp_4!I6</f>
        <v>0</v>
      </c>
      <c r="J67" s="143">
        <f>+Comp_4!J6</f>
        <v>0</v>
      </c>
      <c r="K67" s="144"/>
      <c r="L67" s="145"/>
      <c r="N67" s="141">
        <f>+Comp_4!N6</f>
        <v>1</v>
      </c>
      <c r="O67" s="142">
        <f>+Comp_4!O6</f>
        <v>0</v>
      </c>
      <c r="P67" s="143">
        <f>+Comp_4!P6</f>
        <v>0</v>
      </c>
      <c r="Q67" s="144"/>
      <c r="R67" s="145"/>
    </row>
    <row r="68" spans="1:18" ht="169.5" customHeight="1" thickBot="1">
      <c r="A68" s="277">
        <f>+Comp_4!A7</f>
        <v>0</v>
      </c>
      <c r="B68" s="195" t="str">
        <f>+Comp_4!B7</f>
        <v>2.1</v>
      </c>
      <c r="C68" s="196" t="str">
        <f>+Comp_4!C7</f>
        <v>Análisis de los reportes de tiempos de espera y de atención de los Sistemas Electrónicos de Asignación de Turnos</v>
      </c>
      <c r="D68" s="197" t="str">
        <f>+Comp_4!D7</f>
        <v>5 acciones de mejora registradas en ISOLUTION.</v>
      </c>
      <c r="E68" s="198" t="str">
        <f>+Comp_4!E7</f>
        <v xml:space="preserve">Dirección de Servicios y Atención </v>
      </c>
      <c r="F68" s="199">
        <f>+Comp_4!F7</f>
        <v>44180</v>
      </c>
      <c r="G68" s="150"/>
      <c r="H68" s="160"/>
      <c r="I68" s="152" t="str">
        <f>+Comp_4!I7</f>
        <v>En Avance</v>
      </c>
      <c r="J68" s="156"/>
      <c r="K68" s="158" t="str">
        <f>+Comp_4!K7</f>
        <v>Angela Parra
Ivan Lerma</v>
      </c>
      <c r="L68" s="191" t="str">
        <f>+Comp_4!L7</f>
        <v>Se evidenció correo electrónico del  22/04/2020 entre los profesionales de la Dirección de Servicios y Atención con el documento "ANALISIS SISTEMA DIGITAL DE ASIGNACION DE TURNOS - I Trimestre de 2020" el cual se encuentra en análisis. 
Evidencia
Correo electrónico del 22/04/2020 - Asunto: RE: Informes SDAT- Marzo de 2020</v>
      </c>
      <c r="N68" s="160"/>
      <c r="O68" s="152" t="str">
        <f>+Comp_4!O7</f>
        <v>En Avance</v>
      </c>
      <c r="P68" s="156"/>
      <c r="Q68" s="158" t="str">
        <f>+Comp_4!Q7</f>
        <v>Angela Parra
Ivan Lerma</v>
      </c>
      <c r="R68" s="191" t="str">
        <f>+Comp_4!R7</f>
        <v>Se evidenció correos electrónico dirigidos al Épico de la Dirección de Servicios y Atención con el análisis las estadísticas generadas del Sistema Digital de Asignación de Turnos implementado en 30 centros zonales, para la generación de las acciones correctivas en los siguientes Centros Zonales: Cz San Cristóbal, Cz Soacha y Cz Tunjuelito. 
Adicionalmente la Dirección de Servicios y Atención informó que debido a la condición sanitaria de aislamiento preventivo por pandemia-covid-19 no se esta prestando servicio en los centros zonales y el Sistema Digital de Asignación de Turnos esta fuera de servicio.
Evidencias:
Correo electrónico del 15/05/2020 asunto: Insumos para acciones correctivas SDAT-Cz San Cristóbal (Bogotá)
Correo electrónico del 15/05/2020 asunto: Insumos para acciones correctivas SDAT-Cz Soacha (Cundinamarca)
Correo electrónico del 15/05/2020 asunto: Insumos para acciones correctivas SDAT-Cz Tunjuelito(Bogotá)</v>
      </c>
    </row>
    <row r="69" spans="1:18" ht="16.5" thickBot="1">
      <c r="A69" s="276" t="str">
        <f>+Comp_4!A8</f>
        <v>Subcomponente 3</v>
      </c>
      <c r="B69" s="140">
        <f>+Comp_4!B8</f>
        <v>0</v>
      </c>
      <c r="C69" s="186" t="str">
        <f>+Comp_4!C8</f>
        <v>Talento Humano</v>
      </c>
      <c r="D69" s="140"/>
      <c r="E69" s="140"/>
      <c r="F69" s="187"/>
      <c r="G69" s="132"/>
      <c r="H69" s="141">
        <f>+Comp_4!H8</f>
        <v>1</v>
      </c>
      <c r="I69" s="142">
        <f>+Comp_4!I8</f>
        <v>0</v>
      </c>
      <c r="J69" s="143">
        <f>+Comp_4!J8</f>
        <v>0</v>
      </c>
      <c r="K69" s="144">
        <f>+Comp_4!K8</f>
        <v>0</v>
      </c>
      <c r="L69" s="145"/>
      <c r="N69" s="141">
        <f>+Comp_4!N8</f>
        <v>1</v>
      </c>
      <c r="O69" s="142">
        <f>+Comp_4!O8</f>
        <v>0</v>
      </c>
      <c r="P69" s="143">
        <f>+Comp_4!P8</f>
        <v>0</v>
      </c>
      <c r="Q69" s="144"/>
      <c r="R69" s="145"/>
    </row>
    <row r="70" spans="1:18" ht="409.6" customHeight="1" thickBot="1">
      <c r="A70" s="278">
        <f>+Comp_4!A9</f>
        <v>0</v>
      </c>
      <c r="B70" s="195" t="str">
        <f>+Comp_4!B9</f>
        <v>3.1</v>
      </c>
      <c r="C70" s="196" t="str">
        <f>+Comp_4!C9</f>
        <v xml:space="preserve">Apropiar el conocimiento del personal vinculado al proceso de Relación con el Ciudadano. </v>
      </c>
      <c r="D70" s="197" t="str">
        <f>+Comp_4!D9</f>
        <v>4 video conferencias y 2 valoraciones de conocimientos</v>
      </c>
      <c r="E70" s="198" t="str">
        <f>+Comp_4!E9</f>
        <v xml:space="preserve">Dirección de Servicios y Atención </v>
      </c>
      <c r="F70" s="199">
        <f>+Comp_4!F9</f>
        <v>44180</v>
      </c>
      <c r="G70" s="150"/>
      <c r="H70" s="160"/>
      <c r="I70" s="152" t="str">
        <f>+Comp_4!I9</f>
        <v>En Avance</v>
      </c>
      <c r="J70" s="156"/>
      <c r="K70" s="158" t="str">
        <f>+Comp_4!K9</f>
        <v>Angela Parra
Ivan Lerma</v>
      </c>
      <c r="L70" s="162" t="str">
        <f>+Comp_4!L9</f>
        <v>Correo electrónico del 24/04/2020 enviado por la Dirección de Servicios y Atención a los Responsables de Servicios y Atención informando que se adelantará la primera jornada trimestral de Valoración de Conocimientos 2020 los días 28, 29 y 30 de abril en todas las regionales del ICBF. Se evidenció los correos electrónicos de cada día con el enlace para ingresar a la valoración. 
Se evidenció correo electrónico del 17/02/2020 convocando a las Video conferencias a realizarse el 21 y 25 de febrero a los Responsables de Servicios y Atención en Centro Zonal para tratar los temas: Ruta de desistimiento, Competencia Orientación al Usuario y al Ciudadano, Indicadores. 
Se evidenció correo electrónico de consulta previa e invitación al FORO DSYA "ACLARANDO DUDAS EN MOMENTOS DE CAMBIO" a realizarse el 16 de abril a través de la herramienta Teams para todos los Responsables de Servicios y Atención en Regional y Centro Zonal.
Se evidenció correo electrónico del 30/03/2020 de invitación a la videoconferencia sobre Lenguaje Claro y los Instrumentos de Gestión de la Información Pública a realizarse el martes 31 de marzo. dirigido a los Responsables de Servicios y Atención.
Se evidenciaron 4 correos electrónicos de invitación a la CAPACITACIÒN TEAMS DSYA - PROCEDIMIENTO ALERTAS EVENTOS CRÌTICOS CANAL PRESENCIAL dirigido a Coordinadores de Centro Zonal y Responsables de Servicios y Atención en Regional y Centro Zonal, a realizarse los días 17, 20, 21, 22 de abril. 
Se evidenciaron 3 correos electrónicos de invitación a la CAPACITACION TEAMS: "CONOCE AL ADA" dirigido a Responsables de Servicios y Atención, a realizarse los días  24 (dos horarios) y 30 de abril.
Evidencia
Correo electrónico del 17/02/2020  - Asunto: VIDEOCONFERENCIAS DSyA  21 Y 25 DE FEBRERO
Correo electrónico del 30/03/2020 - Asunto: RV: Link de acceso a reunión MARTES 30 DE MARZO DE 9:00AM A 12:00M
Correo electrónico del  08/04/2020 - Asunto: INVITACIÒN FORO DSYA "ACLARANDO DUDAS EN MOMENTOS DE CAMBIO"
Correo electrónico del 13/04/2020 - Asunto: CAPACITACIÒN TEAMS DSYA - PROCEDIMIENTO ALERTAS EVENTOS CRÌTICOS CANAL PRESENCIAL
Correo electrónico del 16/04/2020 - Asunto: CAPACITACIÒN TEAMS DSYA - PROCEDIMIENTO ALERTAS EVENTOS CRÌTICOS CANAL PRESENCIAL (20abril)
Correo electrónico del 16/04/2020 - Asunto: CAPACITACIÒN TEAMS DSYA - PROCEDIMIENTO ALERTAS EVENTOS CRÌTICOS CANAL PRESENCIAL (21abril)
Correo electrónico del 20/04/2020 - Asunto: CAPACITACIÓN TEAMS DSYA - PROCEDIMIENTO ALERTAS EVENTOS CRÌTICOS CANAL PRESENCIAL
Correo electrónico del 21/04/2020 - Asunto: CAPACITACION TEAMS: "CONOCE AL ADA"(30abril)
Correo electrónico del 21/04/2020 - Asunto: CAPACITACION TEAMS: "CONOCE AL ADA"(24abril - 9 a 10 am)
Correo electrónico del 21/04/2020 - Asunto: CAPACITACION TEAMS: "CONOCE AL ADA"(24abril - 10:30 a 11:30 am)
Correo electrónico del 24/04/2020 - Asunto: PRIMERA VALORACIÒN TRIMESTRAL DE CONOCIMIENTOS 2020
Correo electrónico del 27/04/2020 - Asunto: ENLACE PRIMERA VALORACIÒN TRIMESTRAL DE CONOCIMIENTOS 2020 - GRUPO 1
Correo electrónico del 28/04/2020 - Asunto:  ENLACE PRIMERA VALORACIÒN TRIMESTRAL DE CONOCIMIENTOS 2020 - GRUPO 2
Correo electrónico del 28/04/2020 - Asunto:  ENLACE PRIMERA VALORACIÒN TRIMESTRAL DE CONOCIMIENTOS 2020 - GRUPO 3
Listados Asistencia Video Conferencia 21 de febrero: CZ Cartago, CZ Sevilla, Regional Atlántico, Regional Magdalena, Regional Quindío. 
Listados Asistencia Video Conferencia 25 de febrero: CZ Fontibón, CZ Girardot, CZ Industrial de la Bahía, CZ Occidente - RCaldas, CZ Sahagún, CZ Soata, CZ Tadó, CZ Usme, Regional Bogotá, CZ Cereté, CZ San Jose de Guaviare, Regional Risaralda, Regional Arauca, Regional Caldas, Regional Caquetá, Regional Cesar.
Soporte asistencia teams 31 marzo
Soporte asistencia FORO ABRIL 16
Soporte asistencia ABR 24 9A10am Grupo 1
Soporte asistencia ABR 24 1030a12am Grupo 2
Soporte asistencia ABRIL 30 ADA Grupo 3 y 4
Soporte asistencia abril 17 ALERTAS grupo1
Soporte asistencia abril 17 ALERTAS grupo2
Soporte asistencia abril 21 ALERTAS grupo 3
Soporte asistencia abril 22 ALERTAS grupo 4</v>
      </c>
      <c r="N70" s="160"/>
      <c r="O70" s="152" t="str">
        <f>+Comp_4!O9</f>
        <v>En Avance</v>
      </c>
      <c r="P70" s="156"/>
      <c r="Q70" s="158" t="str">
        <f>+Comp_4!Q9</f>
        <v>Angela Parra
Ivan Lerma</v>
      </c>
      <c r="R70" s="162" t="str">
        <f>+Comp_4!R9</f>
        <v>Se evidenció correos electrónicos de la Dirección de Servicios y Atenciónconvocando a las siguientes actividades y los listados de asistencia: Refuerzo y seguimiento: uso de actuaciones atención al ciudadano y beneficiarios - Regional Cundinamarca; Capacitación Proceso de Relación con el Ciudadano - Regional Caquetá; Alertas Eventos Críticos Canal Presencial - Reg. Tolima y Córdoba; Taller en Habilidades Interpersonales e Interacción Con Clientes - Regional Arauca- Sesión 1;  Taller en Habilidades Interpersonales e Interacción con Clientes - Regional Arauca- Sesión 2; Capacitación Regional Cesar Lenguaje Claro para una Atención con Calidad; Capacitación Proceso de Relación con el Ciudadano - Julio 6 De 2020 - Vía Teams; Capacitación Proceso de Relación con el Ciudadano - Julio 9 De 2020 - Vía Teams; Asistencia Técnica Frente al Motivo de Apoyo a Mujeres Gestantes y/o Lactantes; Charla "Lenguas Nativas Colombianas"; Capacitación Servicio - Regional Cundinamarca; Taller: "Cultura Sorda" - INSOR; Videoconferencia Mensual donde se tratan temas como: Cultura de Servicio, Herramienta SEAC, Memorando Registro y Trámite de las actuaciones competencia de las Comisarias de Familia.
Adicionalmente se evidenció soportes de la Segunda Valoración Trimestral De Conocimientos 2020.
Evidencias:
Correo electrónico del 12/05/2020 asunto: CAPACITACIÒN DSyA TEAMS "Refuerzo y seguimiento: uso de actuaciones atención al ciudadano y beneficiarios" a realizarse el 14 de mayo de 2020. (Regional Cundinamarca)
Correo electrónico del 18/05/2020 asunto: Charla "Alertas Eventos Críticos Canal Presencial" - Reg. Tolima y Córdoba  a realizarse el 20 de mayo de 2020.
Correo electrónico del 19/05/2020 asunto: "Capacitación Proceso de Relación con el Ciudadano R. Caquetá" a realizarse el 21 de mayo de 2020. 
Correo electrónico del 28/05/2020 asunto: Taller en Habilidades Interpersonales e Interacción Con Clientes - Regional Arauca- Sesión 1 a realizarse el 02 de junio del 2020.
Correo electrónico del 04/06/2020 asunto: Taller en Habilidades Interpersonales e Interacción Con Clientes - Regional Arauca- Sesión 2 a realizarse el 09 de junio del 2020.
Correo electrónico del 16/06/2020 asunto: "Capacitación Regional Cesar Lenguaje Claro para una Atención con Calidad"  a realizarse el 19 de junio de 2020. 
Correo electrónico del 02/07/2020 asunto: Capacitación Proceso de Relación con el Ciudadano - Julio 6 De 2020 - Vía Teams a realizarse el 06 de julio de 2020. 
Correo electrónico del 02/07/2020 asunto: Capacitación Proceso de Relación con el Ciudadano - Julio 6 De 2020 - Vía Teams a realizarse el 09 de julio de 2020. 
Correo electrónico del 18/08/2020 asunto: JULIO 16 ASISTENCIA AT MOTIVO MADRES GESTANTES Y LACTANTES.txt (76.47 KB), Presentación Madres Gestantes.pdf (828.08 KB)
Correo electrónico del 24/07/2020 asunto: Invitación Charla "Lenguas Nativas Colombianas" a realizarse el 30 de julio de 2020. 
Correo electrónico del 29/07/2020 asunto: ENLACE 2DA VALORACIÒN 2020 G1 a realizarse el 29 de julio de 2020. 
Correo electrónico del 29/07/2020 asunto: ENLACE 2DA VALORACIÒN 2020 G1 a realizarse el 29 de julio de 2020. Regionales (AMAZONAS, ANTIOQUIA, ARAUCA, ATLÁNTICO, BOGOTÁ, BOLÍVAR, BOYACÁ, CALDAS, CAQUETÁ, CASANARE y CAUCA). 
Correo electrónico del 29/07/2020 asunto: ENLACE 2DA VALORACIÒN 2020 G2 a realizarse el 30 de julio de 2020. 
Correo electrónico del 29/07/2020 asunto: ENLACE 2DA VALORACIÒN 2020 G2 a realizarse el 30 de julio de 2020. Regionales (CESAR, CHOCÓ, CÓRDOBA, CUNDINAMARCA, GUAINÍA, GUAJIRA, GUAVIARE, HUILA, MAGDALENA, META Y NARIÑO)
Correo electrónico del 30/07/2020 asunto: ENLACE 2DA VALORACIÒN 2020 G3 a realizarse el 31 de julio de 2020. 
Correo electrónico del 30/07/2020 asunto: ENLACE 2DA VALORACIÒN 2020 G3 a realizarse el 31 de julio de 2020. Regionales (RISARALDA, NORTE DE SANTANDER, SANTANDER, SUCRE, TOLIMA, VALLE, VAUPÉS, VICHADA, SAN ANDRÉS, PUTUMAYO Y QUINDÍO)
Correo electrónico del 31/07/2020 asunto: Invitación Charla "Lenguas Nativas Colombianas" a realizarse el 06 de agosto de 2020. 
Correo electrónico del 31/07/2020 asunto: Invitación Capacitación Servicio - Regional Cundinamarca a realizarse el 11 de agosto de 2020. 
Correo electrónico del 21/08/2020 asunto: Taller: "Cultura Sorda" - INSOR a realizarse el 25 de agosto de 2020. 
Correo electrónico del 21/08/2020 asunto: Videoconferencia Mensual Agosto 28 de 8a12. 
Correo electrónico del 22/08/2020 asunto: Taller: "Cultura Sorda" - INSOR a realizarse el 27 de agosto de 2020. 
Correo electrónico del 21/08/2020 asunto: Videoconferencia Mensual Agosto 31 de 8a12. 
Listados de Asistencia Herramienta Teams: 14/05/2020; 20/05/2020 - Regional Tolima y Córdoba; 21 y 22 /05/2020 - Regional Caquetá; 06/02/2020 - Regional Arauca; 09/02/2020 - Regional Arauca;  19/06/2020 - Regional Cesar; 06/07/2020; 09/07/2020; 16/07/2020; 30/07/2020; 06/08/2020; 11/08/2020; 15/08/2020; 27/08/2020; 28/08/2020; 31/08/2020.</v>
      </c>
    </row>
    <row r="71" spans="1:18" ht="48" customHeight="1" thickBot="1">
      <c r="A71" s="276" t="str">
        <f>+Comp_4!A10</f>
        <v>Subcomponente 4</v>
      </c>
      <c r="B71" s="140">
        <f>+Comp_4!B10</f>
        <v>0</v>
      </c>
      <c r="C71" s="186" t="str">
        <f>+Comp_4!C10</f>
        <v>Normativo y procedimental</v>
      </c>
      <c r="D71" s="140">
        <f>+Comp_4!D10</f>
        <v>0</v>
      </c>
      <c r="E71" s="140">
        <f>+Comp_4!E10</f>
        <v>0</v>
      </c>
      <c r="F71" s="187">
        <f>+Comp_4!F10</f>
        <v>0</v>
      </c>
      <c r="G71" s="132"/>
      <c r="H71" s="141">
        <f>+Comp_4!H10</f>
        <v>1</v>
      </c>
      <c r="I71" s="142">
        <f>+Comp_4!I10</f>
        <v>0</v>
      </c>
      <c r="J71" s="143">
        <f>+Comp_4!J10</f>
        <v>0</v>
      </c>
      <c r="K71" s="144"/>
      <c r="L71" s="145"/>
      <c r="N71" s="141">
        <f>+Comp_4!N10</f>
        <v>1</v>
      </c>
      <c r="O71" s="142">
        <f>+Comp_4!O10</f>
        <v>0</v>
      </c>
      <c r="P71" s="143">
        <f>+Comp_4!P10</f>
        <v>0</v>
      </c>
      <c r="Q71" s="144"/>
      <c r="R71" s="145"/>
    </row>
    <row r="72" spans="1:18" ht="374.25" customHeight="1" thickBot="1">
      <c r="A72" s="277">
        <f>+Comp_4!A11</f>
        <v>0</v>
      </c>
      <c r="B72" s="195" t="str">
        <f>+Comp_4!B11</f>
        <v>4.2</v>
      </c>
      <c r="C72" s="196" t="str">
        <f>+Comp_4!C11</f>
        <v>Socialización de la línea técnica del proceso Relación con el Ciudadano</v>
      </c>
      <c r="D72" s="197" t="str">
        <f>+Comp_4!D11</f>
        <v>10 socializaciones</v>
      </c>
      <c r="E72" s="198" t="str">
        <f>+Comp_4!E11</f>
        <v xml:space="preserve">Dirección de Servicios y Atención </v>
      </c>
      <c r="F72" s="199">
        <f>+Comp_4!F11</f>
        <v>44180</v>
      </c>
      <c r="G72" s="150"/>
      <c r="H72" s="160"/>
      <c r="I72" s="152" t="str">
        <f>+Comp_4!I11</f>
        <v>En Avance</v>
      </c>
      <c r="J72" s="201"/>
      <c r="K72" s="158" t="str">
        <f>+Comp_4!K11</f>
        <v>Angela Parra
Ivan Lerma</v>
      </c>
      <c r="L72" s="202" t="str">
        <f>+Comp_4!L11</f>
        <v xml:space="preserve">Correo electrónico del 18/03/2020 donde se socializan los procedimientos: P5.RC Procedimiento Medición de la Satisfacción del Ciudadano Cliente y  P6.RC Procedimiento Alertas Eventos Críticos Canal Presencial dirigido a los Directores Regionales, Coordinadores y Responsables de Servicios y Atención. 
Se evidenció correo electrónico del 31/03/2020 con infografía que hace referencia puntual a la ampliación de los términos para dar respuesta a las peticiones, información contenida en el Artículo 5 del Decreto  491 de 2020 dirigido a Responsables de Servicios y Atención y Enlaces SIM Sede de la Sede de la Dirección General ICBF. 
Se evidenció correo electrónico del 17/03/2020 con información sobre la actualización del Módulo de Atención al Ciudadano del SIM en el tipo de petición Solicitud de Restablecimiento de Derechos dirigido a Responsables de Servicios y Atención en Regional y CZ. 
Evidencia
Correo electrónico del 18/03/2020 - Asunto: Comunicación Medición de Satisfacción y Alertas Eventos Críticos 2020
Correo electrónico del 31/03/2020 - Asunto: DECRETO 491 DE 2020 - AMPLIACIÓN DE TÉRMINOS DE LAS PETICIONES
Correo electrónico del 17/03/2020 - Asunto: Nuevo Motivo refugio </v>
      </c>
      <c r="N72" s="160">
        <f>+Comp_4!N11</f>
        <v>0</v>
      </c>
      <c r="O72" s="152" t="str">
        <f>+Comp_4!O11</f>
        <v>En Avance</v>
      </c>
      <c r="P72" s="201">
        <f>+Comp_4!P11</f>
        <v>0</v>
      </c>
      <c r="Q72" s="158" t="str">
        <f>+Comp_4!Q11</f>
        <v>Angela Parra
Ivan Lerma</v>
      </c>
      <c r="R72" s="202" t="str">
        <f>+Comp_4!R11</f>
        <v>Se evidenció correo electrónicos relacionados con: autorización de datos personales para realizar encuestas de satisfacción del servicio con fundamento en el concepto emitido por la Oficina Asesora Jurídica.; Memorando, listados de asistencia y presentaciones Socialización Memorando Búsquedas de Niños Niñas y Adolescentes; Memorando para el registro y trámite de las Actas Complementarias; Registro Comisorios Internos.
Evidencias: 
Correo electrónico del 22/05/2020 asunto:  Memorando Búsquedas de Niños Niñas y Adolescentes 2020
Correo electrónico del 19/06/2020 asunto: RE: Socialización Memorando Búsquedas de Niños Niñas y Adolescentes
Correo electrónico del 24/06/2020 asunto: Concepto Autorización de datos personales para realizar encuestas de satisfacción del servicio
Correos electrónicos del 08/06/2020, 10/06/2020, 16/06/2020 asunto: RV: Registro Actas Complementarias
Correo electrónico del 20/08/2020 asunto: RE: Registro Comisorios Internos</v>
      </c>
    </row>
    <row r="73" spans="1:18" ht="30.75" thickBot="1">
      <c r="A73" s="276" t="str">
        <f>+Comp_4!A12</f>
        <v>Subcomponente 5</v>
      </c>
      <c r="B73" s="140">
        <f>+Comp_4!B12</f>
        <v>0</v>
      </c>
      <c r="C73" s="186" t="str">
        <f>+Comp_4!C12</f>
        <v>Relacionamiento con el Ciudadano</v>
      </c>
      <c r="D73" s="140"/>
      <c r="E73" s="140"/>
      <c r="F73" s="187"/>
      <c r="G73" s="132"/>
      <c r="H73" s="141">
        <f>+Comp_4!H12</f>
        <v>2</v>
      </c>
      <c r="I73" s="142">
        <f>+Comp_4!I12</f>
        <v>0</v>
      </c>
      <c r="J73" s="143">
        <f>+Comp_4!J12</f>
        <v>0</v>
      </c>
      <c r="K73" s="144"/>
      <c r="L73" s="145"/>
      <c r="N73" s="141">
        <f>+Comp_4!N12</f>
        <v>2</v>
      </c>
      <c r="O73" s="142">
        <f>+Comp_4!O12</f>
        <v>0</v>
      </c>
      <c r="P73" s="143">
        <f>+Comp_4!P12</f>
        <v>0</v>
      </c>
      <c r="Q73" s="144"/>
      <c r="R73" s="145"/>
    </row>
    <row r="74" spans="1:18" ht="222.75" customHeight="1">
      <c r="A74" s="277">
        <f>+Comp_4!A13</f>
        <v>0</v>
      </c>
      <c r="B74" s="195" t="str">
        <f>+Comp_4!B13</f>
        <v>5.1</v>
      </c>
      <c r="C74" s="196" t="str">
        <f>+Comp_4!C13</f>
        <v>Actualizar la caracterización de peticionarios ICBF</v>
      </c>
      <c r="D74" s="197" t="str">
        <f>+Comp_4!D13</f>
        <v xml:space="preserve">Documento de Caracterización </v>
      </c>
      <c r="E74" s="198" t="str">
        <f>+Comp_4!E13</f>
        <v xml:space="preserve">Dirección de Servicios y Atención </v>
      </c>
      <c r="F74" s="199">
        <f>+Comp_4!F13</f>
        <v>44180</v>
      </c>
      <c r="G74" s="150"/>
      <c r="H74" s="160"/>
      <c r="I74" s="152" t="str">
        <f>+Comp_4!I13</f>
        <v>En Avance</v>
      </c>
      <c r="J74" s="156"/>
      <c r="K74" s="158" t="str">
        <f>+Comp_4!K13</f>
        <v>Angela Parra
Ivan Lerma</v>
      </c>
      <c r="L74" s="171" t="str">
        <f>+Comp_4!L13</f>
        <v>Se evidenció correo electrónico del 31/01/2020 de las gestiones entre e Grupo de Estadística y Gestión de Información - DPYCG y Dirección de Servicios y Atención de la  Base de datos SIM - Muestreo Encuestas Telefónicas 2020 para efectos de la caracterización. La DSYA se encuentra en la fase de Homologación y depuración (manual), con el objetivo de validar los resultados de los cruces de información, homologar parámetros y sectorizar peticionarios.  
Evidencia
Correo electrónico del 31/01/2020 - Asunto: RV: Entrega Base de datos SIM - Muestreo Encuestas Telefónicas 2020.
Correo electrónico del 05/02/2020 - Asunto: RE: Entrega Base de datos SIM - Caracterización Peticionarios 2020</v>
      </c>
      <c r="N74" s="160">
        <f>+Comp_4!N13</f>
        <v>0</v>
      </c>
      <c r="O74" s="152" t="str">
        <f>+Comp_4!O13</f>
        <v>En Avance</v>
      </c>
      <c r="P74" s="156">
        <f>+Comp_4!P13</f>
        <v>0</v>
      </c>
      <c r="Q74" s="158" t="str">
        <f>+Comp_4!Q13</f>
        <v>Angela Parra
Ivan Lerma</v>
      </c>
      <c r="R74" s="171" t="str">
        <f>+Comp_4!R13</f>
        <v xml:space="preserve">Se evidenció correo electrónico con el diseño y la estructura del documento propuesto de caracterización para revisión y aprobación por parte de la Coordinadora del Grupo Gestión de Calidad para el Servicio y la Atención. 
Evidencia: 
Correo electrónico del 11/07/2020 asunto: RV: CARACTERIZACIÓN DE PETICIONARIOS 2020
Correo electrónico del 26/08/2020 asunto: Caracterización de Peticionarios 2020
</v>
      </c>
    </row>
    <row r="75" spans="1:18" ht="298.5" customHeight="1">
      <c r="A75" s="277">
        <f>+Comp_4!A14</f>
        <v>0</v>
      </c>
      <c r="B75" s="195" t="str">
        <f>+Comp_4!B14</f>
        <v>5.2</v>
      </c>
      <c r="C75" s="196" t="str">
        <f>+Comp_4!C14</f>
        <v xml:space="preserve">Formular acciones de mejora con base en los resultados  obtenidos en la estrategia de medición de satisfacción 2019 </v>
      </c>
      <c r="D75" s="197" t="str">
        <f>+Comp_4!D14</f>
        <v> Acciones de Mejora formuladas en ISOLUCION</v>
      </c>
      <c r="E75" s="198" t="str">
        <f>+Comp_4!E14</f>
        <v xml:space="preserve">Dirección de Servicios y Atención </v>
      </c>
      <c r="F75" s="199">
        <f>+Comp_4!F14</f>
        <v>44180</v>
      </c>
      <c r="G75" s="150"/>
      <c r="H75" s="160"/>
      <c r="I75" s="152" t="str">
        <f>+Comp_4!I14</f>
        <v>En Avance</v>
      </c>
      <c r="J75" s="156"/>
      <c r="K75" s="158" t="str">
        <f>+Comp_4!K14</f>
        <v>Angela Parra
Ivan Lerma</v>
      </c>
      <c r="L75" s="191" t="str">
        <f>+Comp_4!L14</f>
        <v>Con el objetivo de formular acciones de mejora con base en los resultados obtenidos en la estrategia de medición de satisfacción 2019, la Dirección de Servicios y Atención informó que: "en el primer trimestre del año, trabajo en la estructuración y ajuste del procedimiento de alertas, el cual fue publicado y socializado el 18 de marzo  la versión 2 del P6.RC Procedimiento Alertas Eventos Críticos Canal Presencial V2, a las regionales y centros zonales. El objetivo de dicho procedimiento es el de Identificar los eventos críticos de la atención en el canal presencial, que generan mayor insatisfacción en la ciudadanía, así como el incumplimiento a la normatividad y al proceso de Relación con el Ciudadano. En los resultados obtenidos en el primer trimestre del año, se identificó un total de 530 alertas, de las cuales 507 afectan la línea técnica del proceso y fueron remitidas 160 alertas que corresponden a las categorías de “Mal procedimiento” y “Se limita la atención” a las regionales para su análisis y generación de acciones de mejora si hubiese lugar a ellas, en el punto de atención afectada."
Evidencia
Correo electrónico del 18/03/2020 - Asunto: Comunicación Medición de Satisfacción y Alertas Eventos Críticos 2020</v>
      </c>
      <c r="N75" s="160"/>
      <c r="O75" s="152" t="str">
        <f>+Comp_4!O14</f>
        <v>En Avance</v>
      </c>
      <c r="P75" s="156"/>
      <c r="Q75" s="158" t="str">
        <f>+Comp_4!Q14</f>
        <v>Angela Parra
Ivan Lerma</v>
      </c>
      <c r="R75" s="191" t="str">
        <f>+Comp_4!R14</f>
        <v>Se evidenció correo electrónico con la evaluación intermedia realizada por la Subdirección de Mejoramiento Organizacional a nueve (9) Salidas No Conformes enviadas por la Dirección de Servicios y Atención en el marco del proceso de Relación con el Ciudadano, las cuales fueron aprobadas y se relaciona el consecutivo en ISOLUCION para la consulta y gestión. Estas SNC son de las Regionales: Antioquia, Atlántico, Boyacá, Cesar, Cundinamarca, Huila, Quindío, Santander y Valle del Cauca. 
Evidencia:
Correo electrónico del 12/05/2020 asunto: RE: Acciones de Mejora - RC 20200511</v>
      </c>
    </row>
    <row r="76" spans="1:18" ht="16.5" thickBot="1"/>
    <row r="77" spans="1:18" ht="39.75" customHeight="1" thickBot="1">
      <c r="A77" s="279" t="str">
        <f>+Comp_5!A1</f>
        <v>Plan Anticorrupción y de Atención al Ciudadano</v>
      </c>
      <c r="B77" s="280">
        <f>+Comp_5!B1</f>
        <v>0</v>
      </c>
      <c r="C77" s="280">
        <f>+Comp_5!C1</f>
        <v>0</v>
      </c>
      <c r="D77" s="280">
        <f>+Comp_5!D1</f>
        <v>0</v>
      </c>
      <c r="E77" s="280">
        <f>+Comp_5!E1</f>
        <v>0</v>
      </c>
      <c r="F77" s="281">
        <f>+Comp_5!F1</f>
        <v>0</v>
      </c>
      <c r="G77" s="129">
        <f>+Comp_5!G1</f>
        <v>0</v>
      </c>
      <c r="H77" s="282" t="str">
        <f>+Comp_5!H1</f>
        <v>Seguimiento 1 OCI
Componente 5: Transparencia y Acceso a la Información</v>
      </c>
      <c r="I77" s="283">
        <f>+Comp_5!I1</f>
        <v>0</v>
      </c>
      <c r="J77" s="283">
        <f>+Comp_5!J1</f>
        <v>0</v>
      </c>
      <c r="K77" s="283">
        <f>+Comp_5!K1</f>
        <v>0</v>
      </c>
      <c r="L77" s="284">
        <f>+Comp_5!L1</f>
        <v>0</v>
      </c>
      <c r="N77" s="282" t="str">
        <f>+Comp_5!N1</f>
        <v>Seguimiento 2 OCI
Componente 5: Transparencia y Acceso a la Información</v>
      </c>
      <c r="O77" s="283">
        <f>+Comp_5!O1</f>
        <v>0</v>
      </c>
      <c r="P77" s="283">
        <f>+Comp_5!P1</f>
        <v>0</v>
      </c>
      <c r="Q77" s="283">
        <f>+Comp_5!Q1</f>
        <v>0</v>
      </c>
      <c r="R77" s="284">
        <f>+Comp_5!R1</f>
        <v>0</v>
      </c>
    </row>
    <row r="78" spans="1:18" ht="124.5" customHeight="1" thickBot="1">
      <c r="A78" s="131" t="str">
        <f>+Comp_5!A2</f>
        <v>Componente 5:</v>
      </c>
      <c r="B78" s="285" t="str">
        <f>+Comp_5!B2</f>
        <v>Transparencia y Acceso a la Información
Objetivo: 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v>
      </c>
      <c r="C78" s="286">
        <f>+Comp_5!C2</f>
        <v>0</v>
      </c>
      <c r="D78" s="286">
        <f>+Comp_5!D2</f>
        <v>0</v>
      </c>
      <c r="E78" s="286">
        <f>+Comp_5!E2</f>
        <v>0</v>
      </c>
      <c r="F78" s="287">
        <f>+Comp_5!F2</f>
        <v>0</v>
      </c>
      <c r="G78" s="185">
        <f>+Comp_5!G2</f>
        <v>0</v>
      </c>
      <c r="H78" s="133" t="str">
        <f>+Comp_5!H2</f>
        <v xml:space="preserve">             Fecha seguimiento: 30/04/2020</v>
      </c>
      <c r="I78" s="290">
        <v>43951</v>
      </c>
      <c r="J78" s="291"/>
      <c r="K78" s="288" t="str">
        <f>+Comp_5!K2</f>
        <v>Responsable del Seguimiento</v>
      </c>
      <c r="L78" s="288" t="str">
        <f>+Comp_5!L2</f>
        <v>Observaciones</v>
      </c>
      <c r="N78" s="377" t="str">
        <f>+Comp_5!N2</f>
        <v xml:space="preserve">             Fecha seguimiento: 30/08/2020</v>
      </c>
      <c r="O78" s="297"/>
      <c r="P78" s="298"/>
      <c r="Q78" s="288" t="str">
        <f>+Comp_5!Q2</f>
        <v>Responsable del Seguimiento</v>
      </c>
      <c r="R78" s="288" t="str">
        <f>+Comp_5!R2</f>
        <v>Observaciones</v>
      </c>
    </row>
    <row r="79" spans="1:18" ht="48" thickBot="1">
      <c r="A79" s="134" t="str">
        <f>+Comp_5!A3</f>
        <v>Subcomponente</v>
      </c>
      <c r="B79" s="279" t="str">
        <f>+Comp_5!B3</f>
        <v>Objetivos y Actividades</v>
      </c>
      <c r="C79" s="281">
        <f>+Comp_5!C3</f>
        <v>0</v>
      </c>
      <c r="D79" s="135" t="str">
        <f>+Comp_5!D3</f>
        <v>Meta</v>
      </c>
      <c r="E79" s="135" t="str">
        <f>+Comp_5!E3</f>
        <v xml:space="preserve">Responsable </v>
      </c>
      <c r="F79" s="136" t="str">
        <f>+Comp_5!F3</f>
        <v>Fecha programada</v>
      </c>
      <c r="G79" s="150">
        <f>+Comp_5!G3</f>
        <v>0</v>
      </c>
      <c r="H79" s="138" t="str">
        <f>+Comp_5!H3</f>
        <v>Actividades programadas</v>
      </c>
      <c r="I79" s="139" t="str">
        <f>+Comp_5!I3</f>
        <v>Actividades cumplidas</v>
      </c>
      <c r="J79" s="139" t="str">
        <f>+Comp_5!J3</f>
        <v>% de avance por objetivo</v>
      </c>
      <c r="K79" s="289">
        <f>+Comp_5!K3</f>
        <v>0</v>
      </c>
      <c r="L79" s="289">
        <f>+Comp_5!L3</f>
        <v>0</v>
      </c>
      <c r="N79" s="138" t="str">
        <f>+Comp_5!N3</f>
        <v>Actividades programadas</v>
      </c>
      <c r="O79" s="269" t="str">
        <f>+Comp_5!O3</f>
        <v>Actividades cumplidas</v>
      </c>
      <c r="P79" s="269" t="str">
        <f>+Comp_5!P3</f>
        <v>% de avance por objetivo</v>
      </c>
      <c r="Q79" s="289">
        <f>+Comp_5!Q3</f>
        <v>0</v>
      </c>
      <c r="R79" s="289">
        <f>+Comp_5!R3</f>
        <v>0</v>
      </c>
    </row>
    <row r="80" spans="1:18" ht="16.5" thickBot="1">
      <c r="A80" s="276" t="str">
        <f>+Comp_5!A4</f>
        <v>Subcomponente 1</v>
      </c>
      <c r="B80" s="140">
        <f>+Comp_5!B4</f>
        <v>0</v>
      </c>
      <c r="C80" s="186" t="str">
        <f>+Comp_5!C4</f>
        <v>Transparencia Activa</v>
      </c>
      <c r="D80" s="140"/>
      <c r="E80" s="140"/>
      <c r="F80" s="187"/>
      <c r="G80" s="132">
        <f>+Comp_5!G4</f>
        <v>0</v>
      </c>
      <c r="H80" s="141">
        <f>+Comp_5!H4</f>
        <v>6</v>
      </c>
      <c r="I80" s="142">
        <f>+Comp_5!I4</f>
        <v>0</v>
      </c>
      <c r="J80" s="143"/>
      <c r="K80" s="144"/>
      <c r="L80" s="145"/>
      <c r="N80" s="141">
        <f>+Comp_5!N4</f>
        <v>6</v>
      </c>
      <c r="O80" s="142">
        <f>+Comp_5!O4</f>
        <v>0</v>
      </c>
      <c r="P80" s="143">
        <f>+Comp_5!P4</f>
        <v>0</v>
      </c>
      <c r="Q80" s="144"/>
      <c r="R80" s="145"/>
    </row>
    <row r="81" spans="1:18" ht="193.5" customHeight="1">
      <c r="A81" s="277">
        <f>+Comp_5!A5</f>
        <v>0</v>
      </c>
      <c r="B81" s="203" t="str">
        <f>+Comp_5!B5</f>
        <v>1.1</v>
      </c>
      <c r="C81" s="204" t="str">
        <f>+Comp_5!C5</f>
        <v>Promover mensajes de informacion institucional para la  prevención de la corrupción y promoción de la transparencia en la Entidad.</v>
      </c>
      <c r="D81" s="204" t="str">
        <f>+Comp_5!D5</f>
        <v xml:space="preserve">Publicacion o divulgacion de mensajes en el boletín interno de  informacion institucional para la prevención de la corrupción y promoción de la transparencia en la Entidad </v>
      </c>
      <c r="E81" s="204" t="str">
        <f>+Comp_5!E5</f>
        <v>Oficina Asesora de Comunicaciones</v>
      </c>
      <c r="F81" s="205" t="str">
        <f>+Comp_5!F5</f>
        <v>3/02/2020 20/12/2020</v>
      </c>
      <c r="G81" s="150">
        <f>+Comp_5!G5</f>
        <v>0</v>
      </c>
      <c r="H81" s="160"/>
      <c r="I81" s="152" t="str">
        <f>+Comp_5!I5</f>
        <v>En Avance</v>
      </c>
      <c r="J81" s="156"/>
      <c r="K81" s="206" t="str">
        <f>+Comp_5!K5</f>
        <v>Lucerito Achury C.
Esteban Martínez B.</v>
      </c>
      <c r="L81" s="165" t="str">
        <f>+Comp_5!L5</f>
        <v>Se evidenciaron los siguientes mensajes internos sobre prevención de la corrupción y promoción de la transparencia en la Entidad:
Evidencia:
- Antocorrupcion Boletín Interno_26 de febrero, Vive ICBF No. 98: ¿Sabías que el 28 de enero de 2020 fue aprobado el Plan Anticorrupción y de Atención al Ciudadano 2020, por parte del Comité Institucional de Gestión y Desempeño?
- Boletín Vive ICBF No. 99 del 11 de marzo:  línea anticorrupción del ICBF 
- Boletín Vive ICBF de abril 17: Divertete ¡ Encuentra las palabras clave de transparencia y acceso a la información pública.</v>
      </c>
      <c r="N81" s="160"/>
      <c r="O81" s="152" t="str">
        <f>+Comp_5!O5</f>
        <v>En Avance</v>
      </c>
      <c r="P81" s="156"/>
      <c r="Q81" s="206" t="str">
        <f>+Comp_5!Q5</f>
        <v>Lucerito Achury C.
Esteban Martínez B.</v>
      </c>
      <c r="R81" s="165" t="str">
        <f>+Comp_5!R5</f>
        <v>Se evidenciaron los siguientes mensajes internos sobre prevención de la corrupción y promoción de la transparencia en la Entidad:
Evidencia:
- Anticorrupción Boletín Vive ICBF 14 y 22 de mayo: Riesgos de Corrupción 2020.
- Anticorrupción Vive ICBF 12 de junio ¿Sabías que realizando el Curso virtual de Integridad, Transparencia y Lucha contra la Corrupción?
- Anticorrupción Boletín 114 Vive ICBF 17 de julio ¿Sabías que la Oficina de Control Interno realizó la verificación al Plan Anticorrupción y de Atención al Ciudadano 2020?
- Anticorrupción Boletín Vive 118 del 14 de agosto sobre: Próximamente capacitación virtual sobre riesgos de calidad y corrupción y Boletin 119 de 21 de agosto: ¿Sabias que el ICBF cuenta con un Modelo de Transparencia y Lucha contra la corrupción?.</v>
      </c>
    </row>
    <row r="82" spans="1:18" ht="409.5">
      <c r="A82" s="277">
        <f>+Comp_5!A6</f>
        <v>0</v>
      </c>
      <c r="B82" s="203" t="str">
        <f>+Comp_5!B6</f>
        <v>1.2</v>
      </c>
      <c r="C82" s="204" t="str">
        <f>+Comp_5!C6</f>
        <v>Actualizar los Planes de Mejoramiento de auditorias de los Órganos  de control en Portal Web de la Entidad.</v>
      </c>
      <c r="D82" s="204" t="str">
        <f>+Comp_5!D6</f>
        <v>Planes de Mejoramiento de auditorias de los Órganos  de control actualizados en el Portal Web de la Entidad.</v>
      </c>
      <c r="E82" s="204" t="str">
        <f>+Comp_5!E6</f>
        <v>Oficina de Control Interno</v>
      </c>
      <c r="F82" s="207">
        <f>+Comp_5!F6</f>
        <v>44196</v>
      </c>
      <c r="G82" s="150">
        <f>+Comp_5!G6</f>
        <v>0</v>
      </c>
      <c r="H82" s="160"/>
      <c r="I82" s="152" t="str">
        <f>+Comp_5!I6</f>
        <v>En Avance</v>
      </c>
      <c r="J82" s="156"/>
      <c r="K82" s="206" t="str">
        <f>+Comp_5!K6</f>
        <v>Lucerito Achury C.
Esteban Martínez B.</v>
      </c>
      <c r="L82" s="162" t="str">
        <f>+Comp_5!L6</f>
        <v>Para el primer cuatrimestre no se recibieron informes de auditoria - Financiera, Cumplimiento o Desempeño- por lo cual no se requiere actualizar los planes de mejoramiento publicados en la página de la Entidad.
Se transmitió el informe semestral de avance de los planes de mejoramiento a corte 30 de diciembre a la CGR y se comunico el 1/04/20 a las dependencias de la Entidad.
Evidencia:
- Archivo excel 53_000000454_20191231
- Comunicado de la OCI del 30/01/20 Radicado No. 202010100000020231dirigido al Contralor Delegado para el Sector Social de la CGR con el asunto: Respuesta ICBF a la Circular 05 del 11 de marzo de 2019 -CGR Lineamientos Acciones Cumplidas -Planes de Mejoramiento- Sujetos de Control Fiscal.
- Pantallazos de la transmisión del archivo 53_000000454_20191231
- COMUNICACIÓN_Verificación_Circ_CGR_00519_Hallazgos_PMCGR_PLANEACION
- COMUNICACIÓN_Verificación_Circ_CGR_00519_Hallazgos_PMCGR_PRIMERA INFANCIA
- COMUNICACIÓN_Verificación_Circ_CGR_00519_Hallazgos_PMCGR_REGIONAL ATLÁNTICO
- COMUNICACIÓN_Verificación_Circ_CGR_00519_Hallazgos_PMCGR_REGIONAL_BOGOTA
- COMUNICACIÓN_Verificación_Circ_CGR_00519_Hallazgos_PMCGR_REGIONAL_CALDAS
- COMUNICACIÓN_Verificación_Circ_CGR_00519_Hallazgos_PMCGR_REGIONAL_HUILA
- COMUNICACIÓN_Verificación_Circ_CGR_00519_y_Reformulación_Hallazgos_PMCGR_ADMISTRATIVA
- COMUNICACIÓN_Verificación_Circ_CGR_00519_y_Reformulación_Hallazgos_PMCGR_FINANCIERA
- COMUNICACIÓN_Verificación_Circ_CGR_00519_y_Reformulación_Hallazgos_PMCGR_JURIDICA
- COMUNICACIÓN_Verificación_Circ_CGR_00519_y_Reformulación_Hallazgos_PMCGR_NUTRICIÓN
- COMUNICACIÓN_Verificación_Circ_CGR_00519_y_Reformulación_Hallazgos_PMCGR_REGIONAL_ANTIOQUIA
- COMUNICACIÓN_Verificación_Circ_CGR_00519_y_Reformulación_Hallazgos_PMCGR_REGIONAL_CAUCA
- COMUNICACIÓN_Verificación_Circ_CGR_00519_y_Reformulación_Hallazgos_PMCGR_REGIONAL_CESAR
- COMUNICACIÓN_Verificación_Circ_CGR_00519_y_Reformulación_Hallazgos_PMCGR_REGIONAL_CHOCÓ
- COMUNICACIÓN_Verificación_Circ_CGR_00519_y_Reformulación_Hallazgos_PMCGR_REGIONAL_CÓRDOBA
- COMUNICACIÓN_Verificación_Circ_CGR_00519_y_Reformulación_Hallazgos_PMCGR_REGIONAL_CUNDINAMARCA
- COMUNICACIÓN_Verificación_Circ_CGR_00519_y_Reformulación_Hallazgos_PMCGR_REGIONAL_SAN_ANDRÉS
- COMUNICACIÓN_Verificación_Circ_CGR_00519_y_Reformulación_Hallazgos_PMCGR_REGIONAL_VALLE   
- COMUNICACIÓN_Verificación_Circ_CGR_00519_y_Reformulación_Hallazgos_PMCGR_SUCRE</v>
      </c>
      <c r="N82" s="160">
        <f>+Comp_5!N6</f>
        <v>0</v>
      </c>
      <c r="O82" s="152" t="str">
        <f>+Comp_5!O6</f>
        <v>En Avance</v>
      </c>
      <c r="P82" s="156">
        <f>+Comp_5!P6</f>
        <v>0</v>
      </c>
      <c r="Q82" s="206" t="str">
        <f>+Comp_5!Q6</f>
        <v>Lucerito Achury C.
Esteban Martínez B.</v>
      </c>
      <c r="R82" s="162" t="str">
        <f>+Comp_5!R6</f>
        <v>Para el segundo cuatrimestre se realizaron los siguientes actividades:
- El 07 de mayo se recibe en la entidad la denuncia "Asperla" por parte de la CGR, se realizó la formulación de las actividades y el 29 de mayo se realizó la transmisión mediante el aplicativo SIRECI y posterior cargue en la página web de la entidad.
- El 26 de junio se recibió el informe de la Auditoría Financiera a la vigencia 2019 por parte de laCGR, se definieron los cronogramas para el analisis y distribución de hallazgos se formularon los planes de mejoramiento por parte de los responsables. El 26 de agosto la Oficina de Control Interno consolido la información y trasmitió a la CGR mediante el aplicativo SIRECI.
- La Oficina de Control Interno llevó a cabo el seguimiento de la efectividad de los planes de mejoramiento en curso según las disposiciones de la circular 005 de la CGR, insumo para el reporte de avance semestral. El 30 de Julio se efectúo la validación, trasmisión y porterior cargue en la pagina web del seguimiento semestral a los planes de mejoramiento.
La información se encuentra publicada en el portal web de la sección de Transparencia ruta: https://www.icbf.gov.co/transparencia/control/planes-de-mejoramiento
Evidencia:
- PM CGR 2020 Formulación Actividades Plan de Mejoramiento por Trámite Denuncia Asperla
- Acuse de Aceptación de Rendición Consecutivo:45402020-05-07 del 29/05/2020
- Reporte SIRECI PM 2019-2020 Certificado Reporte Plan de Mejoramiento Aud Financiera 2019
- Acuse de Aceptación de Rendición Consecutivo:45402020-06-26 del 26/08/2020
- Reporte SIRECI PM 2018-2019 Certificado Reporte Plan de Mejoramiento aplicativo SIRECI Jun 2020
- Acuse de Aceptación de Rendición Consecutivo: 45462020-06-30 del 30/07/2020</v>
      </c>
    </row>
    <row r="83" spans="1:18" ht="409.5">
      <c r="A83" s="277">
        <f>+Comp_5!A7</f>
        <v>0</v>
      </c>
      <c r="B83" s="203" t="str">
        <f>+Comp_5!B7</f>
        <v>1.3</v>
      </c>
      <c r="C83" s="204" t="str">
        <f>+Comp_5!C7</f>
        <v>Publicación de la ejecución de los contratos</v>
      </c>
      <c r="D83" s="204" t="str">
        <f>+Comp_5!D7</f>
        <v>Publicar trimestralmente la ejecución de la contratación en la página web de la Entidad</v>
      </c>
      <c r="E83" s="204" t="str">
        <f>+Comp_5!E7</f>
        <v>Dirección de Contratación</v>
      </c>
      <c r="F83" s="207" t="str">
        <f>+Comp_5!F7</f>
        <v>01/01/2020 -31/12/2020</v>
      </c>
      <c r="G83" s="150">
        <f>+Comp_5!G7</f>
        <v>0</v>
      </c>
      <c r="H83" s="160"/>
      <c r="I83" s="152" t="str">
        <f>+Comp_5!I7</f>
        <v>En Avance</v>
      </c>
      <c r="J83" s="156">
        <f>+Comp_5!J7</f>
        <v>0</v>
      </c>
      <c r="K83" s="206" t="str">
        <f>+Comp_5!K7</f>
        <v>Lucerito Achury C.
Esteban Martínez B.</v>
      </c>
      <c r="L83" s="165" t="str">
        <f>+Comp_5!L7</f>
        <v xml:space="preserve">En la Página web del ICBF en la sección de Transparencia en el numeral 8. Contratación, sub numeral 8.2 Publicación de la Ejecución de Contratos la siguiente información:
- Link Procesos en curso: se encuentran los Procesos de Selección - Avisos Convocatoria.
- Link Contratos de prestación de servicios: se encuentran publicados los directorios de los contratistas año por año  -archivo en excel- en este archivo se encuentra la información de los contratos por prestación de servicios profesionales y de apoyo a la gestión (5.004 contratos) en la fila 5007 del mismo archivo se encuentra la siguiente instrucción *Para consultar los procesos en SECOP II puede utilizar la estructura que se muestre en el siguiente ejemplo: ICBF-CPS-79509-2020SEN con esa estructura se buscan los contratos desde la página web Secop II por el link búsqueda de procesos.
Con respecto a los informes de ejecución de la vigencia 2020 actualmente está en proceso de incorporación a los expedientes físicos y digitalización de los informes allegados desde las dependencias supervisoras para los meses de enero y febrero.  
Evidencia:
links:
https://www.icbf.gov.co/transparencia/contratacion
https://www.icbf.gov.co/contratacion/directorio-contratistas
https://www.colombiacompra.gov.co/secop-ii
https://community.secop.gov.co/Public/Tendering/ContractNoticeManagement/Index?currentLanguage=es-CO&amp;Page=login&amp;Country=CO&amp;SkinName=CCE 
Se consultaron los contratos: ICBF-CPS-66121-2020SEN; ICBF-CPS-66112-2020SEN; ICBF-CPS-66063-2020SEN; ICBF-CPS-66061-2020SEN.
Recomendación: Adelantar las gestiones pertinentes para la publicación de la ejecución contractual de los demás tipos de Contratación.  Complementar la instrucción de búsqueda de contrato en el SECOPII indicando cómo llegar a consultar la ejecución de los contratos, en dicho aplicativo.
De acuerdo a correo electrónico del 18/03/2020 la Dirección de Contratación solicitó a la Subdirección de Mejoramiento Organizacional modificación de la actividad.  Esta solicitud se encuentra en trámite.  </v>
      </c>
      <c r="N83" s="160">
        <f>+Comp_5!N7</f>
        <v>0</v>
      </c>
      <c r="O83" s="152" t="str">
        <f>+Comp_5!O7</f>
        <v>En Avance</v>
      </c>
      <c r="P83" s="156">
        <f>+Comp_5!P7</f>
        <v>0</v>
      </c>
      <c r="Q83" s="206" t="str">
        <f>+Comp_5!Q7</f>
        <v>Lucerito Achury C.
Esteban Martínez B.</v>
      </c>
      <c r="R83" s="165" t="str">
        <f>+Comp_5!R7</f>
        <v>De acuerdo con las evidencias aportadas se encontró en la pagina web del ICBF en la sección de Transparencia en el numeral 8. Contratación así: 
En el Sub numeral 8.1 Publicación de Información Contractual la siguiente información:
- Link Banco de Oferentes Primera Infancia.
- Link Régimen Especial de Aporte: Archivo de procesos de Convocatoria Pública de Aporte en Sede de Dirección General y todas las regionales ICBF del País.
- Link Procesos de Selección Avisos de Convocatoria: Archivo de publicación de Avisos de convocatoria en los procesos de selección de la entidad.
- Link SECOP - Régimen General de Contratación Pública: Procesos de contratación de la entidad en el sitio web Colombia Compra Eficiente, publicados según Ley 4170 de 2011.
- Notificaciones y Avisos: Documentos de Notificaciones y Avisos de Contratación ICBF.
- Link Directorio Contratistas: Relación de contratos de prestación de servicios asistenciales y profesionales a nivel nacional: desde el año 2015 al 2020 en archivo formato excel, para el segundo cuatrimestre se encontró publicado el directorio de contratistas con corte a junio con fecha de publicación julio 15 de 2020 en este archivo se encuentra la información de los contratos por prestación de servicios profesionales y de apoyo a la gestión (5.362 contratos), en la primera fila se encuentra la siguiente instrucción *Para consultar los procesos en SECOP II puede utilizar la estructura que se muestre en el siguiente ejemplo: ICBF-CPS-79509-2020SEN con esa estructura se buscan los contratos desde la página web Secop II por el link búsqueda de procesos opción Búsqueda avanzada.
Al consultar el contrato en la opción detalle y ver contrato detalle se encuentran los siguientes items: Información del contrato, datos del contrato, Plan anual de adquisiciones, Identificación, Cronograma, Configuración financiera, Documentación, Información de la selección, Visita al lugar de ejecución, Información presupuestal, Cuestionario -Lista de precios de la oferta- y Observaciones y Mensajes.
En el sub numeral 8.2 Publicación de la Ejecución de Contratos se encuentra el Link Ejecución contractual SECOP 2020 con el aparte "En esta sección podrá encontrar la información relacionada con los procesos contractuales que adelanta el ICBF, su ejecución, aprobaciones, autorizaciones, requerimientos o informes del supervisor o del interventor, de conformidad con lo estipulado en la Ley 1712 de 2014. Por lo anterior, hemos puesto a su disposición una matriz en formato excel que contiene datos tales como: objeto del contrato, modalidad de contratación, fecha de inicio y fin del contrato, nombre del proveedor, monto de los honorarios y link de acceso directo a la plataforma SECOP, donde podrá descargar estos documentos y encontrar información más detallada. Adicionalmente, puede consultar también la información relacionada con contratación en el Sistema Electrónico para la Contratación SECOP II". Este archivo contiene inicialmente la información de la Sede de la Dirección General con corte a 31 de agosto de 2020 con 1.298 contratos con respecto a las modalidades de: concurso de méritos abierto, contratación directa, contratación directa con ofertas, contratación regimen especial, licitación pública, mínima cuantía y selección abreviada subasta inversa, asimismo atendieron las recomendaciones de la Oficina de Control Interno y de la Subdirección de Mejoramiento Organizacional con respecto al estandar ITA - Índice de Transparencia de acceso a la Información Pública. 
- De acuerdo con  el correo del 09/06/2020 de la Dirección de Contratación se actualizó el Directorio Contratistas con corte a 31 de mayo.
- El 21/07/2020 la Dirección de Contratación emitió Memorando Radicado No: 202012400000103123 para los Directores Regionales y Coordinadores Jurídicos con el Asunto: RECOMENDACIONES PLAN DE MEJORAMIENTO DE LA CONTROLARÍA GENERAL DE LA NACIÓN 2019-2020 dando recomendaciones sobre las publicaciones de los documentos del contrato en la plataforma SECOP II.
- El 27/08/2020 el Director Financiero comunicó a los Contratistas de la Sede de la Dirección General Memorando No. 202012300000120903 del Secretario General a traves de correo electrónico la obligatoriedad de utilizar la plataforma SECOP II para la publicación de toda la actividad contractual.
Evidencia:
links:
https://www.icbf.gov.co/transparencia/contratacion
https://www.icbf.gov.co/contratacion
https://www.icbf.gov.co/contratacion/directorio-contratistas
https://www.colombiacompra.gov.co/secop-ii se da clic en Busqueda de procesos y direcciona al link:
https://community.secop.gov.co/Public/Tendering/ContractNoticeManagement/Index?currentLanguage=es-CO&amp;Page=login&amp;Country=CO&amp;SkinName=CCE 
- Correo del 09/06/2020 de la Dirección de Contratación Asunto: RE: DIRECTORIO DE CONTRATISTAS A NIVEL NACIONAL CON CORTE A MAYO 2020
- Memorando Radicado No. 202012400000103123 Recomendaciones plan mejoramiento CGR 21.7.20
- Correo RE: Actualización data 8.2 botón de transparencia con la trazabilidad de la actualización del archivo sección 8.2 del numeral 8. Contratación de la sección de Transparencia.
- Correo del 27/08/2020 con el asunto: PUBLICACION DE DOCUMENTOS EN SECOP II  del Director Financiero comunicando el Memorando No. 202012300000120903 del Secretario General.
Recomendación:
-Dar celeridad a la creación de la base de datos con los enlaces al SECOP II de los contratos del nivel Regional. 
-Articular con la Dirección Financiera el cargue de los archivos de la ejecución de los contratos con el fin de que se visualice de forma homogenea la identificación de la información de los contratos.</v>
      </c>
    </row>
    <row r="84" spans="1:18" ht="409.5" customHeight="1">
      <c r="A84" s="277">
        <f>+Comp_5!A8</f>
        <v>0</v>
      </c>
      <c r="B84" s="203" t="str">
        <f>+Comp_5!B8</f>
        <v>1.4</v>
      </c>
      <c r="C84" s="204" t="str">
        <f>+Comp_5!C8</f>
        <v>Publicar o divulgar de forma externa el Plan Anticorrupción y de Atención al Ciudadano del ICBF.</v>
      </c>
      <c r="D84" s="204" t="str">
        <f>+Comp_5!D8</f>
        <v xml:space="preserve">Publicacion o divulgacion de mensajes en redes sociales y/o correo masivo externo para la prevención de la corrupción y promoción de la transparencia en la Entidad </v>
      </c>
      <c r="E84" s="204" t="str">
        <f>+Comp_5!E8</f>
        <v>Oficina Asesora de Comunicaciones</v>
      </c>
      <c r="F84" s="207" t="str">
        <f>+Comp_5!F8</f>
        <v>3/02/2020
20/12/2020</v>
      </c>
      <c r="G84" s="150">
        <f>+Comp_5!G8</f>
        <v>0</v>
      </c>
      <c r="H84" s="160"/>
      <c r="I84" s="152" t="str">
        <f>+Comp_5!I8</f>
        <v>En Avance</v>
      </c>
      <c r="J84" s="156"/>
      <c r="K84" s="206" t="str">
        <f>+Comp_5!K8</f>
        <v>Lucerito Achury C.
Esteban Martínez B.</v>
      </c>
      <c r="L84" s="208" t="str">
        <f>+Comp_5!L8</f>
        <v>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Asimismo se evidenciaron la publicaciones de los siguientes mensajes en redes sociales.
Evidencia:
- Anticorrupción 06, 15 y 22 de febrero Twitter sobre: #ICBFesTransparencia | Los recursos destinados a primera infancia son la mejor inversión que podemos dejar a los niños y niñas del país. Juntos podemos luchar contra la corrupción, denuncie en la línea 018000918080 opción 4. 
- Anticorrupción Facebook 5 de marzo y Twitter 6, 19 y 30 de marzo sobre: #ICBFesTransparencia | Los recursos destinados a Primera Infancia son la mejor inversión que podemos dejar a los niños y niñas del país. Juntos podemos luchar contra la corrupción, denuncie en la línea 018000918080 opción 4.
- Anticorrupción Twitter 4 y 21 de abril sobre:  #ICBFesTransparencia |  Los recursos destinados a Primera Infancia son la mejor inversión que podemos dejar a los niños y niñas del país. Juntos podemos luchar contra la corrupción, denuncie en la línea 018000918080 opción 4.</v>
      </c>
      <c r="N84" s="160">
        <f>+Comp_5!N8</f>
        <v>0</v>
      </c>
      <c r="O84" s="152" t="str">
        <f>+Comp_5!O8</f>
        <v>En Avance</v>
      </c>
      <c r="P84" s="156">
        <f>+Comp_5!P8</f>
        <v>0</v>
      </c>
      <c r="Q84" s="206" t="str">
        <f>+Comp_5!Q8</f>
        <v>Lucerito Achury C.
Esteban Martínez B.</v>
      </c>
      <c r="R84" s="208" t="str">
        <f>+Comp_5!R8</f>
        <v>El  Plan Anticorrupción y de Atención al Ciudadano 2020 se encuentra publicado con sus respectivos anexos en el portal web de la Entidad en la sección de Transparencia numeral 6 Planeación subnumeral 6.1.1 Planes Institucionales Decreto 612 de 2018. Ruta: https://www.icbf.gov.co/transparencia/planeacion/plan-anticorrupcion
Se evidenciaron la publicaciones de los siguientes mensajes en redes sociales:
Evidencia:
- Anticorrupción en Twitter 5 y 27 de mayo sobre: #ICBFesTransparencia | Los recursos destinados a Primera Infancia son la mejor inversión que podemos dejar a los niños y niñas del país. Juntos podemos luchar contra la corrupción, denuncie en la línea 018000918080 opción 4.
- Anticorrupción el 3 de junio se publicó en la página Web banner Haz parte de nuestra lucha contra la corrupción, denuncia 018000918080 # 4 anticorrupción@icbf.gov.co.
- Anticorrupción Facebook 10 de junio sobre: #PrevenciónyAcción | Durante esta época de #COVID-19 seguimos prestando los servicios de protección a niñas, niños y adolescentes, a través de los medios virtuales. Conoce nuestro canal de #videollamada ingresando a: bit.ly/VideollamadaICBF El 2 de junio se publica en la página Web banner Juntos podemos luchar contra la corrupción, denuncie en la línea 018000918080 opción 4 anticorrupción.
- Anticorrupción Twitter el 3 de julio sobre: #ICBFesTransparencia | Los recursos destinados a la primera infancia, niñez y adolescencia no se roban ni se malgastan, es deber de todos protegerlos. ¡Juntos luchamos contra la corrupción!  #PrimeroLaNiñez.
- Anticorrupción Twitter el 4 de agosto sobre:  #ICBFesTransparencia | Los recursos destinados a la primera infancia, niñez y adolescencia no se roban ni se malgastan, es deber de todos protegerlos. ¡Juntos luchamos contra la corrupción!  #PrimeroLaNiñez Teléfono ☎️ 👀 a la línea 018000918080 opción 4.</v>
      </c>
    </row>
    <row r="85" spans="1:18" ht="409.5">
      <c r="A85" s="277">
        <f>+Comp_5!A9</f>
        <v>0</v>
      </c>
      <c r="B85" s="209" t="str">
        <f>+Comp_5!B9</f>
        <v>1.5</v>
      </c>
      <c r="C85" s="204" t="str">
        <f>+Comp_5!C9</f>
        <v>Informe del estado de las denuncias de presuntos actos de corrupción recibidas por el ICBF.</v>
      </c>
      <c r="D85" s="210" t="str">
        <f>+Comp_5!D9</f>
        <v>Informe trimestral publicado en el Boletín de PQRS del ICBF.</v>
      </c>
      <c r="E85" s="210" t="str">
        <f>+Comp_5!E9</f>
        <v xml:space="preserve">Oficina Asesora Jurídica </v>
      </c>
      <c r="F85" s="170">
        <f>+Comp_5!F9</f>
        <v>44180</v>
      </c>
      <c r="G85" s="150">
        <f>+Comp_5!G9</f>
        <v>0</v>
      </c>
      <c r="H85" s="160"/>
      <c r="I85" s="152" t="str">
        <f>+Comp_5!I9</f>
        <v>En Avance</v>
      </c>
      <c r="J85" s="156"/>
      <c r="K85" s="206" t="str">
        <f>+Comp_5!K9</f>
        <v>Lucerito Achury C.
Esteban Martínez B.</v>
      </c>
      <c r="L85" s="208" t="str">
        <f>+Comp_5!L9</f>
        <v>Aunque la actividad indica su periodicidad es trimestral se evidenciaron las denuncias por presuntos actos de corrupción inmersos en los Informes PQRSD de los meses de enero, febrero y marzo de 2020 publicados en el portal web y en la intranet, asimismo se evidenciaron los Informes de Denuncias Cerradas de enero, febrero y marzo 2020.
Evidencia:
- Informe de PQRS, Reporte de Amenazas o Vulneración de Derechos y solicitudes de acceso a la información Enero 2020, numeral 2. Información de Quejas, Reclamos, Sugerencias y Reportes de Amenaza o Vulneración de Derechos DENUNCIAS POR PRESUNTOS ACTOS DE CORRUPCIÓN página 14.
- Informe de PQRS, Reporte de Amenazas o Vulneración de Derechos y solicitudes de acceso a la información Febrero 2020, numeral 2. Información de Quejas, Reclamos, Sugerencias y Reportes de Amenaza o Vulneración de Derechos DENUNCIAS POR PRESUNTOS ACTOS DE CORRUPCIÓN página 13.
- Informe de PQRS, Reporte de Amenazas o Vulneración de Derechos y solicitudes de acceso a la información Marzo 2020, numeral 2. Información de Quejas, Reclamos, Sugerencias y Reportes de Amenaza o Vulneración de Derechos DENUNCIAS POR PRESUNTOS ACTOS DE CORRUPCIÓN página 14.
En los siguientes enlaces se evidenció la publicación de los informes:
Portal web ruta: https://www.icbf.gov.co/servicios/informes-boletines-pqrds
Intranet ruta: https://intranet.icbf.gov.co/secretaria-general/direccion-de-servicios-y-atencion/procesos-y-eventos.</v>
      </c>
      <c r="N85" s="160">
        <f>+Comp_5!N9</f>
        <v>0</v>
      </c>
      <c r="O85" s="152" t="str">
        <f>+Comp_5!O9</f>
        <v>En Avance</v>
      </c>
      <c r="P85" s="156">
        <f>+Comp_5!P9</f>
        <v>0</v>
      </c>
      <c r="Q85" s="206" t="str">
        <f>+Comp_5!Q9</f>
        <v>Lucerito Achury C.
Esteban Martínez B.</v>
      </c>
      <c r="R85" s="208" t="str">
        <f>+Comp_5!R9</f>
        <v xml:space="preserve">Aunque la actividad indica su periodicidad trimestral se evidenciaron las denuncias por presuntos actos de corrupción en los Informes PQRSD de los meses de abril, mayo, junio y julio de 2020 publicados en el portal web y en la intranet, asimismo se encontraron los Informes de Denuncias Cerradas de abril, mayo, junio y julio 2020 y se encontró publicado el Informe de PQRS, Reporte de Amenazas o Vulneración de Derechos y solicitudes de acceso a la información Semestre I 2020.
Evidencia
- Informe de PQRS, Reporte de Amenazas o Vulneración de Derechos y Solicitudes de Acceso a la Información Abril 2020 numeral 2. Información de Quejas, Reclamos, Sugerencias y Reportes de Amenaza o Vulneración de Derechos DENUNCIAS POR PRESUNTOS ACTOS DE CORRUPCIÓN página 14.
- Informe de PQRS, Reporte de Amenazas o Vulneración de Derechos y Solicitudes de Acceso a la Información Mayo 2020 numeral 2. Información de Quejas, Reclamos, Sugerencias y Reportes de Amenaza o Vulneración de Derechos DENUNCIAS POR PRESUNTOS ACTOS DE CORRUPCIÓN página 14.
- Informe de PQRS, Reporte de Amenazas o Vulneración de Derechos y  Solicitudes de Acceso a la Información Junio 2020 numeral 2. Información de Quejas, Reclamos, Sugerencias y Reportes de Amenaza o Vulneración de Derechos DENUNCIAS POR PRESUNTOS ACTOS DE CORRUPCIÓN de abril a junio página 14.
- Informe de PQRS, Reporte de Amenazas o Vulneración de Derechos y  Solicitudes de Acceso a la Información Julio 2020 numeral 2. Información de Quejas, Reclamos, Sugerencias y Reportes de Amenaza o Vulneración de Derechos DENUNCIAS POR PRESUNTOS ACTOS DE CORRUPCIÓN página 14. 
- Informe de PQRS, Reporte de Amenazas o Vulneración de Derechos y  Solicitudes de Acceso a la Información Semestre I 2020 numeral 2. Información de Quejas, Reclamos, Sugerencias y Reportes de Amenaza o Vulneración de Derechos DENUNCIAS POR PRESUNTOS ACTOS DE CORRUPCIÓN página 14 I semestre 2020. 
Portal web ruta: https://www.icbf.gov.co/servicios/informes-boletines-pqrds
Intranet ruta: https://intranet.icbf.gov.co/secretaria-general/direccion-de-servicios-y-atencion/procesos-y-eventos 
- Informe Denuncias Cerradas Abril 2020 pdf
- Correo Informe Denuncias Cerradas Mayo 2020
- Informe Denuncias Cerradas Mayo 2020 pdf
- correo Reporte Actividad 1.5 Componente 5 PAAC Abril - Junio 2020
- Reporte Actividad 1.5 Componente 5 PAAC Abril - Junio 2020 pdf.
- Informe Denuncias Cerradas Julio 2020 (1)
- correo Informe Denuncias Cerradas Julio 2020
- Correo Informe Denuncias Cerradas Agosto 2020
- Informe Denuncias Cerradas Agosto 2020
</v>
      </c>
    </row>
    <row r="86" spans="1:18" ht="408" customHeight="1" thickBot="1">
      <c r="A86" s="277">
        <f>+Comp_5!A10</f>
        <v>0</v>
      </c>
      <c r="B86" s="203" t="str">
        <f>+Comp_5!B10</f>
        <v>1.6</v>
      </c>
      <c r="C86" s="204" t="str">
        <f>+Comp_5!C10</f>
        <v xml:space="preserve">Mantener actualizada la información en el proceso presupuestal de la entidad, en lo concerniente al presupuesto general asignado, ejecución presupuestal y estados financieros. </v>
      </c>
      <c r="D86" s="204" t="str">
        <f>+Comp_5!D10</f>
        <v>Información institucional actualizada en el Portal Web de la Entidad.</v>
      </c>
      <c r="E86" s="204" t="str">
        <f>+Comp_5!E10</f>
        <v>Dirección Financiera</v>
      </c>
      <c r="F86" s="207">
        <f>+Comp_5!F10</f>
        <v>44196</v>
      </c>
      <c r="G86" s="150">
        <f>+Comp_5!G10</f>
        <v>0</v>
      </c>
      <c r="H86" s="160"/>
      <c r="I86" s="152" t="str">
        <f>+Comp_5!I10</f>
        <v>En Avance</v>
      </c>
      <c r="J86" s="156"/>
      <c r="K86" s="206" t="str">
        <f>+Comp_5!K10</f>
        <v>Lucerito Achury C.
Esteban Martínez B.</v>
      </c>
      <c r="L86" s="208" t="str">
        <f>+Comp_5!L10</f>
        <v>Resultado de la verificación de la actividad se evidenciaron las publicaciones en la página web de los siguientes ítems.
Evidencias:
Presupuesto General Asignado: Se encontró publicado el presupuesto inicial vigencia 2020 - Fuente de información: Reporte Ejecución Presupuestal SIIF Nación- Fecha Reporte: Enero 02 de 2020-
Ruta: https://www.icbf.gov.co/transparencia/presupuesto/general
Ejecución Presupuestal:  bd_ejecucion_presupuestal_a_diciembre_31_2019_cierre.xlsx
bd_ejecucion_vigencia_enero_2020.xlsx
bd_ejecucion_vigencia_febrero_2020.xlsx
bd_ejecucion_vigencia_sin_area_marzo_cierre.xlsx
bd_ejecucion_vigencia_areas_marzo_cierre.xlsx
bd_ejecucin_presupuestal_abril_30_cierre_sin_areas_vigencia_2020.xlsx
bd_ejecuci0n_presupuestal_abril_30_cierre_areas_vigencia_2020.xlsx
Portal web ruta: https://www.icbf.gov.co/transparencia/presupuesto/ejecucion-presupuestal
Estados Financieros:  Estados Financieros corte 31 diciembre 2019
Notas a los Estados Financieros 31 diciembre 2019
Portal web ruta: https://www.icbf.gov.co/transparencia/presupuesto/estados-financieros
Se recomienda tener en cuenta los tiempos determinados en el artículo 2 de la Resolución No. 079 del 30 de marzo de 2020 de la Contaduría General de la Nación respecto a la publicación de los estados financieros de enero, febrero y marzo.</v>
      </c>
      <c r="N86" s="160">
        <f>+Comp_5!N10</f>
        <v>0</v>
      </c>
      <c r="O86" s="152" t="str">
        <f>+Comp_5!O10</f>
        <v>En Avance</v>
      </c>
      <c r="P86" s="156">
        <f>+Comp_5!P10</f>
        <v>0</v>
      </c>
      <c r="Q86" s="206" t="str">
        <f>+Comp_5!Q10</f>
        <v>Lucerito Achury C.
Esteban Martínez B.</v>
      </c>
      <c r="R86" s="208" t="str">
        <f>+Comp_5!R10</f>
        <v>Resultado de la verificación de la actividad se evidenciaron las publicaciones en la página web de los siguientes ítems.
Evidencias:
Presupuesto General Asignado: Se encontró publicado el presupuesto inicial vigencia 2020 - Fuente de información: Reporte Ejecución Presupuestal SIIF Nación- Fecha Reporte: Enero 02 de 2020-
Ruta: https://www.icbf.gov.co/transparencia/presupuesto/general
Ejecución Presupuestal:  
bd_ejecucion_vigencia_areas_mayo_cierre.xlsx
bd_ejecucion_vigencia_sin_areas_mayo_cierre.xlsx
bd_ejecucion_vigencia_areas_junio_30.xlsx
bd_ejecucion_vigencia_sin_areas_junio_30.xlsx
bd_ejecucion_julio_31_cierre_vigencia_areas.xlsx
bd_ejecucion_julio_31cierre_vigencia_sin_areas.xlsx
bd_ejecucion_vigencia_a_agosto_sin_areas.xlsx
bd_ejecucion_vigencia_por_areas_a_agosto.xlsx
Portal web ruta: https://www.icbf.gov.co/transparencia/presupuesto/ejecucion-presupuestal
Estados Financieros: 
Estados Financieros corte 31 enero 2020 Fecha de Publicación: 11/Jun/2020
notas_a_los_estados_financieros_31_enero_2020.pdf Fecha de Publicación: 11/Jun/2020
estados_financieros_corte_29_febrero_2020.pdf Fecha de Publicación: 11/Jun/2020
notas_a_los_estados_financieros_29_febrero_2020.pdf Fecha de Publicación: 11/Jun/2020
Estados Financieros corte 31 marzo 2020 Fecha de Publicación: 11/Jun/2020
NOTAS A LOS ESTADOS FINANCIEROS 31 MARZO 2020 Fecha de Publicación: 11/Jun/2020
Estados Financieros corte 30 abril 2020 Fecha de Publicación: 14/Jul/2020
NOTAS A LOS ESTADOS FINANCIEROS 30 ABRIL 2020 Fecha de Publicación: 14/Jul/2020
Estados Financieros corte 31 mayo 2020 Fecha de Publicación: 14/Jul/2020
Notas a los Estados Finacieros corte 31 mayo 2020 Fecha de Publicación: 14/Jul/2020
Portal web ruta: https://www.icbf.gov.co/transparencia/presupuesto/estados-financieros
Recomendación: 
Determinar las acciones de mejora necesarias para la lograr la publicación de los Estados Financieros en la página Web de la Entidad más actualizados. (junio y julio 2020)</v>
      </c>
    </row>
    <row r="87" spans="1:18" ht="16.5" thickBot="1">
      <c r="A87" s="276" t="str">
        <f>+Comp_5!A11</f>
        <v>Subcomponente 2</v>
      </c>
      <c r="B87" s="140">
        <f>+Comp_5!B11</f>
        <v>0</v>
      </c>
      <c r="C87" s="186" t="str">
        <f>+Comp_5!C11</f>
        <v>Transparencia Pasiva</v>
      </c>
      <c r="D87" s="140"/>
      <c r="E87" s="140"/>
      <c r="F87" s="187"/>
      <c r="G87" s="132">
        <f>+Comp_5!G11</f>
        <v>0</v>
      </c>
      <c r="H87" s="141">
        <f>+Comp_5!H11</f>
        <v>1</v>
      </c>
      <c r="I87" s="142">
        <f>+Comp_5!I11</f>
        <v>0</v>
      </c>
      <c r="J87" s="143"/>
      <c r="K87" s="144"/>
      <c r="L87" s="145"/>
      <c r="N87" s="141">
        <f>+Comp_5!N11</f>
        <v>1</v>
      </c>
      <c r="O87" s="142">
        <f>+Comp_5!O11</f>
        <v>0</v>
      </c>
      <c r="P87" s="143">
        <f>+Comp_5!P11</f>
        <v>0</v>
      </c>
      <c r="Q87" s="144">
        <f>+Comp_5!Q11</f>
        <v>0</v>
      </c>
      <c r="R87" s="145">
        <f>+Comp_5!R11</f>
        <v>0</v>
      </c>
    </row>
    <row r="88" spans="1:18" ht="315.75" thickBot="1">
      <c r="A88" s="277">
        <f>+Comp_5!A12</f>
        <v>0</v>
      </c>
      <c r="B88" s="203" t="str">
        <f>+Comp_5!B12</f>
        <v>2.1</v>
      </c>
      <c r="C88" s="204" t="str">
        <f>+Comp_5!C12</f>
        <v>Mejorar la experiencia del micrositio de Transparencia en el portal web, con el fin de garantizar la gestión de contenidos con las áreas respondables de la información por cada item de la ley 1712 de 2014 y normativa vigente</v>
      </c>
      <c r="D88" s="204" t="str">
        <f>+Comp_5!D12</f>
        <v>Matriz de verificación y seguimiento de contenidos actualizada por item del micrositio de transparencia.</v>
      </c>
      <c r="E88" s="204" t="str">
        <f>+Comp_5!E12</f>
        <v>Subdirección de mejoramiento organizacional.</v>
      </c>
      <c r="F88" s="207">
        <f>+Comp_5!F12</f>
        <v>44185</v>
      </c>
      <c r="G88" s="150">
        <f>+Comp_5!G12</f>
        <v>0</v>
      </c>
      <c r="H88" s="160"/>
      <c r="I88" s="152" t="str">
        <f>+Comp_5!I12</f>
        <v>En Avance</v>
      </c>
      <c r="J88" s="156"/>
      <c r="K88" s="206" t="str">
        <f>+Comp_5!K12</f>
        <v>Lucerito Achury C.
Esteban Martínez B.</v>
      </c>
      <c r="L88" s="208" t="str">
        <f>+Comp_5!L12</f>
        <v>Resultado de la verificación se encontró los siguiente:
Entre enero y febrero la Subdirección de Mejoramiento en conjunto con los colaboradores encargados del contenido del micrositio de Transparencia crearon un listado de responsables frente a cada categoria y subcategorías del Micrositio de Transparencia el cual cada responsable debe cargar información de su competencia en terminos de calidad, accesibilidad y oportunidad, garantizando el cumplimiento de la Ley 1712 de 2014.
En el mes de abril se realizó por medio de videconferencia -Teams-  la socialización del micrositio de Transparencia -forma de subir los documentos al micrositio en formato pdf/1a- a los gestores de contenido de la Dirección de Planeación y Control y Gestión. 
Evidencia:
Link registro de la videoconferencia
Archivo en word pantallazos videoconferencia
Correos trazabilidad construcción de la lista de responsables del micrositio de Transparencia.
Archivo Matriz - LISTA DE RESPONSABLES - BOTÓN DE TRANSPARENCIA (Borrador)
Recomendación: Realizar el seguimiento en la Matriz mencionada de manera periódica, realizando oportunamente  los ajustes a los que haya a lugar.</v>
      </c>
      <c r="N88" s="160"/>
      <c r="O88" s="152" t="str">
        <f>+Comp_5!O12</f>
        <v>En Avance</v>
      </c>
      <c r="P88" s="156"/>
      <c r="Q88" s="206" t="str">
        <f>+Comp_5!Q12</f>
        <v>Lucerito Achury C.
Esteban Martínez B.</v>
      </c>
      <c r="R88" s="208" t="str">
        <f>+Comp_5!R12</f>
        <v>Resultado de la verificación del II cuatrimestre se encontró lo siguiente:
- Actualización del listado de los gestores de contenido, revisando cada item y subitem del micrositio de transparencia.
- El 27 de agosto se realizó capacitación de uso, cargue y actualización de los contenidos del micrositio de Transparencia a los gestores de contenido.
- Seguimiento y verificación de contenidos del micrositio de transparencia con corte a agosto 2020.
Evidencia:
LISTA DE RESPONSABLES - BOTÓN DE TRANSPARENCIA ajustada - SEGUIMIENTO
LISTADO DE ASISTENCIA - ACTUALIZACIÓN MICROSITIO DE TRANSPARENCIA
CAPACITACIÓN MICROSITIO DE TRANSPARENCIA - GESTORES DE CONTENIDO - video
PortalWeb2020-OptimizacionContenidos - power point</v>
      </c>
    </row>
    <row r="89" spans="1:18" ht="30.75" thickBot="1">
      <c r="A89" s="276" t="str">
        <f>+Comp_5!A13</f>
        <v>Subcomponente 3</v>
      </c>
      <c r="B89" s="140">
        <f>+Comp_5!B13</f>
        <v>0</v>
      </c>
      <c r="C89" s="186" t="str">
        <f>+Comp_5!C13</f>
        <v>Instrumentos de Gestión de la Información</v>
      </c>
      <c r="D89" s="140"/>
      <c r="E89" s="140"/>
      <c r="F89" s="187"/>
      <c r="G89" s="132">
        <f>+Comp_5!G13</f>
        <v>0</v>
      </c>
      <c r="H89" s="141">
        <f>+Comp_5!H13</f>
        <v>6</v>
      </c>
      <c r="I89" s="142">
        <f>+Comp_5!I13</f>
        <v>0</v>
      </c>
      <c r="J89" s="143"/>
      <c r="K89" s="144"/>
      <c r="L89" s="145"/>
      <c r="N89" s="141">
        <f>+Comp_5!N13</f>
        <v>6</v>
      </c>
      <c r="O89" s="142">
        <f>+Comp_5!O13</f>
        <v>0</v>
      </c>
      <c r="P89" s="143">
        <f>+Comp_5!P13</f>
        <v>0</v>
      </c>
      <c r="Q89" s="144"/>
      <c r="R89" s="145"/>
    </row>
    <row r="90" spans="1:18" ht="60">
      <c r="A90" s="277">
        <f>+Comp_5!A14</f>
        <v>0</v>
      </c>
      <c r="B90" s="203" t="str">
        <f>+Comp_5!B14</f>
        <v>3.1</v>
      </c>
      <c r="C90" s="204" t="str">
        <f>+Comp_5!C14</f>
        <v>Actualizar el  instrumento de inventario de activos de Información del ICBF.</v>
      </c>
      <c r="D90" s="204" t="str">
        <f>+Comp_5!D14</f>
        <v>(1) Matriz consolidada del Inventario de activos de información.</v>
      </c>
      <c r="E90" s="204" t="str">
        <f>+Comp_5!E14</f>
        <v>Dirección de Información y Tecnología</v>
      </c>
      <c r="F90" s="207">
        <f>+Comp_5!F14</f>
        <v>44185</v>
      </c>
      <c r="G90" s="150">
        <f>+Comp_5!G14</f>
        <v>0</v>
      </c>
      <c r="H90" s="160"/>
      <c r="I90" s="152" t="str">
        <f>+Comp_5!I14</f>
        <v>N/A</v>
      </c>
      <c r="J90" s="156"/>
      <c r="K90" s="206" t="str">
        <f>+Comp_5!K14</f>
        <v>Lucerito Achury C.
Esteban Martínez B.</v>
      </c>
      <c r="L90" s="208" t="str">
        <f>+Comp_5!L14</f>
        <v>Actividad se realiza en el tercer cuatrimestre</v>
      </c>
      <c r="N90" s="160"/>
      <c r="O90" s="152" t="str">
        <f>+Comp_5!O14</f>
        <v>N/A</v>
      </c>
      <c r="P90" s="156"/>
      <c r="Q90" s="206" t="str">
        <f>+Comp_5!Q14</f>
        <v>Lucerito Achury C.
Esteban Martínez B.</v>
      </c>
      <c r="R90" s="208" t="str">
        <f>+Comp_5!R14</f>
        <v>Actividad se realiza en el tercer cuatrimestre</v>
      </c>
    </row>
    <row r="91" spans="1:18" ht="60">
      <c r="A91" s="277">
        <f>+Comp_5!A15</f>
        <v>0</v>
      </c>
      <c r="B91" s="203" t="str">
        <f>+Comp_5!B15</f>
        <v>3.2</v>
      </c>
      <c r="C91" s="204" t="str">
        <f>+Comp_5!C15</f>
        <v>Actualizar el  Esquema de publicación de información del ICBF.</v>
      </c>
      <c r="D91" s="204" t="str">
        <f>+Comp_5!D15</f>
        <v>(1) Esquema de Publicación actualizado a corte 31 de diciembre de 2020</v>
      </c>
      <c r="E91" s="204" t="str">
        <f>+Comp_5!E15</f>
        <v>Oficina Asesora de Comunicaciones</v>
      </c>
      <c r="F91" s="207" t="str">
        <f>+Comp_5!F15</f>
        <v>20/12/2020 /25/12/2020</v>
      </c>
      <c r="G91" s="185">
        <f>+Comp_5!G15</f>
        <v>0</v>
      </c>
      <c r="H91" s="211"/>
      <c r="I91" s="152" t="str">
        <f>+Comp_5!I15</f>
        <v>N/A</v>
      </c>
      <c r="J91" s="156"/>
      <c r="K91" s="206" t="str">
        <f>+Comp_5!K15</f>
        <v>Lucerito Achury C.
Esteban Martínez B.</v>
      </c>
      <c r="L91" s="208" t="str">
        <f>+Comp_5!L15</f>
        <v>Actividad se realiza en el tercer cuatrimestre</v>
      </c>
      <c r="N91" s="211"/>
      <c r="O91" s="152" t="str">
        <f>+Comp_5!O15</f>
        <v>N/A</v>
      </c>
      <c r="P91" s="156"/>
      <c r="Q91" s="206" t="str">
        <f>+Comp_5!Q15</f>
        <v>Lucerito Achury C.
Esteban Martínez B.</v>
      </c>
      <c r="R91" s="208" t="str">
        <f>+Comp_5!R15</f>
        <v>Actividad se realiza en el tercer cuatrimestre</v>
      </c>
    </row>
    <row r="92" spans="1:18" ht="90">
      <c r="A92" s="277">
        <f>+Comp_5!A16</f>
        <v>0</v>
      </c>
      <c r="B92" s="203" t="str">
        <f>+Comp_5!B16</f>
        <v>3.3</v>
      </c>
      <c r="C92" s="204" t="str">
        <f>+Comp_5!C16</f>
        <v>Actualizar el  Índice de Información Clasificada y Reservada del ICBF.</v>
      </c>
      <c r="D92" s="204" t="str">
        <f>+Comp_5!D16</f>
        <v>(1) Índice de Información clasificada y reservada actualizado.</v>
      </c>
      <c r="E92" s="204" t="str">
        <f>+Comp_5!E16</f>
        <v>Dirección Servicios y atención y Oficina Asesora Jurídica</v>
      </c>
      <c r="F92" s="207">
        <f>+Comp_5!F16</f>
        <v>44185</v>
      </c>
      <c r="G92" s="185">
        <f>+Comp_5!G16</f>
        <v>0</v>
      </c>
      <c r="H92" s="211"/>
      <c r="I92" s="152" t="str">
        <f>+Comp_5!I16</f>
        <v>N/A</v>
      </c>
      <c r="J92" s="156"/>
      <c r="K92" s="206" t="str">
        <f>+Comp_5!K16</f>
        <v>Lucerito Achury C.
Esteban Martínez B.</v>
      </c>
      <c r="L92" s="208" t="str">
        <f>+Comp_5!L16</f>
        <v>Actividad se realiza en el tercer cuatrimestre</v>
      </c>
      <c r="N92" s="211"/>
      <c r="O92" s="152" t="str">
        <f>+Comp_5!O16</f>
        <v>N/A</v>
      </c>
      <c r="P92" s="156"/>
      <c r="Q92" s="206" t="str">
        <f>+Comp_5!Q16</f>
        <v>Lucerito Achury C.
Esteban Martínez B.</v>
      </c>
      <c r="R92" s="208" t="str">
        <f>+Comp_5!R16</f>
        <v>Actividad se realiza en el tercer cuatrimestre</v>
      </c>
    </row>
    <row r="93" spans="1:18" ht="360">
      <c r="A93" s="277">
        <f>+Comp_5!A17</f>
        <v>0</v>
      </c>
      <c r="B93" s="209" t="str">
        <f>+Comp_5!B17</f>
        <v>3.4</v>
      </c>
      <c r="C93" s="210" t="str">
        <f>+Comp_5!C17</f>
        <v xml:space="preserve">Realizar seguimiento a la  convalidación de las tablas de retención documental por parte del Archivo General de la Nación - AGN, para su posterior socialización y aplicación. </v>
      </c>
      <c r="D93" s="210" t="str">
        <f>+Comp_5!D17</f>
        <v xml:space="preserve"> Tablas de Retención documental aplicadas y socializadas </v>
      </c>
      <c r="E93" s="210" t="str">
        <f>+Comp_5!E17</f>
        <v>Dirección Administrativa- Gestión Documental</v>
      </c>
      <c r="F93" s="170">
        <f>+Comp_5!F17</f>
        <v>44185</v>
      </c>
      <c r="G93" s="185">
        <f>+Comp_5!G17</f>
        <v>0</v>
      </c>
      <c r="H93" s="160"/>
      <c r="I93" s="152" t="str">
        <f>+Comp_5!I17</f>
        <v>En Avance</v>
      </c>
      <c r="J93" s="156"/>
      <c r="K93" s="206" t="str">
        <f>+Comp_5!K17</f>
        <v>Lucerito Achury C.
Esteban Martínez B.</v>
      </c>
      <c r="L93" s="202" t="str">
        <f>+Comp_5!L17</f>
        <v xml:space="preserve">Para esta actividad se evidenció el avance en los siguientes aspectos:
- Mediante radicado ICBF No. 202012220000004552 el AGN comunicó a la Entidad que (…)"Las Tablas de Retención Documental - TRD del ICBF reunían la mayoría de los requisitos técnicos para continuar a la etapa de sustentación ante el Comité Evaluador de Documentos. Sin embargo la entidad debe realizar los ajustes solicitados durante la sustentación y presentarlos en máximo 3 mesas de trabajo al evaluador, para constatar que se realizaron satisfactoriamente y así proceder a citar a la entidad para su instrumento archivístico ante la última instancia" (...)
- Atendiendo las observaciones del AGN, se asistió a la Mesa Técnica el 21 de febrero de 2020, donde se recibió visto bueno de las Tablas de Retención Documental, para continuar el proceso de sustención ante el Comité Evaluador de Documentos.
- En abril se recibe citación por parte del AGN para sustentar virtualmente a través de la aplicación Microsoft Teams el instrumento archivístico el 30 de abril del año en curso a las 9:45 a.m.
- Ejecución reunión virtual, el día 30 de abril de 2020, se realiza la sustentación de las Tablas de Retención Documental, y se reciberon indicaciones para remitir las tablas firmadas y sus anexos en formato TIF, para continuar con el último paso de convalidación (registro RUSD),de dicho instrumento archivístico.
Evidencia:
- Comunicación radicado ICBF No. 202012220000004552 del 10/01/20 del AGN a la Dirección Administrativa.
- Acta AGN TRD 2020 del 21/02/20
- Citación comite del AGN del 07/04/20 Radicado No. 2-2020-02633 Asunto: Citación sustentación de TRD ante el Comité Evaluador de Documentos.
- Comunicación del 04/05/20 con radicado No. 2-2020- 03343 del AGN con el Asunto: Resumen sustentación Tablas de Retención Documental - TRD Comité Evaluador de Documentos. -sesión 30/04/20.
</v>
      </c>
      <c r="N93" s="160"/>
      <c r="O93" s="152" t="str">
        <f>+Comp_5!O17</f>
        <v>En Avance</v>
      </c>
      <c r="P93" s="156"/>
      <c r="Q93" s="206" t="str">
        <f>+Comp_5!Q17</f>
        <v>Lucerito Achury C.
Esteban Martínez B.</v>
      </c>
      <c r="R93" s="202" t="str">
        <f>+Comp_5!R17</f>
        <v xml:space="preserve">Para esta actividad se evidenció el avance en los siguientes aspectos:
- En mayo las Tablas de Retención Documental fueron firmadas por la Directora Administrativa y por el Secretario General.
- El día 18 de junio, se radicó mediante oficio 202012220000149631 ICBF, las Tablas de Retención Documental con sus respectivos anexos, al correo &lt;contacto@archivogeneral.gov.co&gt;, para avanzar con el proceso de convalidación de las mismas.
- El 12 de agosto de 2020, se recibió por correo electrónico Certificado de convalidación de Tablas de Retención Documental – TRD y Comunicación oficial donde remiten el certificado de convalidación al ICBF.
- En la página web en la sección de Transparencia Numeral 10. Instrumentos de Gestión de la Información Pública, sub numeral 10.6 Tablas de Retención Documental se encontró publicado el Certificado de Convalidación de la Tabla de Retención Documental.
Ruta: https://www.icbf.gov.co/transparencia/instrumentos-de-gestion-de-informacion-publica
- Del 18 al 21 de agosto de 2020 se socializó el instrumento convalidado a los Referentes Documentales del Nivel Nacional y de la Sede de la Dirección General.
Evidencia:
- Comunicación de la Dirección Administrativa radicado ICBF No. 202012220000149631 del 16/06/2020, asunto: Remisión información solicitada proceso de convalidación para el AGN.
- Correo con la trazabilidad de la radicación de las Tablas de Retención Documental al AGN.
- 202012220000099282.pdf Correo electrónico del AGN emitiendo el Certificado de convalidación de Tablas de Retención Documental – TRD
- 2-2020-06207 1-2020-04796 _ICBF_TRD.pdf: Documento Ref. Radicado de entrada No. 1-2020-04796, Asunto: Certificado de convalidación de Tablas de Retención Documental - TRD.
- 2-2020-05933 1-2020-04796 CERTIFICADO ICBF.pdf: Certificado de convalidación de Tablas de Retención Documenta - TRD.
- Registro de asistencia a capacitaciones o entrenamientos virtuales (2)(1-108) (1) </v>
      </c>
    </row>
    <row r="94" spans="1:18" ht="348" customHeight="1">
      <c r="A94" s="277">
        <f>+Comp_5!A18</f>
        <v>0</v>
      </c>
      <c r="B94" s="209" t="str">
        <f>+Comp_5!B18</f>
        <v>3.5</v>
      </c>
      <c r="C94" s="210" t="str">
        <f>+Comp_5!C18</f>
        <v xml:space="preserve">Realizar seguimiento a la  convalidación de las tablas de valoración documental por parte del Archivo General de la Nación - AGN, para su posterior aplicación. </v>
      </c>
      <c r="D94" s="210" t="str">
        <f>+Comp_5!D18</f>
        <v xml:space="preserve">Tablas de Valoración Documental - TVD </v>
      </c>
      <c r="E94" s="210" t="str">
        <f>+Comp_5!E18</f>
        <v>Dirección Administrativa- Gestión Documental</v>
      </c>
      <c r="F94" s="170">
        <f>+Comp_5!F18</f>
        <v>44185</v>
      </c>
      <c r="G94" s="150">
        <f>+Comp_5!G18</f>
        <v>0</v>
      </c>
      <c r="H94" s="160"/>
      <c r="I94" s="152" t="str">
        <f>+Comp_5!I18</f>
        <v>En Avance</v>
      </c>
      <c r="J94" s="156"/>
      <c r="K94" s="206" t="str">
        <f>+Comp_5!K18</f>
        <v>Lucerito Achury C.
Esteban Martínez B.</v>
      </c>
      <c r="L94" s="202" t="str">
        <f>+Comp_5!L18</f>
        <v>Para esta actividad se evidenció el avance en los siguientes aspectos:
- El 3 de abril de 2020 el Grupo de Gestión Documental de la Dirección Administrativa remite correo al AGN solicitando información sobre tramite de TVD del ICBF.
- El 3 de abril de 2020 se recibió correo del AGN convocando la reunión de apertura del proceso de convalidación de las TVD del ICBF para el 21 de abril de 2020 a las 09:00 a.m. a traves de videoconferencia  por Microsoft Teams.
- Se realizó la reunión de convalidación de las TVD el 21/04/20 donde se consignaron los compromisos de: envió de ajustes 5 de junio y programación de mesa técnica previa al comité evaluador 9 de junio por parte de los Evaluadores del AGN y como Conclusiones se observó: Se programará una mesa de trabajo con la Entidad con el fin de revisar los ajustes realizados por la entidad al instrumento.
Evidencia:
- Correo del 03/04/20 de la Dirección Administrativa - Gestión Documental al AGN con el asunto Solicitud de información sobre tramite de TVD del ICBF.
- Correo del  03/04/20 del AGN al ICBF con el asunto: Programación Reunión de Apertura TVD -ICBF
- Acta de reunión del 21/04/20 con el objetivo: Reunión de apertura del proceso de convalidación de las Tablas de Valoración del INSTITUTO COLOMBIANO DE BIENESTAR FAMILIAR – ICBF.</v>
      </c>
      <c r="N94" s="160"/>
      <c r="O94" s="152" t="str">
        <f>+Comp_5!O18</f>
        <v>En Avance</v>
      </c>
      <c r="P94" s="156"/>
      <c r="Q94" s="206" t="str">
        <f>+Comp_5!Q18</f>
        <v>Lucerito Achury C.
Esteban Martínez B.</v>
      </c>
      <c r="R94" s="202" t="str">
        <f>+Comp_5!R18</f>
        <v>Para esta actividad se evidenció el avance en los siguientes aspectos:
- Se trabajaron los ajustes requeridos por el Archivo General en las Tablas de Valoración Documental.
- El 22 de julio de 2020 la Dirección Administrativa radicó las Tablas de Valoración Documental al AGN mediante comunicado No. 202012220000201111 del cual se recibió correo con numero de radicado 1-2020-06006.
- El 29 de julio, se recibío citación a mesa de trabajo por parte del AGN para el  5 de agosto del presente año a las 09:00 de la mañana de manera virtual.
- Se realizó segunda mesa técnica el 5 de agosto de 2020, donde se hizo la revisión de los ajustes por el ICBF de las Tablas de Valoración Documental de acuerdo con el requerimiento técnico del AGN y en la cual el AGN solicitó realizar ajustes y presentarlos el 28 de agosto de 2020.
- El 21 de agosto de 2020 el Grupo de Gestión Documental de ICBF remitió los ajustes al AGN.
Evidencia:
- Comunicado de la Dirección Administrativa No. 202012220000201111 del 22 de julio de 2020, asunto: Remisión ajustes Tablas de Valoración Documental al AGN.
- Correo con la trazabilidad de la radicación de las Tablas de Valoración Documental de ICBF y AGN.
- Acta de reunión del 5 de agosto de 2020. Tema: Mesa de Trabajo ICBF TVD, objetivo de la reunión: Revisar los ajustes realizados por el ICBF a sus TVD, según lo solicitado en el concepto técnico de evaluación emitido el 21 de abril de 2020 por el AGN.
- soporte correo del 21 de agosto de 2020 remitido a Marilyn Daniela Duran Rangel &lt;mduran@archivogeneral.gov.co&gt; con el asunto: Archivos de TVD ICBF.</v>
      </c>
    </row>
    <row r="95" spans="1:18" ht="195.75" thickBot="1">
      <c r="A95" s="278">
        <f>+Comp_5!A19</f>
        <v>0</v>
      </c>
      <c r="B95" s="203" t="str">
        <f>+Comp_5!B19</f>
        <v>3.6</v>
      </c>
      <c r="C95" s="204" t="str">
        <f>+Comp_5!C19</f>
        <v>Dar continuidad al plan de capacitación archivística</v>
      </c>
      <c r="D95" s="204" t="str">
        <f>+Comp_5!D19</f>
        <v>Plan de capacitación archivística desarrollado</v>
      </c>
      <c r="E95" s="204" t="str">
        <f>+Comp_5!E19</f>
        <v>Dirección Administrativa- Gestión Documental</v>
      </c>
      <c r="F95" s="207">
        <f>+Comp_5!F19</f>
        <v>44185</v>
      </c>
      <c r="G95" s="150">
        <f>+Comp_5!G19</f>
        <v>0</v>
      </c>
      <c r="H95" s="160"/>
      <c r="I95" s="152" t="str">
        <f>+Comp_5!I19</f>
        <v>En Avance</v>
      </c>
      <c r="J95" s="156"/>
      <c r="K95" s="206" t="str">
        <f>+Comp_5!K19</f>
        <v>Lucerito Achury C.
Esteban Martínez B.</v>
      </c>
      <c r="L95" s="212" t="str">
        <f>+Comp_5!L19</f>
        <v>Para esta actividad se evidenció el avance en los siguientes aspectos:
- El 27/01/20 se envío memorando 202012220000010643 a los Directores Regionales y Cordinadores Administrativos para la gestión de viáticos de los referentes que asistirán al IV Encuentro de Referentes Documentales.
- El 28 de febrero de 2020 el Grupo de Gestión Documental de la Dirección Administrativa remitió solicitud de cotización del evento IV encuentro de Referentes Documentales al Grupo de Abastecimiento.
- El  IV Encuentro de Referentes Documentales quedo aplazado hasta nueva orden de acuerdo con lo informado por la Dirección Administrativa - Gestión Documental.
Evidencia:
- Memorando 202012220000010643
- Correo electrónico RV: Solicitud de evento - Encuentro Referentes Documentales</v>
      </c>
      <c r="N95" s="160"/>
      <c r="O95" s="152" t="str">
        <f>+Comp_5!O19</f>
        <v>En Avance</v>
      </c>
      <c r="P95" s="156"/>
      <c r="Q95" s="206" t="str">
        <f>+Comp_5!Q19</f>
        <v>Lucerito Achury C.
Esteban Martínez B.</v>
      </c>
      <c r="R95" s="212" t="str">
        <f>+Comp_5!R19</f>
        <v>Para esta actividad se evidenció el avance en los siguientes aspectos:
- Se llevó a cabo de manera virtual el IV Encuento Nacional de Referentes Documentales los días 27, 28 y 29 de mayo de 2020, el cual contó con un total de 243 asistentes, se socializaron los temas de: Apropiación de la implementación del Sistema Integrado de Conservación - SIC en los programas: Programa de monitoreo y control de condiciones ambientales, Programa de capacitación y sensibilización y Programa de saneamiento ambiental.
Evidencia:
- Presentación power point: 26,27 y 28 mayo ppt. SIC_Encuentro FINAL
- Formato_ejecucion_y_reporte_de_asistencia_del_pic_v2
- Formato_encuesta_de_satisfaccion_programas_de_aprendizaje_v3
- Formato_ficha_de_estructuracion_del_evento_v2</v>
      </c>
    </row>
    <row r="96" spans="1:18" ht="30.75" thickBot="1">
      <c r="A96" s="276" t="str">
        <f>+Comp_5!A20</f>
        <v>Subcomponente 4</v>
      </c>
      <c r="B96" s="140">
        <f>+Comp_5!B20</f>
        <v>0</v>
      </c>
      <c r="C96" s="186" t="str">
        <f>+Comp_5!C20</f>
        <v>Criterio diferencial de accesibilidad</v>
      </c>
      <c r="D96" s="140"/>
      <c r="E96" s="140"/>
      <c r="F96" s="187"/>
      <c r="G96" s="132">
        <f>+Comp_5!G20</f>
        <v>0</v>
      </c>
      <c r="H96" s="141">
        <f>+Comp_5!H20</f>
        <v>1</v>
      </c>
      <c r="I96" s="142">
        <f>+Comp_5!I20</f>
        <v>0</v>
      </c>
      <c r="J96" s="143"/>
      <c r="K96" s="144"/>
      <c r="L96" s="145"/>
      <c r="N96" s="141">
        <f>+Comp_5!N20</f>
        <v>1</v>
      </c>
      <c r="O96" s="142">
        <f>+Comp_5!O20</f>
        <v>0</v>
      </c>
      <c r="P96" s="143">
        <f>+Comp_5!P20</f>
        <v>0</v>
      </c>
      <c r="Q96" s="144"/>
      <c r="R96" s="145"/>
    </row>
    <row r="97" spans="1:18" ht="269.25" customHeight="1" thickBot="1">
      <c r="A97" s="277">
        <f>+Comp_5!A21</f>
        <v>0</v>
      </c>
      <c r="B97" s="203" t="str">
        <f>+Comp_5!B21</f>
        <v>4.1</v>
      </c>
      <c r="C97" s="213" t="str">
        <f>+Comp_5!C21</f>
        <v>Promover videos institucionales en lenguaje de señas</v>
      </c>
      <c r="D97" s="204" t="str">
        <f>+Comp_5!D21</f>
        <v>(5)Videos institucionales en lenguaje de señas promovido</v>
      </c>
      <c r="E97" s="197" t="str">
        <f>+Comp_5!E21</f>
        <v>Oficina Asesora de Comunicaciones</v>
      </c>
      <c r="F97" s="207" t="str">
        <f>+Comp_5!F21</f>
        <v>3/02/2020
20/12/2020</v>
      </c>
      <c r="G97" s="150">
        <f>+Comp_5!G21</f>
        <v>0</v>
      </c>
      <c r="H97" s="160"/>
      <c r="I97" s="152" t="str">
        <f>+Comp_5!I21</f>
        <v>En Avance</v>
      </c>
      <c r="J97" s="156"/>
      <c r="K97" s="206" t="str">
        <f>+Comp_5!K21</f>
        <v>Lucerito Achury C.
Esteban Martínez B.</v>
      </c>
      <c r="L97" s="214" t="str">
        <f>+Comp_5!L21</f>
        <v>Para esta actividad se evidenció el avance en los siguientes aspectos:
- Imagen del video institucional publicado en twitter (@ICBFColombia) el 02/feb/2020: "¿Sabes quién puede beneficiarse de los servicios y programas del ICBF?".
- Imagen del video institucional publicado en twitter (@ICBFColombia) el 08/feb/2020: "Conoce nuestras preguntas frecuentes en Lengua de Señas Colombiana".
- Imagen del video institucional publicado en twitter (@ICBFColombia) el 05/mar/2020: "¿Cómo logra el ICBF que sus programas sean inclusivos?".
Evidencias:
- https://twitter.com/ICBFColombia/status/1255543234501251072?s=19
- https://twitter.com/ICBFColombia/status/1216482736615018496?s=19
- https://www.youtube.com/playlist?list=PL95L1GDSvl5_bTdGPM69nZY_lZzMDDvDl
- https://twitter.com/ICBFColombia/status/1235724777442115584?s=19
- https://youtu.be/hD3PKgc8FDc</v>
      </c>
      <c r="N97" s="160"/>
      <c r="O97" s="152" t="str">
        <f>+Comp_5!O21</f>
        <v>En Avance</v>
      </c>
      <c r="P97" s="156"/>
      <c r="Q97" s="206" t="str">
        <f>+Comp_5!Q21</f>
        <v>Lucerito Achury C.
Esteban Martínez B.</v>
      </c>
      <c r="R97" s="214" t="str">
        <f>+Comp_5!R21</f>
        <v>Se encuentra en avance teniendo en cuenta la promoción de videos institucionales en lenguaje de señas.
Evidencias:
- [Mayo 2020] Se buscó el video de la imagen presentada para el mes de mayo, en la plataforma YouTube como se indica en la imágen y se observó que el video fue publicado el  22/Oct/2019. El vínculo del video es https://youtu.be/_aQRJslKm3c.  Facebook el 30/May/2020: "Lenguaje de señas Conoce la oferta de servicios, trámites y programas del ICBF aqui"
- [Julio 2020] https://twitter.com/ICBFColombia/status/1281674448832212998?s=20.  Imagen del video institucional publicado en twitter ()
- [Agosto 2020]  Imagen de video institucional publicado en Youtube.  "¿Quiénes son competentes para el restablecimeinto de los derechos de las niñas, niños y adolescentes indígenas?" En la imagen se observa la fecha "25 de agosto a las 11:31". El vínculo del video es https://youtu.be/8JstulSq8j8</v>
      </c>
    </row>
    <row r="98" spans="1:18" ht="30.75" thickBot="1">
      <c r="A98" s="276" t="str">
        <f>+Comp_5!A22</f>
        <v>Subcomponente 5</v>
      </c>
      <c r="B98" s="140">
        <f>+Comp_5!B22</f>
        <v>0</v>
      </c>
      <c r="C98" s="186" t="str">
        <f>+Comp_5!C22</f>
        <v>Monitoreo del Acceso a la Información Pública</v>
      </c>
      <c r="D98" s="140"/>
      <c r="E98" s="140"/>
      <c r="F98" s="187"/>
      <c r="G98" s="132">
        <f>+Comp_5!G22</f>
        <v>0</v>
      </c>
      <c r="H98" s="141">
        <f>+Comp_5!H22</f>
        <v>1</v>
      </c>
      <c r="I98" s="142">
        <f>+Comp_5!I22</f>
        <v>0</v>
      </c>
      <c r="J98" s="143"/>
      <c r="K98" s="144"/>
      <c r="L98" s="145"/>
      <c r="N98" s="141">
        <f>+Comp_5!N22</f>
        <v>1</v>
      </c>
      <c r="O98" s="142">
        <f>+Comp_5!O22</f>
        <v>0</v>
      </c>
      <c r="P98" s="143">
        <f>+Comp_5!P22</f>
        <v>0</v>
      </c>
      <c r="Q98" s="144"/>
      <c r="R98" s="145"/>
    </row>
    <row r="99" spans="1:18" ht="409.6" thickBot="1">
      <c r="A99" s="277">
        <f>+Comp_5!A23</f>
        <v>0</v>
      </c>
      <c r="B99" s="215" t="str">
        <f>+Comp_5!B23</f>
        <v>5.1</v>
      </c>
      <c r="C99" s="216" t="str">
        <f>+Comp_5!C23</f>
        <v>Seguimiento al indicador de oportunidad en la gestión de peticiones</v>
      </c>
      <c r="D99" s="216" t="str">
        <f>+Comp_5!D23</f>
        <v>Correos electrónicos de seguimiento a los indicadores del proceso Relación con el Ciudadano, y reporte del resultado de indicadores final.</v>
      </c>
      <c r="E99" s="216" t="str">
        <f>+Comp_5!E23</f>
        <v>Dirección de Servicios y Atención</v>
      </c>
      <c r="F99" s="217">
        <f>+Comp_5!F23</f>
        <v>44185</v>
      </c>
      <c r="G99" s="150">
        <f>+Comp_5!G23</f>
        <v>0</v>
      </c>
      <c r="H99" s="160"/>
      <c r="I99" s="152" t="str">
        <f>+Comp_5!I23</f>
        <v>En Avance</v>
      </c>
      <c r="J99" s="156"/>
      <c r="K99" s="206" t="str">
        <f>+Comp_5!K23</f>
        <v>Lucerito Achury C.
Esteban Martínez B.</v>
      </c>
      <c r="L99" s="218" t="str">
        <f>+Comp_5!L23</f>
        <v>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Evidencias:
- Diciembre de 2019: Preliminar, correo enviado el 13-enero-2020 con archivo adjunto "IND_Diciembre_Entrega1_20200113.xlsx".
- Enero del 2020: Preliminar, correo enviado el 20-febrero-2020 con archivo adjunto "IND_Enero_Entrega1_20200210.xlsx" y "Memorando cronograma monitoreo 2020 .msg"
- Febrero del 2020: Preliminar, correo enviado el 16-marzo-2020 con archivos adjuntos "IND_Febrero_Entrega1_20200316.xlsx", "PA-131_Porcentaje_peticiones_ciudadanas_atendidas_oportunamente.pdf", "A10-PT1-07 Porcentaje_acumulado_de_derechos_de_petición_atendidos_(gestión_y_cierre_en_SIM).pdf", "A10-PT1-06_Porcentaje_de_usabilidad_del_Sistema_Electrónico_de_Asignación_de_Citas_(SEAC).pdf" y, "Memorando cronograma monitoreo 2020.pdf"
Correos electrónicos -enviados por ÓscarJavier Bernal Parra- con el objeto de entregar los reportes del resultado de indicadores final del Proceso de Relación con el Ciudadano.
- Diciembre de 2019: Cargue SIMEI, correo enviado el17-enero-2020. Archivo adjunto "IND_Diciembre_Entrega2_20200117.xlsx". Final, correo enviado el 21-enero-2020. Archivo adjunto "IND_Diciembre_Entrega3_20200121.xlsx".
- Enero del 2020: Cargue SIMEI, correo enviado el 20-febrero-2020 con archivo adjunto "IND_Enero_Entrega2_20200220.xlsx". Final, correo enviado el 01-marzo-2020 con archivo adjunto "IND_Enero_Entrega3_20190301.xlsx".
- Febrero del 2020: Final, correo enviado el 25-marzo-2020 con archivo adjunto "IND_Febrero_Entrega3_20200325.xlsx".
- Marzo de 2020: Cargue SIMEI, correo enviado el 20-abril-2020 con archivo adjunto "IND_Marzo_Entrega2_20200420.xlsx". Final, correo enviado el 22-abril-2020 con archivo adjunto "IND_Marzo_Entrega3_20200422.xlsx".</v>
      </c>
      <c r="N99" s="160">
        <f>+Comp_5!N23</f>
        <v>0</v>
      </c>
      <c r="O99" s="152" t="str">
        <f>+Comp_5!O23</f>
        <v>En Avance</v>
      </c>
      <c r="P99" s="156">
        <f>+Comp_5!P23</f>
        <v>0</v>
      </c>
      <c r="Q99" s="206" t="str">
        <f>+Comp_5!Q23</f>
        <v>Lucerito Achury C.
Esteban Martínez B.</v>
      </c>
      <c r="R99" s="218" t="str">
        <f>+Comp_5!R23</f>
        <v>Envío de Correos electrónicos -enviados por ÓscarJavier Bernal Parra- de seguimiento para que el equipo de cogestores de la Dirección de Servicios y Atención realicen la asistencia técnica a las regionales utilizando el informe preliminar -adjunto en dicho correo- para el segiumieto a los indicadores del proceso relación con el ciudadno.
Evidencias:
- Mayo de 2020: Resultados, correo enviado el 21-mayo-2020 con archivo adjunto "IND_Abril_Entrega3_20200521.xlsx".
- Junio de 2020: Resultados, correo enviado el 23-junio-2020 con archivo adjunto "IND_Mayo_Entrega3_20200623.xlsx".
- Julio de 2020: Resultados, correo enviado el 23-julio-2020 con archivo adjunto "IND_Junio_Entrega3_20200723.xlsx".
- Agosto de 2020: Preliminar, correo enviado el 14-agosto-2020 con archivo adjunto "IND_Julio_Entrega1_20200814.xlsx".
Correos electrónicos -enviados por ÓscarJavier Bernal Parra- con el objeto de entregar los reportes del resultado de indicadores final del Proceso de Relación con el Ciudadano.
- Mayo de 2020: Cargue SIMEI, correo enviado el 19-mayo-2020 con archivo adjunto "IND_Abril_Entrega2_20200519.xlsx".
- Junio de 2020: Cargue SIMEI, correo enviado el 18-junio-2020 con archivo adjunto "IND_Mayo_Entrega2_20200618.xlsx".
- Julio de 2020: Cargue SIMEI, correo enviado el 21-julio-2020 con archivo adjunto "IND_Junio_Entrega2_20200721.xlsx".
- Agosto de 2020: Cargue SIMEI, correo enviado el 24-agosto-2020 con archivo adjunto "IND_Julio_Entrega2_20200824.xlsx".</v>
      </c>
    </row>
    <row r="100" spans="1:18" ht="30.75" thickBot="1">
      <c r="A100" s="276" t="str">
        <f>+Comp_5!A24</f>
        <v>Subcomponente 6</v>
      </c>
      <c r="B100" s="140">
        <f>+Comp_5!B24</f>
        <v>0</v>
      </c>
      <c r="C100" s="186" t="str">
        <f>+Comp_5!C24</f>
        <v>Código de Ética y Código de Buen gobierno</v>
      </c>
      <c r="D100" s="140"/>
      <c r="E100" s="140"/>
      <c r="F100" s="187"/>
      <c r="G100" s="132">
        <f>+Comp_5!G24</f>
        <v>0</v>
      </c>
      <c r="H100" s="141">
        <f>+Comp_5!H24</f>
        <v>3</v>
      </c>
      <c r="I100" s="142">
        <f>+Comp_5!I24</f>
        <v>0</v>
      </c>
      <c r="J100" s="143"/>
      <c r="K100" s="144">
        <f>+Comp_5!K24</f>
        <v>0</v>
      </c>
      <c r="L100" s="145"/>
      <c r="N100" s="141">
        <f>+Comp_5!N24</f>
        <v>3</v>
      </c>
      <c r="O100" s="142">
        <f>+Comp_5!O24</f>
        <v>1</v>
      </c>
      <c r="P100" s="143">
        <f>+Comp_5!P24</f>
        <v>0.33333333333333331</v>
      </c>
      <c r="Q100" s="144"/>
      <c r="R100" s="145"/>
    </row>
    <row r="101" spans="1:18" ht="409.5" customHeight="1">
      <c r="A101" s="277">
        <f>+Comp_5!A25</f>
        <v>0</v>
      </c>
      <c r="B101" s="219" t="str">
        <f>+Comp_5!B25</f>
        <v>6.1</v>
      </c>
      <c r="C101" s="220" t="str">
        <f>+Comp_5!C25</f>
        <v>Aplicar test de percepción de los valores del Código de Integridad del ICBF, a las 21 regionales que fueron medidas en el 2018 con el fin de evaluar las conductas asociadas o valores y principios del servicio público contempladas en el Código de Integridad del ICBF y tener una línea base de diagnóstico de percepción de los valores al interior del ICBF.</v>
      </c>
      <c r="D101" s="166" t="str">
        <f>+Comp_5!D25</f>
        <v>Visualización gráfica que identifique la percepción por valor de los colaboradores de las 21 regionales medidas en el 2018.</v>
      </c>
      <c r="E101" s="221" t="str">
        <f>+Comp_5!E25</f>
        <v>Dirección de Gestión Humana</v>
      </c>
      <c r="F101" s="207">
        <f>+Comp_5!F25</f>
        <v>44012</v>
      </c>
      <c r="G101" s="150">
        <f>+Comp_5!G25</f>
        <v>0</v>
      </c>
      <c r="H101" s="222"/>
      <c r="I101" s="152" t="str">
        <f>+Comp_5!I25</f>
        <v>N/A</v>
      </c>
      <c r="J101" s="223"/>
      <c r="K101" s="206" t="str">
        <f>+Comp_5!K25</f>
        <v>Lucerito Achury C.
Esteban Martínez B.</v>
      </c>
      <c r="L101" s="224" t="str">
        <f>+Comp_5!L25</f>
        <v>Actividad de periodicidad semestral.</v>
      </c>
      <c r="N101" s="222"/>
      <c r="O101" s="394" t="str">
        <f>+Comp_5!O25</f>
        <v>Cumplida(DT)</v>
      </c>
      <c r="P101" s="223"/>
      <c r="Q101" s="206" t="str">
        <f>+Comp_5!Q25</f>
        <v>Lucerito Achury C.
Esteban Martínez B.</v>
      </c>
      <c r="R101" s="224" t="str">
        <f>+Comp_5!R25</f>
        <v>Se observaron los resultados de la aplicación del test de percepción de los valores del Código de Integridad del ICBF a las 21 regionales, se observó los resultados de evaluar las conductas asociadas o valores y principios del servicio público contempladas en el Código de Integridad del ICBF. En el análisis del test de percepción (ANALISIS TEST DE PECEPCION 2020.xlsx) se tabuló la información y el desarrollo de las encuestas se elaboraron mediante formularios en línea (Forms de Office365), se observaron gráficas de los resultados obtenidos en el informe del test (INFORME TEST DE PERCEPCION 21 REGIONALES.docx).
Evidencias:
Los archivos verificados en los cuales se observaron datos tabulares de los resultados cuantificados del test de percepción por departamento y de los gráficos correspondientes a dichos datos son:
AMAZONAS: "TEST REGIONAL AMAZONAS.xlsx", AMAZONAS: "Visualizacion grafica Amazonas.pdf", ANTIOQUIA: "REGIONAL ANTIOQUIA(1-631).xlsx", ANTIOQUIA: "Visualizacion grafica Antioquia.pdf", ATLANTICO: "REGIONAL ATLµNTICO(1-337) (1).xlsx", ATLANTICO: "Visualizacion grafica Atlantico.pdf", BOGOTA: "TEST REGIONAL BOGOTA.xlsx", BOGOTA: "Visualizacion grafica Bogota.pdf", BOLIVAR: "TEST REGIONAL BOLÖVAR.xlsx", BOLIVAR: "Visualizacion grafica Bolivar.pdf", BOYACA: "REGIONAL BOYACA(1-230).xlsx", BOYACA: "Visualizacion grafica Boyaca.pdf", CALDAS: "REGIONAL CALDAS(1-322).xlsx", CALDAS: "Visualizacion grafica Caldas.pdf", CASANARE: "REGIONAL CASANARE(1-127).xlsx", CASANARE: "Visualizacion grafica Casanare.pdf", CAUCA: "REGIONAL CAUCA(1-382).xlsx", CAUCA: "Visualizacion grafica Cauca.pdf", CESAR: "REGIONAL CESAR(1-231).xlsx", CESAR: "Visualizacion grafica Cesar.pdf", CORDOBA: "REGIONAL CàRDOBA(1-241).xlsx", CORDOBA: "Visualizacion grafica Cordoba.pdf", CUNDINAMARCA: "REGIONAL CUNDINAMARCA.xlsx", CUNDINAMARCA: "Visualizacion grafica Cundinamarca.pdf", GUAJIRA: "REGIONAL GUAJIRA(1-198).xlsx", GUAJIRA: "Visualizacion grafica Guajira.pdf", HUILA: "REGIONAL HUILA(1-218).xlsx", HUILA: "Visualizacion grafica Huila.pdf", MAGDALENA: "REGIONAL MAGDALENA(1-247).xlsx", MAGDALENA: "Visualizacion grafica Magdalena.pdf", NARI¥O: "REGIONAL NARI¥O(1-296).xlsx", NARIÑO: "Visualizacion grafica Nari¤o.pdf", QUINDIO: "REGIONAL QUINDÖO(1-195).xlsx", QUINDIO: "Visualizacion grafica Quindio.pdf", SANTANDER: "REGIONAL SANTANDER(1-427).xlsx", SANTANDER: "Visualizacion grafica Santander.pdf", SUCRE: "REGIONAL SUCRE(1-155).xlsx", SUCRE: "Visualizacion grafica Sucre.pdf", TOLIMA: "REGIONAL TOLIMA(1-376).xlsx", TOLIMA: "Visualizacion grafica Tolima.pdf", VALLE: "REGIONAL VALLE(1-684).xlsx", VALLE: "Visualizacion grafica Valle.pdf".</v>
      </c>
    </row>
    <row r="102" spans="1:18" ht="150">
      <c r="A102" s="277">
        <f>+Comp_5!A26</f>
        <v>0</v>
      </c>
      <c r="B102" s="219" t="str">
        <f>+Comp_5!B26</f>
        <v>6.2</v>
      </c>
      <c r="C102" s="221" t="str">
        <f>+Comp_5!C26</f>
        <v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v>
      </c>
      <c r="D102" s="166" t="str">
        <f>+Comp_5!D26</f>
        <v xml:space="preserve">Planes anuales de Bienestar Social con las actividades de Código de Integridad incluidas.
Seguimientos semestrales de ejecución de actividades de implementación Código de Integridad del ICBF incluidas en el Plan de Bienestar. </v>
      </c>
      <c r="E102" s="166" t="str">
        <f>+Comp_5!E26</f>
        <v>Dirección de Gestión Humana</v>
      </c>
      <c r="F102" s="207">
        <f>+Comp_5!F26</f>
        <v>44196</v>
      </c>
      <c r="G102" s="150">
        <f>+Comp_5!G26</f>
        <v>0</v>
      </c>
      <c r="H102" s="160"/>
      <c r="I102" s="152" t="str">
        <f>+Comp_5!I26</f>
        <v>N/A</v>
      </c>
      <c r="J102" s="156"/>
      <c r="K102" s="206" t="str">
        <f>+Comp_5!K26</f>
        <v>Lucerito Achury C.
Esteban Martínez B.</v>
      </c>
      <c r="L102" s="212" t="str">
        <f>+Comp_5!L26</f>
        <v>Actividad de periodicidad semestral.</v>
      </c>
      <c r="N102" s="160"/>
      <c r="O102" s="152" t="str">
        <f>+Comp_5!O26</f>
        <v>En Avance</v>
      </c>
      <c r="P102" s="156"/>
      <c r="Q102" s="206" t="str">
        <f>+Comp_5!Q26</f>
        <v>Lucerito Achury C.
Esteban Martínez B.</v>
      </c>
      <c r="R102" s="212" t="str">
        <f>+Comp_5!R26</f>
        <v>Se identificaron cronogramas para cada regional con 4 actividades relacionadas con el fortalecimiento de los valores en el ICBF. Estas actividades están incluíds en la programación de cada regional. Las evidencias encontradas son:
Evidencia:
AMAZONAS.xlsx, ANTIOQUIA.xlsx, ARAUCA.xlsx, ATLµNTICO.xlsx, BOGOTµ.xlsx, BOLIVAR.xlsx, BOYACµ.xlsx, CALDAS.xlsx, CAQUETµ.xlsx, CASANARE.xlsx, CAUCA.xlsx, CESAR.xlsx, CHOCÓ.xlsx, CUNDINAMARCA.xlsx, CÓRDOBA.xlsx, GUAINIA.xlsx, GUAJIRA.xlsx, GUAVIARE.xlsx, HUILA.xlsx, MAGDALENA.xlsx, META.xlsx, NARIÑO.xlsx, NTE SANTANDER.xlsx, PUTUMAYO.xlsx, QUINDÖO.xlsx, RISARALDA.xlsx, SAN ANDRS.xlsx, SANTANDER.xlsx, SUCRE.xlsx, VALLE.xlsx, VAUPS.xlsx, VICHADA.xlsx</v>
      </c>
    </row>
    <row r="103" spans="1:18" ht="105">
      <c r="A103" s="277">
        <f>+Comp_5!A27</f>
        <v>0</v>
      </c>
      <c r="B103" s="219" t="str">
        <f>+Comp_5!B27</f>
        <v>6.3</v>
      </c>
      <c r="C103" s="166" t="str">
        <f>+Comp_5!C27</f>
        <v>Sensibilización y divulgación del Código de Integridad del ICBF a nivel nacional con el fin de guiar el actuar de los colaboradores.</v>
      </c>
      <c r="D103" s="166" t="str">
        <f>+Comp_5!D27</f>
        <v>Campaña de sensibilización y divulgación nacional del Código de Integridad ICBF.</v>
      </c>
      <c r="E103" s="221" t="str">
        <f>+Comp_5!E27</f>
        <v>Dirección de Gestión Humana</v>
      </c>
      <c r="F103" s="207">
        <f>+Comp_5!F27</f>
        <v>44196</v>
      </c>
      <c r="G103" s="150">
        <f>+Comp_5!G27</f>
        <v>0</v>
      </c>
      <c r="H103" s="160"/>
      <c r="I103" s="152" t="str">
        <f>+Comp_5!I27</f>
        <v>N/A</v>
      </c>
      <c r="J103" s="156"/>
      <c r="K103" s="206" t="str">
        <f>+Comp_5!K27</f>
        <v>Lucerito Achury C.
Esteban Martínez B.</v>
      </c>
      <c r="L103" s="212" t="str">
        <f>+Comp_5!L27</f>
        <v>Actividad de periodicidad semestral.</v>
      </c>
      <c r="N103" s="160"/>
      <c r="O103" s="152" t="str">
        <f>+Comp_5!O27</f>
        <v>En Avance</v>
      </c>
      <c r="P103" s="156"/>
      <c r="Q103" s="206" t="str">
        <f>+Comp_5!Q27</f>
        <v>Lucerito Achury C.
Esteban Martínez B.</v>
      </c>
      <c r="R103" s="212" t="str">
        <f>+Comp_5!R27</f>
        <v>Se evidenciaron boletines institucionales de sensibilización y la invitación a charlas virtuales referentes al Código de Integridad. 
Evidencia:
boletin_101 Sopa de letras VALORES.pdf, boletin_26_de_junio_final.pdf, boletin_vive_icbf_no_102 Cruci VALORES.pdf, Charla motivacional - Crisis u Oportunidad.msg, codigo_de_integridadpdf.pdf, Concurso Vivamos con Integridad.msg, Concurso_ Vivamos Con Integridad.msg, Código de Integridad.msg, Hoy Invitación charla motivacional_ Crisis u Oportunidad - Día del Servidor Público.msg, Invitación charla motivacional_ Crisis u Oportunidad - D¡a del Servidor Público.msg, Video_ Me siento orgulloso de ser Servidor Público_ Clic en la imagen.msg</v>
      </c>
    </row>
  </sheetData>
  <mergeCells count="69">
    <mergeCell ref="N77:R77"/>
    <mergeCell ref="Q78:Q79"/>
    <mergeCell ref="R78:R79"/>
    <mergeCell ref="N78:P78"/>
    <mergeCell ref="N62:R62"/>
    <mergeCell ref="Q63:Q64"/>
    <mergeCell ref="R63:R64"/>
    <mergeCell ref="N63:P63"/>
    <mergeCell ref="N7:R7"/>
    <mergeCell ref="O8:P8"/>
    <mergeCell ref="Q8:Q9"/>
    <mergeCell ref="R8:R9"/>
    <mergeCell ref="A52:A59"/>
    <mergeCell ref="A48:A51"/>
    <mergeCell ref="A45:A47"/>
    <mergeCell ref="A42:A44"/>
    <mergeCell ref="N29:R29"/>
    <mergeCell ref="Q30:Q31"/>
    <mergeCell ref="R30:R31"/>
    <mergeCell ref="N30:O30"/>
    <mergeCell ref="A7:F7"/>
    <mergeCell ref="H7:L7"/>
    <mergeCell ref="B8:F8"/>
    <mergeCell ref="K8:K9"/>
    <mergeCell ref="L8:L9"/>
    <mergeCell ref="B9:C9"/>
    <mergeCell ref="I8:J8"/>
    <mergeCell ref="A10:A11"/>
    <mergeCell ref="C10:F10"/>
    <mergeCell ref="A12:A15"/>
    <mergeCell ref="C12:F12"/>
    <mergeCell ref="A16:A19"/>
    <mergeCell ref="C16:F16"/>
    <mergeCell ref="A20:A24"/>
    <mergeCell ref="C20:F20"/>
    <mergeCell ref="A25:A27"/>
    <mergeCell ref="C25:F25"/>
    <mergeCell ref="D26:D27"/>
    <mergeCell ref="I30:J30"/>
    <mergeCell ref="A62:F62"/>
    <mergeCell ref="H62:L62"/>
    <mergeCell ref="H29:L29"/>
    <mergeCell ref="B30:F30"/>
    <mergeCell ref="B31:C31"/>
    <mergeCell ref="A32:A41"/>
    <mergeCell ref="A29:F29"/>
    <mergeCell ref="A67:A68"/>
    <mergeCell ref="B63:F63"/>
    <mergeCell ref="K63:K64"/>
    <mergeCell ref="L63:L64"/>
    <mergeCell ref="B64:C64"/>
    <mergeCell ref="A65:A66"/>
    <mergeCell ref="I63:J63"/>
    <mergeCell ref="H77:L77"/>
    <mergeCell ref="B78:F78"/>
    <mergeCell ref="K78:K79"/>
    <mergeCell ref="L78:L79"/>
    <mergeCell ref="B79:C79"/>
    <mergeCell ref="I78:J78"/>
    <mergeCell ref="A100:A103"/>
    <mergeCell ref="A69:A70"/>
    <mergeCell ref="A71:A72"/>
    <mergeCell ref="A73:A75"/>
    <mergeCell ref="A77:F77"/>
    <mergeCell ref="A80:A86"/>
    <mergeCell ref="A87:A88"/>
    <mergeCell ref="A89:A95"/>
    <mergeCell ref="A96:A97"/>
    <mergeCell ref="A98:A99"/>
  </mergeCells>
  <conditionalFormatting sqref="I10 I12 I16 I20 I25">
    <cfRule type="cellIs" dxfId="6327" priority="487" operator="equal">
      <formula>"Vencida"</formula>
    </cfRule>
    <cfRule type="cellIs" dxfId="6326" priority="488" operator="equal">
      <formula>"No Cumplida"</formula>
    </cfRule>
    <cfRule type="cellIs" dxfId="6325" priority="489" operator="equal">
      <formula>"En Avance"</formula>
    </cfRule>
    <cfRule type="cellIs" dxfId="6324" priority="490" operator="equal">
      <formula>"Cumplida (FT)"</formula>
    </cfRule>
    <cfRule type="cellIs" dxfId="6323" priority="491" operator="equal">
      <formula>"Cumplida (DT)"</formula>
    </cfRule>
    <cfRule type="cellIs" dxfId="6322" priority="492" operator="equal">
      <formula>"Sin Avance"</formula>
    </cfRule>
  </conditionalFormatting>
  <conditionalFormatting sqref="I11">
    <cfRule type="cellIs" dxfId="6321" priority="481" operator="equal">
      <formula>"Vencida"</formula>
    </cfRule>
    <cfRule type="cellIs" dxfId="6320" priority="482" operator="equal">
      <formula>"No Cumplida"</formula>
    </cfRule>
    <cfRule type="cellIs" dxfId="6319" priority="483" operator="equal">
      <formula>"En Avance"</formula>
    </cfRule>
    <cfRule type="cellIs" dxfId="6318" priority="484" operator="equal">
      <formula>"Cumplida (FT)"</formula>
    </cfRule>
    <cfRule type="cellIs" dxfId="6317" priority="485" operator="equal">
      <formula>"Cumplida (DT)"</formula>
    </cfRule>
    <cfRule type="cellIs" dxfId="6316" priority="486" operator="equal">
      <formula>"Sin Avance"</formula>
    </cfRule>
  </conditionalFormatting>
  <conditionalFormatting sqref="I13 I15">
    <cfRule type="cellIs" dxfId="6315" priority="475" operator="equal">
      <formula>"Vencida"</formula>
    </cfRule>
    <cfRule type="cellIs" dxfId="6314" priority="476" operator="equal">
      <formula>"No Cumplida"</formula>
    </cfRule>
    <cfRule type="cellIs" dxfId="6313" priority="477" operator="equal">
      <formula>"En Avance"</formula>
    </cfRule>
    <cfRule type="cellIs" dxfId="6312" priority="478" operator="equal">
      <formula>"Cumplida (FT)"</formula>
    </cfRule>
    <cfRule type="cellIs" dxfId="6311" priority="479" operator="equal">
      <formula>"Cumplida (DT)"</formula>
    </cfRule>
    <cfRule type="cellIs" dxfId="6310" priority="480" operator="equal">
      <formula>"Sin Avance"</formula>
    </cfRule>
  </conditionalFormatting>
  <conditionalFormatting sqref="I17:I19">
    <cfRule type="cellIs" dxfId="6309" priority="469" operator="equal">
      <formula>"Vencida"</formula>
    </cfRule>
    <cfRule type="cellIs" dxfId="6308" priority="470" operator="equal">
      <formula>"No Cumplida"</formula>
    </cfRule>
    <cfRule type="cellIs" dxfId="6307" priority="471" operator="equal">
      <formula>"En Avance"</formula>
    </cfRule>
    <cfRule type="cellIs" dxfId="6306" priority="472" operator="equal">
      <formula>"Cumplida (FT)"</formula>
    </cfRule>
    <cfRule type="cellIs" dxfId="6305" priority="473" operator="equal">
      <formula>"Cumplida (DT)"</formula>
    </cfRule>
    <cfRule type="cellIs" dxfId="6304" priority="474" operator="equal">
      <formula>"Sin Avance"</formula>
    </cfRule>
  </conditionalFormatting>
  <conditionalFormatting sqref="I21:I24">
    <cfRule type="cellIs" dxfId="6303" priority="463" operator="equal">
      <formula>"Vencida"</formula>
    </cfRule>
    <cfRule type="cellIs" dxfId="6302" priority="464" operator="equal">
      <formula>"No Cumplida"</formula>
    </cfRule>
    <cfRule type="cellIs" dxfId="6301" priority="465" operator="equal">
      <formula>"En Avance"</formula>
    </cfRule>
    <cfRule type="cellIs" dxfId="6300" priority="466" operator="equal">
      <formula>"Cumplida (FT)"</formula>
    </cfRule>
    <cfRule type="cellIs" dxfId="6299" priority="467" operator="equal">
      <formula>"Cumplida (DT)"</formula>
    </cfRule>
    <cfRule type="cellIs" dxfId="6298" priority="468" operator="equal">
      <formula>"Sin Avance"</formula>
    </cfRule>
  </conditionalFormatting>
  <conditionalFormatting sqref="I26">
    <cfRule type="cellIs" dxfId="6297" priority="457" operator="equal">
      <formula>"Vencida"</formula>
    </cfRule>
    <cfRule type="cellIs" dxfId="6296" priority="458" operator="equal">
      <formula>"No Cumplida"</formula>
    </cfRule>
    <cfRule type="cellIs" dxfId="6295" priority="459" operator="equal">
      <formula>"En Avance"</formula>
    </cfRule>
    <cfRule type="cellIs" dxfId="6294" priority="460" operator="equal">
      <formula>"Cumplida (FT)"</formula>
    </cfRule>
    <cfRule type="cellIs" dxfId="6293" priority="461" operator="equal">
      <formula>"Cumplida (DT)"</formula>
    </cfRule>
    <cfRule type="cellIs" dxfId="6292" priority="462" operator="equal">
      <formula>"Sin Avance"</formula>
    </cfRule>
  </conditionalFormatting>
  <conditionalFormatting sqref="I27">
    <cfRule type="cellIs" dxfId="6291" priority="451" operator="equal">
      <formula>"Vencida"</formula>
    </cfRule>
    <cfRule type="cellIs" dxfId="6290" priority="452" operator="equal">
      <formula>"No Cumplida"</formula>
    </cfRule>
    <cfRule type="cellIs" dxfId="6289" priority="453" operator="equal">
      <formula>"En Avance"</formula>
    </cfRule>
    <cfRule type="cellIs" dxfId="6288" priority="454" operator="equal">
      <formula>"Cumplida (FT)"</formula>
    </cfRule>
    <cfRule type="cellIs" dxfId="6287" priority="455" operator="equal">
      <formula>"Cumplida (DT)"</formula>
    </cfRule>
    <cfRule type="cellIs" dxfId="6286" priority="456" operator="equal">
      <formula>"Sin Avance"</formula>
    </cfRule>
  </conditionalFormatting>
  <conditionalFormatting sqref="I14">
    <cfRule type="cellIs" dxfId="6285" priority="445" operator="equal">
      <formula>"Vencida"</formula>
    </cfRule>
    <cfRule type="cellIs" dxfId="6284" priority="446" operator="equal">
      <formula>"No Cumplida"</formula>
    </cfRule>
    <cfRule type="cellIs" dxfId="6283" priority="447" operator="equal">
      <formula>"En Avance"</formula>
    </cfRule>
    <cfRule type="cellIs" dxfId="6282" priority="448" operator="equal">
      <formula>"Cumplida (FT)"</formula>
    </cfRule>
    <cfRule type="cellIs" dxfId="6281" priority="449" operator="equal">
      <formula>"Cumplida (DT)"</formula>
    </cfRule>
    <cfRule type="cellIs" dxfId="6280" priority="450" operator="equal">
      <formula>"Sin Avance"</formula>
    </cfRule>
  </conditionalFormatting>
  <conditionalFormatting sqref="I31 I42 I52 I48 I45">
    <cfRule type="cellIs" dxfId="6279" priority="439" operator="equal">
      <formula>"Vencida"</formula>
    </cfRule>
    <cfRule type="cellIs" dxfId="6278" priority="440" operator="equal">
      <formula>"No Cumplida"</formula>
    </cfRule>
    <cfRule type="cellIs" dxfId="6277" priority="441" operator="equal">
      <formula>"En Avance"</formula>
    </cfRule>
    <cfRule type="cellIs" dxfId="6276" priority="442" operator="equal">
      <formula>"Cumplida (FT)"</formula>
    </cfRule>
    <cfRule type="cellIs" dxfId="6275" priority="443" operator="equal">
      <formula>"Cumplida (DT)"</formula>
    </cfRule>
    <cfRule type="cellIs" dxfId="6274" priority="444" operator="equal">
      <formula>"Sin Avance"</formula>
    </cfRule>
  </conditionalFormatting>
  <conditionalFormatting sqref="I32">
    <cfRule type="cellIs" dxfId="6273" priority="433" operator="equal">
      <formula>"Vencida"</formula>
    </cfRule>
    <cfRule type="cellIs" dxfId="6272" priority="434" operator="equal">
      <formula>"No Cumplida"</formula>
    </cfRule>
    <cfRule type="cellIs" dxfId="6271" priority="435" operator="equal">
      <formula>"En Avance"</formula>
    </cfRule>
    <cfRule type="cellIs" dxfId="6270" priority="436" operator="equal">
      <formula>"Cumplida (FT)"</formula>
    </cfRule>
    <cfRule type="cellIs" dxfId="6269" priority="437" operator="equal">
      <formula>"Cumplida (DT)"</formula>
    </cfRule>
    <cfRule type="cellIs" dxfId="6268" priority="438" operator="equal">
      <formula>"Sin Avance"</formula>
    </cfRule>
  </conditionalFormatting>
  <conditionalFormatting sqref="I33:I41">
    <cfRule type="cellIs" dxfId="6267" priority="427" operator="equal">
      <formula>"Vencida"</formula>
    </cfRule>
    <cfRule type="cellIs" dxfId="6266" priority="428" operator="equal">
      <formula>"No Cumplida"</formula>
    </cfRule>
    <cfRule type="cellIs" dxfId="6265" priority="429" operator="equal">
      <formula>"En Avance"</formula>
    </cfRule>
    <cfRule type="cellIs" dxfId="6264" priority="430" operator="equal">
      <formula>"Cumplida (FT)"</formula>
    </cfRule>
    <cfRule type="cellIs" dxfId="6263" priority="431" operator="equal">
      <formula>"Cumplida (DT)"</formula>
    </cfRule>
    <cfRule type="cellIs" dxfId="6262" priority="432" operator="equal">
      <formula>"Sin Avance"</formula>
    </cfRule>
  </conditionalFormatting>
  <conditionalFormatting sqref="I43:I44">
    <cfRule type="cellIs" dxfId="6261" priority="421" operator="equal">
      <formula>"Vencida"</formula>
    </cfRule>
    <cfRule type="cellIs" dxfId="6260" priority="422" operator="equal">
      <formula>"No Cumplida"</formula>
    </cfRule>
    <cfRule type="cellIs" dxfId="6259" priority="423" operator="equal">
      <formula>"En Avance"</formula>
    </cfRule>
    <cfRule type="cellIs" dxfId="6258" priority="424" operator="equal">
      <formula>"Cumplida (FT)"</formula>
    </cfRule>
    <cfRule type="cellIs" dxfId="6257" priority="425" operator="equal">
      <formula>"Cumplida (DT)"</formula>
    </cfRule>
    <cfRule type="cellIs" dxfId="6256" priority="426" operator="equal">
      <formula>"Sin Avance"</formula>
    </cfRule>
  </conditionalFormatting>
  <conditionalFormatting sqref="I46">
    <cfRule type="cellIs" dxfId="6255" priority="415" operator="equal">
      <formula>"Vencida"</formula>
    </cfRule>
    <cfRule type="cellIs" dxfId="6254" priority="416" operator="equal">
      <formula>"No Cumplida"</formula>
    </cfRule>
    <cfRule type="cellIs" dxfId="6253" priority="417" operator="equal">
      <formula>"En Avance"</formula>
    </cfRule>
    <cfRule type="cellIs" dxfId="6252" priority="418" operator="equal">
      <formula>"Cumplida (FT)"</formula>
    </cfRule>
    <cfRule type="cellIs" dxfId="6251" priority="419" operator="equal">
      <formula>"Cumplida (DT)"</formula>
    </cfRule>
    <cfRule type="cellIs" dxfId="6250" priority="420" operator="equal">
      <formula>"Sin Avance"</formula>
    </cfRule>
  </conditionalFormatting>
  <conditionalFormatting sqref="I47">
    <cfRule type="cellIs" dxfId="6249" priority="409" operator="equal">
      <formula>"Vencida"</formula>
    </cfRule>
    <cfRule type="cellIs" dxfId="6248" priority="410" operator="equal">
      <formula>"No Cumplida"</formula>
    </cfRule>
    <cfRule type="cellIs" dxfId="6247" priority="411" operator="equal">
      <formula>"En Avance"</formula>
    </cfRule>
    <cfRule type="cellIs" dxfId="6246" priority="412" operator="equal">
      <formula>"Cumplida (FT)"</formula>
    </cfRule>
    <cfRule type="cellIs" dxfId="6245" priority="413" operator="equal">
      <formula>"Cumplida (DT)"</formula>
    </cfRule>
    <cfRule type="cellIs" dxfId="6244" priority="414" operator="equal">
      <formula>"Sin Avance"</formula>
    </cfRule>
  </conditionalFormatting>
  <conditionalFormatting sqref="I49:I51">
    <cfRule type="cellIs" dxfId="6243" priority="403" operator="equal">
      <formula>"Vencida"</formula>
    </cfRule>
    <cfRule type="cellIs" dxfId="6242" priority="404" operator="equal">
      <formula>"No Cumplida"</formula>
    </cfRule>
    <cfRule type="cellIs" dxfId="6241" priority="405" operator="equal">
      <formula>"En Avance"</formula>
    </cfRule>
    <cfRule type="cellIs" dxfId="6240" priority="406" operator="equal">
      <formula>"Cumplida (FT)"</formula>
    </cfRule>
    <cfRule type="cellIs" dxfId="6239" priority="407" operator="equal">
      <formula>"Cumplida (DT)"</formula>
    </cfRule>
    <cfRule type="cellIs" dxfId="6238" priority="408" operator="equal">
      <formula>"Sin Avance"</formula>
    </cfRule>
  </conditionalFormatting>
  <conditionalFormatting sqref="I53:I57 I60">
    <cfRule type="cellIs" dxfId="6237" priority="397" operator="equal">
      <formula>"Vencida"</formula>
    </cfRule>
    <cfRule type="cellIs" dxfId="6236" priority="398" operator="equal">
      <formula>"No Cumplida"</formula>
    </cfRule>
    <cfRule type="cellIs" dxfId="6235" priority="399" operator="equal">
      <formula>"En Avance"</formula>
    </cfRule>
    <cfRule type="cellIs" dxfId="6234" priority="400" operator="equal">
      <formula>"Cumplida (FT)"</formula>
    </cfRule>
    <cfRule type="cellIs" dxfId="6233" priority="401" operator="equal">
      <formula>"Cumplida (DT)"</formula>
    </cfRule>
    <cfRule type="cellIs" dxfId="6232" priority="402" operator="equal">
      <formula>"Sin Avance"</formula>
    </cfRule>
  </conditionalFormatting>
  <conditionalFormatting sqref="I64:I65 I71 I67 I73 I69">
    <cfRule type="cellIs" dxfId="6231" priority="391" operator="equal">
      <formula>"Vencida"</formula>
    </cfRule>
    <cfRule type="cellIs" dxfId="6230" priority="392" operator="equal">
      <formula>"No Cumplida"</formula>
    </cfRule>
    <cfRule type="cellIs" dxfId="6229" priority="393" operator="equal">
      <formula>"En Avance"</formula>
    </cfRule>
    <cfRule type="cellIs" dxfId="6228" priority="394" operator="equal">
      <formula>"Cumplida (FT)"</formula>
    </cfRule>
    <cfRule type="cellIs" dxfId="6227" priority="395" operator="equal">
      <formula>"Cumplida (DT)"</formula>
    </cfRule>
    <cfRule type="cellIs" dxfId="6226" priority="396" operator="equal">
      <formula>"Sin Avance"</formula>
    </cfRule>
  </conditionalFormatting>
  <conditionalFormatting sqref="I66">
    <cfRule type="cellIs" dxfId="6225" priority="385" operator="equal">
      <formula>"Vencida"</formula>
    </cfRule>
    <cfRule type="cellIs" dxfId="6224" priority="386" operator="equal">
      <formula>"No Cumplida"</formula>
    </cfRule>
    <cfRule type="cellIs" dxfId="6223" priority="387" operator="equal">
      <formula>"En Avance"</formula>
    </cfRule>
    <cfRule type="cellIs" dxfId="6222" priority="388" operator="equal">
      <formula>"Cumplida (FT)"</formula>
    </cfRule>
    <cfRule type="cellIs" dxfId="6221" priority="389" operator="equal">
      <formula>"Cumplida (DT)"</formula>
    </cfRule>
    <cfRule type="cellIs" dxfId="6220" priority="390" operator="equal">
      <formula>"Sin Avance"</formula>
    </cfRule>
  </conditionalFormatting>
  <conditionalFormatting sqref="I68">
    <cfRule type="cellIs" dxfId="6219" priority="379" operator="equal">
      <formula>"Vencida"</formula>
    </cfRule>
    <cfRule type="cellIs" dxfId="6218" priority="380" operator="equal">
      <formula>"No Cumplida"</formula>
    </cfRule>
    <cfRule type="cellIs" dxfId="6217" priority="381" operator="equal">
      <formula>"En Avance"</formula>
    </cfRule>
    <cfRule type="cellIs" dxfId="6216" priority="382" operator="equal">
      <formula>"Cumplida (FT)"</formula>
    </cfRule>
    <cfRule type="cellIs" dxfId="6215" priority="383" operator="equal">
      <formula>"Cumplida (DT)"</formula>
    </cfRule>
    <cfRule type="cellIs" dxfId="6214" priority="384" operator="equal">
      <formula>"Sin Avance"</formula>
    </cfRule>
  </conditionalFormatting>
  <conditionalFormatting sqref="I70">
    <cfRule type="cellIs" dxfId="6213" priority="373" operator="equal">
      <formula>"Vencida"</formula>
    </cfRule>
    <cfRule type="cellIs" dxfId="6212" priority="374" operator="equal">
      <formula>"No Cumplida"</formula>
    </cfRule>
    <cfRule type="cellIs" dxfId="6211" priority="375" operator="equal">
      <formula>"En Avance"</formula>
    </cfRule>
    <cfRule type="cellIs" dxfId="6210" priority="376" operator="equal">
      <formula>"Cumplida (FT)"</formula>
    </cfRule>
    <cfRule type="cellIs" dxfId="6209" priority="377" operator="equal">
      <formula>"Cumplida (DT)"</formula>
    </cfRule>
    <cfRule type="cellIs" dxfId="6208" priority="378" operator="equal">
      <formula>"Sin Avance"</formula>
    </cfRule>
  </conditionalFormatting>
  <conditionalFormatting sqref="I72">
    <cfRule type="cellIs" dxfId="6207" priority="367" operator="equal">
      <formula>"Vencida"</formula>
    </cfRule>
    <cfRule type="cellIs" dxfId="6206" priority="368" operator="equal">
      <formula>"No Cumplida"</formula>
    </cfRule>
    <cfRule type="cellIs" dxfId="6205" priority="369" operator="equal">
      <formula>"En Avance"</formula>
    </cfRule>
    <cfRule type="cellIs" dxfId="6204" priority="370" operator="equal">
      <formula>"Cumplida (FT)"</formula>
    </cfRule>
    <cfRule type="cellIs" dxfId="6203" priority="371" operator="equal">
      <formula>"Cumplida (DT)"</formula>
    </cfRule>
    <cfRule type="cellIs" dxfId="6202" priority="372" operator="equal">
      <formula>"Sin Avance"</formula>
    </cfRule>
  </conditionalFormatting>
  <conditionalFormatting sqref="I74">
    <cfRule type="cellIs" dxfId="6201" priority="361" operator="equal">
      <formula>"Vencida"</formula>
    </cfRule>
    <cfRule type="cellIs" dxfId="6200" priority="362" operator="equal">
      <formula>"No Cumplida"</formula>
    </cfRule>
    <cfRule type="cellIs" dxfId="6199" priority="363" operator="equal">
      <formula>"En Avance"</formula>
    </cfRule>
    <cfRule type="cellIs" dxfId="6198" priority="364" operator="equal">
      <formula>"Cumplida (FT)"</formula>
    </cfRule>
    <cfRule type="cellIs" dxfId="6197" priority="365" operator="equal">
      <formula>"Cumplida (DT)"</formula>
    </cfRule>
    <cfRule type="cellIs" dxfId="6196" priority="366" operator="equal">
      <formula>"Sin Avance"</formula>
    </cfRule>
  </conditionalFormatting>
  <conditionalFormatting sqref="I75">
    <cfRule type="cellIs" dxfId="6195" priority="355" operator="equal">
      <formula>"Vencida"</formula>
    </cfRule>
    <cfRule type="cellIs" dxfId="6194" priority="356" operator="equal">
      <formula>"No Cumplida"</formula>
    </cfRule>
    <cfRule type="cellIs" dxfId="6193" priority="357" operator="equal">
      <formula>"En Avance"</formula>
    </cfRule>
    <cfRule type="cellIs" dxfId="6192" priority="358" operator="equal">
      <formula>"Cumplida (FT)"</formula>
    </cfRule>
    <cfRule type="cellIs" dxfId="6191" priority="359" operator="equal">
      <formula>"Cumplida (DT)"</formula>
    </cfRule>
    <cfRule type="cellIs" dxfId="6190" priority="360" operator="equal">
      <formula>"Sin Avance"</formula>
    </cfRule>
  </conditionalFormatting>
  <conditionalFormatting sqref="I79:I80 I96 I87 I98">
    <cfRule type="cellIs" dxfId="6189" priority="349" operator="equal">
      <formula>"Vencida"</formula>
    </cfRule>
    <cfRule type="cellIs" dxfId="6188" priority="350" operator="equal">
      <formula>"No Cumplida"</formula>
    </cfRule>
    <cfRule type="cellIs" dxfId="6187" priority="351" operator="equal">
      <formula>"En Avance"</formula>
    </cfRule>
    <cfRule type="cellIs" dxfId="6186" priority="352" operator="equal">
      <formula>"Cumplida (FT)"</formula>
    </cfRule>
    <cfRule type="cellIs" dxfId="6185" priority="353" operator="equal">
      <formula>"Cumplida (DT)"</formula>
    </cfRule>
    <cfRule type="cellIs" dxfId="6184" priority="354" operator="equal">
      <formula>"Sin Avance"</formula>
    </cfRule>
  </conditionalFormatting>
  <conditionalFormatting sqref="I100">
    <cfRule type="cellIs" dxfId="6183" priority="343" operator="equal">
      <formula>"Vencida"</formula>
    </cfRule>
    <cfRule type="cellIs" dxfId="6182" priority="344" operator="equal">
      <formula>"No Cumplida"</formula>
    </cfRule>
    <cfRule type="cellIs" dxfId="6181" priority="345" operator="equal">
      <formula>"En Avance"</formula>
    </cfRule>
    <cfRule type="cellIs" dxfId="6180" priority="346" operator="equal">
      <formula>"Cumplida (FT)"</formula>
    </cfRule>
    <cfRule type="cellIs" dxfId="6179" priority="347" operator="equal">
      <formula>"Cumplida (DT)"</formula>
    </cfRule>
    <cfRule type="cellIs" dxfId="6178" priority="348" operator="equal">
      <formula>"Sin Avance"</formula>
    </cfRule>
  </conditionalFormatting>
  <conditionalFormatting sqref="I89">
    <cfRule type="cellIs" dxfId="6177" priority="337" operator="equal">
      <formula>"Vencida"</formula>
    </cfRule>
    <cfRule type="cellIs" dxfId="6176" priority="338" operator="equal">
      <formula>"No Cumplida"</formula>
    </cfRule>
    <cfRule type="cellIs" dxfId="6175" priority="339" operator="equal">
      <formula>"En Avance"</formula>
    </cfRule>
    <cfRule type="cellIs" dxfId="6174" priority="340" operator="equal">
      <formula>"Cumplida (FT)"</formula>
    </cfRule>
    <cfRule type="cellIs" dxfId="6173" priority="341" operator="equal">
      <formula>"Cumplida (DT)"</formula>
    </cfRule>
    <cfRule type="cellIs" dxfId="6172" priority="342" operator="equal">
      <formula>"Sin Avance"</formula>
    </cfRule>
  </conditionalFormatting>
  <conditionalFormatting sqref="I84">
    <cfRule type="cellIs" dxfId="6171" priority="319" operator="equal">
      <formula>"Vencida"</formula>
    </cfRule>
    <cfRule type="cellIs" dxfId="6170" priority="320" operator="equal">
      <formula>"No Cumplida"</formula>
    </cfRule>
    <cfRule type="cellIs" dxfId="6169" priority="321" operator="equal">
      <formula>"En Avance"</formula>
    </cfRule>
    <cfRule type="cellIs" dxfId="6168" priority="322" operator="equal">
      <formula>"Cumplida (FT)"</formula>
    </cfRule>
    <cfRule type="cellIs" dxfId="6167" priority="323" operator="equal">
      <formula>"Cumplida (DT)"</formula>
    </cfRule>
    <cfRule type="cellIs" dxfId="6166" priority="324" operator="equal">
      <formula>"Sin Avance"</formula>
    </cfRule>
  </conditionalFormatting>
  <conditionalFormatting sqref="I81">
    <cfRule type="cellIs" dxfId="6165" priority="331" operator="equal">
      <formula>"Vencida"</formula>
    </cfRule>
    <cfRule type="cellIs" dxfId="6164" priority="332" operator="equal">
      <formula>"No Cumplida"</formula>
    </cfRule>
    <cfRule type="cellIs" dxfId="6163" priority="333" operator="equal">
      <formula>"En Avance"</formula>
    </cfRule>
    <cfRule type="cellIs" dxfId="6162" priority="334" operator="equal">
      <formula>"Cumplida (FT)"</formula>
    </cfRule>
    <cfRule type="cellIs" dxfId="6161" priority="335" operator="equal">
      <formula>"Cumplida (DT)"</formula>
    </cfRule>
    <cfRule type="cellIs" dxfId="6160" priority="336" operator="equal">
      <formula>"Sin Avance"</formula>
    </cfRule>
  </conditionalFormatting>
  <conditionalFormatting sqref="I82">
    <cfRule type="cellIs" dxfId="6159" priority="325" operator="equal">
      <formula>"Vencida"</formula>
    </cfRule>
    <cfRule type="cellIs" dxfId="6158" priority="326" operator="equal">
      <formula>"No Cumplida"</formula>
    </cfRule>
    <cfRule type="cellIs" dxfId="6157" priority="327" operator="equal">
      <formula>"En Avance"</formula>
    </cfRule>
    <cfRule type="cellIs" dxfId="6156" priority="328" operator="equal">
      <formula>"Cumplida (FT)"</formula>
    </cfRule>
    <cfRule type="cellIs" dxfId="6155" priority="329" operator="equal">
      <formula>"Cumplida (DT)"</formula>
    </cfRule>
    <cfRule type="cellIs" dxfId="6154" priority="330" operator="equal">
      <formula>"Sin Avance"</formula>
    </cfRule>
  </conditionalFormatting>
  <conditionalFormatting sqref="I85">
    <cfRule type="cellIs" dxfId="6153" priority="313" operator="equal">
      <formula>"Vencida"</formula>
    </cfRule>
    <cfRule type="cellIs" dxfId="6152" priority="314" operator="equal">
      <formula>"No Cumplida"</formula>
    </cfRule>
    <cfRule type="cellIs" dxfId="6151" priority="315" operator="equal">
      <formula>"En Avance"</formula>
    </cfRule>
    <cfRule type="cellIs" dxfId="6150" priority="316" operator="equal">
      <formula>"Cumplida (FT)"</formula>
    </cfRule>
    <cfRule type="cellIs" dxfId="6149" priority="317" operator="equal">
      <formula>"Cumplida (DT)"</formula>
    </cfRule>
    <cfRule type="cellIs" dxfId="6148" priority="318" operator="equal">
      <formula>"Sin Avance"</formula>
    </cfRule>
  </conditionalFormatting>
  <conditionalFormatting sqref="I86">
    <cfRule type="cellIs" dxfId="6147" priority="307" operator="equal">
      <formula>"Vencida"</formula>
    </cfRule>
    <cfRule type="cellIs" dxfId="6146" priority="308" operator="equal">
      <formula>"No Cumplida"</formula>
    </cfRule>
    <cfRule type="cellIs" dxfId="6145" priority="309" operator="equal">
      <formula>"En Avance"</formula>
    </cfRule>
    <cfRule type="cellIs" dxfId="6144" priority="310" operator="equal">
      <formula>"Cumplida (FT)"</formula>
    </cfRule>
    <cfRule type="cellIs" dxfId="6143" priority="311" operator="equal">
      <formula>"Cumplida (DT)"</formula>
    </cfRule>
    <cfRule type="cellIs" dxfId="6142" priority="312" operator="equal">
      <formula>"Sin Avance"</formula>
    </cfRule>
  </conditionalFormatting>
  <conditionalFormatting sqref="I90:I92">
    <cfRule type="cellIs" dxfId="6141" priority="301" operator="equal">
      <formula>"Vencida"</formula>
    </cfRule>
    <cfRule type="cellIs" dxfId="6140" priority="302" operator="equal">
      <formula>"No Cumplida"</formula>
    </cfRule>
    <cfRule type="cellIs" dxfId="6139" priority="303" operator="equal">
      <formula>"En Avance"</formula>
    </cfRule>
    <cfRule type="cellIs" dxfId="6138" priority="304" operator="equal">
      <formula>"Cumplida (FT)"</formula>
    </cfRule>
    <cfRule type="cellIs" dxfId="6137" priority="305" operator="equal">
      <formula>"Cumplida (DT)"</formula>
    </cfRule>
    <cfRule type="cellIs" dxfId="6136" priority="306" operator="equal">
      <formula>"Sin Avance"</formula>
    </cfRule>
  </conditionalFormatting>
  <conditionalFormatting sqref="I93">
    <cfRule type="cellIs" dxfId="6135" priority="295" operator="equal">
      <formula>"Vencida"</formula>
    </cfRule>
    <cfRule type="cellIs" dxfId="6134" priority="296" operator="equal">
      <formula>"No Cumplida"</formula>
    </cfRule>
    <cfRule type="cellIs" dxfId="6133" priority="297" operator="equal">
      <formula>"En Avance"</formula>
    </cfRule>
    <cfRule type="cellIs" dxfId="6132" priority="298" operator="equal">
      <formula>"Cumplida (FT)"</formula>
    </cfRule>
    <cfRule type="cellIs" dxfId="6131" priority="299" operator="equal">
      <formula>"Cumplida (DT)"</formula>
    </cfRule>
    <cfRule type="cellIs" dxfId="6130" priority="300" operator="equal">
      <formula>"Sin Avance"</formula>
    </cfRule>
  </conditionalFormatting>
  <conditionalFormatting sqref="I94">
    <cfRule type="cellIs" dxfId="6129" priority="289" operator="equal">
      <formula>"Vencida"</formula>
    </cfRule>
    <cfRule type="cellIs" dxfId="6128" priority="290" operator="equal">
      <formula>"No Cumplida"</formula>
    </cfRule>
    <cfRule type="cellIs" dxfId="6127" priority="291" operator="equal">
      <formula>"En Avance"</formula>
    </cfRule>
    <cfRule type="cellIs" dxfId="6126" priority="292" operator="equal">
      <formula>"Cumplida (FT)"</formula>
    </cfRule>
    <cfRule type="cellIs" dxfId="6125" priority="293" operator="equal">
      <formula>"Cumplida (DT)"</formula>
    </cfRule>
    <cfRule type="cellIs" dxfId="6124" priority="294" operator="equal">
      <formula>"Sin Avance"</formula>
    </cfRule>
  </conditionalFormatting>
  <conditionalFormatting sqref="I95">
    <cfRule type="cellIs" dxfId="6123" priority="283" operator="equal">
      <formula>"Vencida"</formula>
    </cfRule>
    <cfRule type="cellIs" dxfId="6122" priority="284" operator="equal">
      <formula>"No Cumplida"</formula>
    </cfRule>
    <cfRule type="cellIs" dxfId="6121" priority="285" operator="equal">
      <formula>"En Avance"</formula>
    </cfRule>
    <cfRule type="cellIs" dxfId="6120" priority="286" operator="equal">
      <formula>"Cumplida (FT)"</formula>
    </cfRule>
    <cfRule type="cellIs" dxfId="6119" priority="287" operator="equal">
      <formula>"Cumplida (DT)"</formula>
    </cfRule>
    <cfRule type="cellIs" dxfId="6118" priority="288" operator="equal">
      <formula>"Sin Avance"</formula>
    </cfRule>
  </conditionalFormatting>
  <conditionalFormatting sqref="I97">
    <cfRule type="cellIs" dxfId="6117" priority="277" operator="equal">
      <formula>"Vencida"</formula>
    </cfRule>
    <cfRule type="cellIs" dxfId="6116" priority="278" operator="equal">
      <formula>"No Cumplida"</formula>
    </cfRule>
    <cfRule type="cellIs" dxfId="6115" priority="279" operator="equal">
      <formula>"En Avance"</formula>
    </cfRule>
    <cfRule type="cellIs" dxfId="6114" priority="280" operator="equal">
      <formula>"Cumplida (FT)"</formula>
    </cfRule>
    <cfRule type="cellIs" dxfId="6113" priority="281" operator="equal">
      <formula>"Cumplida (DT)"</formula>
    </cfRule>
    <cfRule type="cellIs" dxfId="6112" priority="282" operator="equal">
      <formula>"Sin Avance"</formula>
    </cfRule>
  </conditionalFormatting>
  <conditionalFormatting sqref="I99">
    <cfRule type="cellIs" dxfId="6111" priority="271" operator="equal">
      <formula>"Vencida"</formula>
    </cfRule>
    <cfRule type="cellIs" dxfId="6110" priority="272" operator="equal">
      <formula>"No Cumplida"</formula>
    </cfRule>
    <cfRule type="cellIs" dxfId="6109" priority="273" operator="equal">
      <formula>"En Avance"</formula>
    </cfRule>
    <cfRule type="cellIs" dxfId="6108" priority="274" operator="equal">
      <formula>"Cumplida (FT)"</formula>
    </cfRule>
    <cfRule type="cellIs" dxfId="6107" priority="275" operator="equal">
      <formula>"Cumplida (DT)"</formula>
    </cfRule>
    <cfRule type="cellIs" dxfId="6106" priority="276" operator="equal">
      <formula>"Sin Avance"</formula>
    </cfRule>
  </conditionalFormatting>
  <conditionalFormatting sqref="I101:I103">
    <cfRule type="cellIs" dxfId="6105" priority="265" operator="equal">
      <formula>"Vencida"</formula>
    </cfRule>
    <cfRule type="cellIs" dxfId="6104" priority="266" operator="equal">
      <formula>"No Cumplida"</formula>
    </cfRule>
    <cfRule type="cellIs" dxfId="6103" priority="267" operator="equal">
      <formula>"En Avance"</formula>
    </cfRule>
    <cfRule type="cellIs" dxfId="6102" priority="268" operator="equal">
      <formula>"Cumplida (FT)"</formula>
    </cfRule>
    <cfRule type="cellIs" dxfId="6101" priority="269" operator="equal">
      <formula>"Cumplida (DT)"</formula>
    </cfRule>
    <cfRule type="cellIs" dxfId="6100" priority="270" operator="equal">
      <formula>"Sin Avance"</formula>
    </cfRule>
  </conditionalFormatting>
  <conditionalFormatting sqref="I83">
    <cfRule type="cellIs" dxfId="6099" priority="259" operator="equal">
      <formula>"Vencida"</formula>
    </cfRule>
    <cfRule type="cellIs" dxfId="6098" priority="260" operator="equal">
      <formula>"No Cumplida"</formula>
    </cfRule>
    <cfRule type="cellIs" dxfId="6097" priority="261" operator="equal">
      <formula>"En Avance"</formula>
    </cfRule>
    <cfRule type="cellIs" dxfId="6096" priority="262" operator="equal">
      <formula>"Cumplida (FT)"</formula>
    </cfRule>
    <cfRule type="cellIs" dxfId="6095" priority="263" operator="equal">
      <formula>"Cumplida (DT)"</formula>
    </cfRule>
    <cfRule type="cellIs" dxfId="6094" priority="264" operator="equal">
      <formula>"Sin Avance"</formula>
    </cfRule>
  </conditionalFormatting>
  <conditionalFormatting sqref="I88">
    <cfRule type="cellIs" dxfId="6093" priority="253" operator="equal">
      <formula>"Vencida"</formula>
    </cfRule>
    <cfRule type="cellIs" dxfId="6092" priority="254" operator="equal">
      <formula>"No Cumplida"</formula>
    </cfRule>
    <cfRule type="cellIs" dxfId="6091" priority="255" operator="equal">
      <formula>"En Avance"</formula>
    </cfRule>
    <cfRule type="cellIs" dxfId="6090" priority="256" operator="equal">
      <formula>"Cumplida (FT)"</formula>
    </cfRule>
    <cfRule type="cellIs" dxfId="6089" priority="257" operator="equal">
      <formula>"Cumplida (DT)"</formula>
    </cfRule>
    <cfRule type="cellIs" dxfId="6088" priority="258" operator="equal">
      <formula>"Sin Avance"</formula>
    </cfRule>
  </conditionalFormatting>
  <conditionalFormatting sqref="O10 O12 O16 O20 O25">
    <cfRule type="cellIs" dxfId="6087" priority="247" operator="equal">
      <formula>"Vencida"</formula>
    </cfRule>
    <cfRule type="cellIs" dxfId="6086" priority="248" operator="equal">
      <formula>"No Cumplida"</formula>
    </cfRule>
    <cfRule type="cellIs" dxfId="6085" priority="249" operator="equal">
      <formula>"En Avance"</formula>
    </cfRule>
    <cfRule type="cellIs" dxfId="6084" priority="250" operator="equal">
      <formula>"Cumplida (FT)"</formula>
    </cfRule>
    <cfRule type="cellIs" dxfId="6083" priority="251" operator="equal">
      <formula>"Cumplida (DT)"</formula>
    </cfRule>
    <cfRule type="cellIs" dxfId="6082" priority="252" operator="equal">
      <formula>"Sin Avance"</formula>
    </cfRule>
  </conditionalFormatting>
  <conditionalFormatting sqref="O11">
    <cfRule type="cellIs" dxfId="6081" priority="241" operator="equal">
      <formula>"Vencida"</formula>
    </cfRule>
    <cfRule type="cellIs" dxfId="6080" priority="242" operator="equal">
      <formula>"No Cumplida"</formula>
    </cfRule>
    <cfRule type="cellIs" dxfId="6079" priority="243" operator="equal">
      <formula>"En Avance"</formula>
    </cfRule>
    <cfRule type="cellIs" dxfId="6078" priority="244" operator="equal">
      <formula>"Cumplida (FT)"</formula>
    </cfRule>
    <cfRule type="cellIs" dxfId="6077" priority="245" operator="equal">
      <formula>"Cumplida (DT)"</formula>
    </cfRule>
    <cfRule type="cellIs" dxfId="6076" priority="246" operator="equal">
      <formula>"Sin Avance"</formula>
    </cfRule>
  </conditionalFormatting>
  <conditionalFormatting sqref="O13 O15">
    <cfRule type="cellIs" dxfId="6075" priority="235" operator="equal">
      <formula>"Vencida"</formula>
    </cfRule>
    <cfRule type="cellIs" dxfId="6074" priority="236" operator="equal">
      <formula>"No Cumplida"</formula>
    </cfRule>
    <cfRule type="cellIs" dxfId="6073" priority="237" operator="equal">
      <formula>"En Avance"</formula>
    </cfRule>
    <cfRule type="cellIs" dxfId="6072" priority="238" operator="equal">
      <formula>"Cumplida (FT)"</formula>
    </cfRule>
    <cfRule type="cellIs" dxfId="6071" priority="239" operator="equal">
      <formula>"Cumplida (DT)"</formula>
    </cfRule>
    <cfRule type="cellIs" dxfId="6070" priority="240" operator="equal">
      <formula>"Sin Avance"</formula>
    </cfRule>
  </conditionalFormatting>
  <conditionalFormatting sqref="O17:O19">
    <cfRule type="cellIs" dxfId="6069" priority="229" operator="equal">
      <formula>"Vencida"</formula>
    </cfRule>
    <cfRule type="cellIs" dxfId="6068" priority="230" operator="equal">
      <formula>"No Cumplida"</formula>
    </cfRule>
    <cfRule type="cellIs" dxfId="6067" priority="231" operator="equal">
      <formula>"En Avance"</formula>
    </cfRule>
    <cfRule type="cellIs" dxfId="6066" priority="232" operator="equal">
      <formula>"Cumplida (FT)"</formula>
    </cfRule>
    <cfRule type="cellIs" dxfId="6065" priority="233" operator="equal">
      <formula>"Cumplida (DT)"</formula>
    </cfRule>
    <cfRule type="cellIs" dxfId="6064" priority="234" operator="equal">
      <formula>"Sin Avance"</formula>
    </cfRule>
  </conditionalFormatting>
  <conditionalFormatting sqref="O21:O24">
    <cfRule type="cellIs" dxfId="6063" priority="223" operator="equal">
      <formula>"Vencida"</formula>
    </cfRule>
    <cfRule type="cellIs" dxfId="6062" priority="224" operator="equal">
      <formula>"No Cumplida"</formula>
    </cfRule>
    <cfRule type="cellIs" dxfId="6061" priority="225" operator="equal">
      <formula>"En Avance"</formula>
    </cfRule>
    <cfRule type="cellIs" dxfId="6060" priority="226" operator="equal">
      <formula>"Cumplida (FT)"</formula>
    </cfRule>
    <cfRule type="cellIs" dxfId="6059" priority="227" operator="equal">
      <formula>"Cumplida (DT)"</formula>
    </cfRule>
    <cfRule type="cellIs" dxfId="6058" priority="228" operator="equal">
      <formula>"Sin Avance"</formula>
    </cfRule>
  </conditionalFormatting>
  <conditionalFormatting sqref="O26">
    <cfRule type="cellIs" dxfId="6057" priority="217" operator="equal">
      <formula>"Vencida"</formula>
    </cfRule>
    <cfRule type="cellIs" dxfId="6056" priority="218" operator="equal">
      <formula>"No Cumplida"</formula>
    </cfRule>
    <cfRule type="cellIs" dxfId="6055" priority="219" operator="equal">
      <formula>"En Avance"</formula>
    </cfRule>
    <cfRule type="cellIs" dxfId="6054" priority="220" operator="equal">
      <formula>"Cumplida (FT)"</formula>
    </cfRule>
    <cfRule type="cellIs" dxfId="6053" priority="221" operator="equal">
      <formula>"Cumplida (DT)"</formula>
    </cfRule>
    <cfRule type="cellIs" dxfId="6052" priority="222" operator="equal">
      <formula>"Sin Avance"</formula>
    </cfRule>
  </conditionalFormatting>
  <conditionalFormatting sqref="O27">
    <cfRule type="cellIs" dxfId="6051" priority="211" operator="equal">
      <formula>"Vencida"</formula>
    </cfRule>
    <cfRule type="cellIs" dxfId="6050" priority="212" operator="equal">
      <formula>"No Cumplida"</formula>
    </cfRule>
    <cfRule type="cellIs" dxfId="6049" priority="213" operator="equal">
      <formula>"En Avance"</formula>
    </cfRule>
    <cfRule type="cellIs" dxfId="6048" priority="214" operator="equal">
      <formula>"Cumplida (FT)"</formula>
    </cfRule>
    <cfRule type="cellIs" dxfId="6047" priority="215" operator="equal">
      <formula>"Cumplida (DT)"</formula>
    </cfRule>
    <cfRule type="cellIs" dxfId="6046" priority="216" operator="equal">
      <formula>"Sin Avance"</formula>
    </cfRule>
  </conditionalFormatting>
  <conditionalFormatting sqref="O14">
    <cfRule type="cellIs" dxfId="6045" priority="205" operator="equal">
      <formula>"Vencida"</formula>
    </cfRule>
    <cfRule type="cellIs" dxfId="6044" priority="206" operator="equal">
      <formula>"No Cumplida"</formula>
    </cfRule>
    <cfRule type="cellIs" dxfId="6043" priority="207" operator="equal">
      <formula>"En Avance"</formula>
    </cfRule>
    <cfRule type="cellIs" dxfId="6042" priority="208" operator="equal">
      <formula>"Cumplida (FT)"</formula>
    </cfRule>
    <cfRule type="cellIs" dxfId="6041" priority="209" operator="equal">
      <formula>"Cumplida (DT)"</formula>
    </cfRule>
    <cfRule type="cellIs" dxfId="6040" priority="210" operator="equal">
      <formula>"Sin Avance"</formula>
    </cfRule>
  </conditionalFormatting>
  <conditionalFormatting sqref="O31 O42 O52 O48 O45">
    <cfRule type="cellIs" dxfId="6039" priority="199" operator="equal">
      <formula>"Vencida"</formula>
    </cfRule>
    <cfRule type="cellIs" dxfId="6038" priority="200" operator="equal">
      <formula>"No Cumplida"</formula>
    </cfRule>
    <cfRule type="cellIs" dxfId="6037" priority="201" operator="equal">
      <formula>"En Avance"</formula>
    </cfRule>
    <cfRule type="cellIs" dxfId="6036" priority="202" operator="equal">
      <formula>"Cumplida (FT)"</formula>
    </cfRule>
    <cfRule type="cellIs" dxfId="6035" priority="203" operator="equal">
      <formula>"Cumplida (DT)"</formula>
    </cfRule>
    <cfRule type="cellIs" dxfId="6034" priority="204" operator="equal">
      <formula>"Sin Avance"</formula>
    </cfRule>
  </conditionalFormatting>
  <conditionalFormatting sqref="O32">
    <cfRule type="cellIs" dxfId="6033" priority="193" operator="equal">
      <formula>"Vencida"</formula>
    </cfRule>
    <cfRule type="cellIs" dxfId="6032" priority="194" operator="equal">
      <formula>"No Cumplida"</formula>
    </cfRule>
    <cfRule type="cellIs" dxfId="6031" priority="195" operator="equal">
      <formula>"En Avance"</formula>
    </cfRule>
    <cfRule type="cellIs" dxfId="6030" priority="196" operator="equal">
      <formula>"Cumplida (FT)"</formula>
    </cfRule>
    <cfRule type="cellIs" dxfId="6029" priority="197" operator="equal">
      <formula>"Cumplida (DT)"</formula>
    </cfRule>
    <cfRule type="cellIs" dxfId="6028" priority="198" operator="equal">
      <formula>"Sin Avance"</formula>
    </cfRule>
  </conditionalFormatting>
  <conditionalFormatting sqref="O33:O41">
    <cfRule type="cellIs" dxfId="6027" priority="187" operator="equal">
      <formula>"Vencida"</formula>
    </cfRule>
    <cfRule type="cellIs" dxfId="6026" priority="188" operator="equal">
      <formula>"No Cumplida"</formula>
    </cfRule>
    <cfRule type="cellIs" dxfId="6025" priority="189" operator="equal">
      <formula>"En Avance"</formula>
    </cfRule>
    <cfRule type="cellIs" dxfId="6024" priority="190" operator="equal">
      <formula>"Cumplida (FT)"</formula>
    </cfRule>
    <cfRule type="cellIs" dxfId="6023" priority="191" operator="equal">
      <formula>"Cumplida (DT)"</formula>
    </cfRule>
    <cfRule type="cellIs" dxfId="6022" priority="192" operator="equal">
      <formula>"Sin Avance"</formula>
    </cfRule>
  </conditionalFormatting>
  <conditionalFormatting sqref="O43:O44">
    <cfRule type="cellIs" dxfId="6021" priority="181" operator="equal">
      <formula>"Vencida"</formula>
    </cfRule>
    <cfRule type="cellIs" dxfId="6020" priority="182" operator="equal">
      <formula>"No Cumplida"</formula>
    </cfRule>
    <cfRule type="cellIs" dxfId="6019" priority="183" operator="equal">
      <formula>"En Avance"</formula>
    </cfRule>
    <cfRule type="cellIs" dxfId="6018" priority="184" operator="equal">
      <formula>"Cumplida (FT)"</formula>
    </cfRule>
    <cfRule type="cellIs" dxfId="6017" priority="185" operator="equal">
      <formula>"Cumplida (DT)"</formula>
    </cfRule>
    <cfRule type="cellIs" dxfId="6016" priority="186" operator="equal">
      <formula>"Sin Avance"</formula>
    </cfRule>
  </conditionalFormatting>
  <conditionalFormatting sqref="O46">
    <cfRule type="cellIs" dxfId="6015" priority="175" operator="equal">
      <formula>"Vencida"</formula>
    </cfRule>
    <cfRule type="cellIs" dxfId="6014" priority="176" operator="equal">
      <formula>"No Cumplida"</formula>
    </cfRule>
    <cfRule type="cellIs" dxfId="6013" priority="177" operator="equal">
      <formula>"En Avance"</formula>
    </cfRule>
    <cfRule type="cellIs" dxfId="6012" priority="178" operator="equal">
      <formula>"Cumplida (FT)"</formula>
    </cfRule>
    <cfRule type="cellIs" dxfId="6011" priority="179" operator="equal">
      <formula>"Cumplida (DT)"</formula>
    </cfRule>
    <cfRule type="cellIs" dxfId="6010" priority="180" operator="equal">
      <formula>"Sin Avance"</formula>
    </cfRule>
  </conditionalFormatting>
  <conditionalFormatting sqref="O47">
    <cfRule type="cellIs" dxfId="6009" priority="169" operator="equal">
      <formula>"Vencida"</formula>
    </cfRule>
    <cfRule type="cellIs" dxfId="6008" priority="170" operator="equal">
      <formula>"No Cumplida"</formula>
    </cfRule>
    <cfRule type="cellIs" dxfId="6007" priority="171" operator="equal">
      <formula>"En Avance"</formula>
    </cfRule>
    <cfRule type="cellIs" dxfId="6006" priority="172" operator="equal">
      <formula>"Cumplida (FT)"</formula>
    </cfRule>
    <cfRule type="cellIs" dxfId="6005" priority="173" operator="equal">
      <formula>"Cumplida (DT)"</formula>
    </cfRule>
    <cfRule type="cellIs" dxfId="6004" priority="174" operator="equal">
      <formula>"Sin Avance"</formula>
    </cfRule>
  </conditionalFormatting>
  <conditionalFormatting sqref="O49:O51">
    <cfRule type="cellIs" dxfId="6003" priority="163" operator="equal">
      <formula>"Vencida"</formula>
    </cfRule>
    <cfRule type="cellIs" dxfId="6002" priority="164" operator="equal">
      <formula>"No Cumplida"</formula>
    </cfRule>
    <cfRule type="cellIs" dxfId="6001" priority="165" operator="equal">
      <formula>"En Avance"</formula>
    </cfRule>
    <cfRule type="cellIs" dxfId="6000" priority="166" operator="equal">
      <formula>"Cumplida (FT)"</formula>
    </cfRule>
    <cfRule type="cellIs" dxfId="5999" priority="167" operator="equal">
      <formula>"Cumplida (DT)"</formula>
    </cfRule>
    <cfRule type="cellIs" dxfId="5998" priority="168" operator="equal">
      <formula>"Sin Avance"</formula>
    </cfRule>
  </conditionalFormatting>
  <conditionalFormatting sqref="O60 O53:O57">
    <cfRule type="cellIs" dxfId="5997" priority="157" operator="equal">
      <formula>"Vencida"</formula>
    </cfRule>
    <cfRule type="cellIs" dxfId="5996" priority="158" operator="equal">
      <formula>"No Cumplida"</formula>
    </cfRule>
    <cfRule type="cellIs" dxfId="5995" priority="159" operator="equal">
      <formula>"En Avance"</formula>
    </cfRule>
    <cfRule type="cellIs" dxfId="5994" priority="160" operator="equal">
      <formula>"Cumplida (FT)"</formula>
    </cfRule>
    <cfRule type="cellIs" dxfId="5993" priority="161" operator="equal">
      <formula>"Cumplida (DT)"</formula>
    </cfRule>
    <cfRule type="cellIs" dxfId="5992" priority="162" operator="equal">
      <formula>"Sin Avance"</formula>
    </cfRule>
  </conditionalFormatting>
  <conditionalFormatting sqref="O58">
    <cfRule type="cellIs" dxfId="5991" priority="151" operator="equal">
      <formula>"Vencida"</formula>
    </cfRule>
    <cfRule type="cellIs" dxfId="5990" priority="152" operator="equal">
      <formula>"No Cumplida"</formula>
    </cfRule>
    <cfRule type="cellIs" dxfId="5989" priority="153" operator="equal">
      <formula>"En Avance"</formula>
    </cfRule>
    <cfRule type="cellIs" dxfId="5988" priority="154" operator="equal">
      <formula>"Cumplida (FT)"</formula>
    </cfRule>
    <cfRule type="cellIs" dxfId="5987" priority="155" operator="equal">
      <formula>"Cumplida (DT)"</formula>
    </cfRule>
    <cfRule type="cellIs" dxfId="5986" priority="156" operator="equal">
      <formula>"Sin Avance"</formula>
    </cfRule>
  </conditionalFormatting>
  <conditionalFormatting sqref="O59">
    <cfRule type="cellIs" dxfId="5985" priority="145" operator="equal">
      <formula>"Vencida"</formula>
    </cfRule>
    <cfRule type="cellIs" dxfId="5984" priority="146" operator="equal">
      <formula>"No Cumplida"</formula>
    </cfRule>
    <cfRule type="cellIs" dxfId="5983" priority="147" operator="equal">
      <formula>"En Avance"</formula>
    </cfRule>
    <cfRule type="cellIs" dxfId="5982" priority="148" operator="equal">
      <formula>"Cumplida (FT)"</formula>
    </cfRule>
    <cfRule type="cellIs" dxfId="5981" priority="149" operator="equal">
      <formula>"Cumplida (DT)"</formula>
    </cfRule>
    <cfRule type="cellIs" dxfId="5980" priority="150" operator="equal">
      <formula>"Sin Avance"</formula>
    </cfRule>
  </conditionalFormatting>
  <conditionalFormatting sqref="O64:O65 O71 O67 O73 O69">
    <cfRule type="cellIs" dxfId="5979" priority="139" operator="equal">
      <formula>"Vencida"</formula>
    </cfRule>
    <cfRule type="cellIs" dxfId="5978" priority="140" operator="equal">
      <formula>"No Cumplida"</formula>
    </cfRule>
    <cfRule type="cellIs" dxfId="5977" priority="141" operator="equal">
      <formula>"En Avance"</formula>
    </cfRule>
    <cfRule type="cellIs" dxfId="5976" priority="142" operator="equal">
      <formula>"Cumplida (FT)"</formula>
    </cfRule>
    <cfRule type="cellIs" dxfId="5975" priority="143" operator="equal">
      <formula>"Cumplida (DT)"</formula>
    </cfRule>
    <cfRule type="cellIs" dxfId="5974" priority="144" operator="equal">
      <formula>"Sin Avance"</formula>
    </cfRule>
  </conditionalFormatting>
  <conditionalFormatting sqref="O66">
    <cfRule type="cellIs" dxfId="5973" priority="133" operator="equal">
      <formula>"Vencida"</formula>
    </cfRule>
    <cfRule type="cellIs" dxfId="5972" priority="134" operator="equal">
      <formula>"No Cumplida"</formula>
    </cfRule>
    <cfRule type="cellIs" dxfId="5971" priority="135" operator="equal">
      <formula>"En Avance"</formula>
    </cfRule>
    <cfRule type="cellIs" dxfId="5970" priority="136" operator="equal">
      <formula>"Cumplida (FT)"</formula>
    </cfRule>
    <cfRule type="cellIs" dxfId="5969" priority="137" operator="equal">
      <formula>"Cumplida (DT)"</formula>
    </cfRule>
    <cfRule type="cellIs" dxfId="5968" priority="138" operator="equal">
      <formula>"Sin Avance"</formula>
    </cfRule>
  </conditionalFormatting>
  <conditionalFormatting sqref="O68">
    <cfRule type="cellIs" dxfId="5967" priority="127" operator="equal">
      <formula>"Vencida"</formula>
    </cfRule>
    <cfRule type="cellIs" dxfId="5966" priority="128" operator="equal">
      <formula>"No Cumplida"</formula>
    </cfRule>
    <cfRule type="cellIs" dxfId="5965" priority="129" operator="equal">
      <formula>"En Avance"</formula>
    </cfRule>
    <cfRule type="cellIs" dxfId="5964" priority="130" operator="equal">
      <formula>"Cumplida (FT)"</formula>
    </cfRule>
    <cfRule type="cellIs" dxfId="5963" priority="131" operator="equal">
      <formula>"Cumplida (DT)"</formula>
    </cfRule>
    <cfRule type="cellIs" dxfId="5962" priority="132" operator="equal">
      <formula>"Sin Avance"</formula>
    </cfRule>
  </conditionalFormatting>
  <conditionalFormatting sqref="O70">
    <cfRule type="cellIs" dxfId="5961" priority="121" operator="equal">
      <formula>"Vencida"</formula>
    </cfRule>
    <cfRule type="cellIs" dxfId="5960" priority="122" operator="equal">
      <formula>"No Cumplida"</formula>
    </cfRule>
    <cfRule type="cellIs" dxfId="5959" priority="123" operator="equal">
      <formula>"En Avance"</formula>
    </cfRule>
    <cfRule type="cellIs" dxfId="5958" priority="124" operator="equal">
      <formula>"Cumplida (FT)"</formula>
    </cfRule>
    <cfRule type="cellIs" dxfId="5957" priority="125" operator="equal">
      <formula>"Cumplida (DT)"</formula>
    </cfRule>
    <cfRule type="cellIs" dxfId="5956" priority="126" operator="equal">
      <formula>"Sin Avance"</formula>
    </cfRule>
  </conditionalFormatting>
  <conditionalFormatting sqref="O72">
    <cfRule type="cellIs" dxfId="5955" priority="115" operator="equal">
      <formula>"Vencida"</formula>
    </cfRule>
    <cfRule type="cellIs" dxfId="5954" priority="116" operator="equal">
      <formula>"No Cumplida"</formula>
    </cfRule>
    <cfRule type="cellIs" dxfId="5953" priority="117" operator="equal">
      <formula>"En Avance"</formula>
    </cfRule>
    <cfRule type="cellIs" dxfId="5952" priority="118" operator="equal">
      <formula>"Cumplida (FT)"</formula>
    </cfRule>
    <cfRule type="cellIs" dxfId="5951" priority="119" operator="equal">
      <formula>"Cumplida (DT)"</formula>
    </cfRule>
    <cfRule type="cellIs" dxfId="5950" priority="120" operator="equal">
      <formula>"Sin Avance"</formula>
    </cfRule>
  </conditionalFormatting>
  <conditionalFormatting sqref="O74">
    <cfRule type="cellIs" dxfId="5949" priority="109" operator="equal">
      <formula>"Vencida"</formula>
    </cfRule>
    <cfRule type="cellIs" dxfId="5948" priority="110" operator="equal">
      <formula>"No Cumplida"</formula>
    </cfRule>
    <cfRule type="cellIs" dxfId="5947" priority="111" operator="equal">
      <formula>"En Avance"</formula>
    </cfRule>
    <cfRule type="cellIs" dxfId="5946" priority="112" operator="equal">
      <formula>"Cumplida (FT)"</formula>
    </cfRule>
    <cfRule type="cellIs" dxfId="5945" priority="113" operator="equal">
      <formula>"Cumplida (DT)"</formula>
    </cfRule>
    <cfRule type="cellIs" dxfId="5944" priority="114" operator="equal">
      <formula>"Sin Avance"</formula>
    </cfRule>
  </conditionalFormatting>
  <conditionalFormatting sqref="O75">
    <cfRule type="cellIs" dxfId="5943" priority="103" operator="equal">
      <formula>"Vencida"</formula>
    </cfRule>
    <cfRule type="cellIs" dxfId="5942" priority="104" operator="equal">
      <formula>"No Cumplida"</formula>
    </cfRule>
    <cfRule type="cellIs" dxfId="5941" priority="105" operator="equal">
      <formula>"En Avance"</formula>
    </cfRule>
    <cfRule type="cellIs" dxfId="5940" priority="106" operator="equal">
      <formula>"Cumplida (FT)"</formula>
    </cfRule>
    <cfRule type="cellIs" dxfId="5939" priority="107" operator="equal">
      <formula>"Cumplida (DT)"</formula>
    </cfRule>
    <cfRule type="cellIs" dxfId="5938" priority="108" operator="equal">
      <formula>"Sin Avance"</formula>
    </cfRule>
  </conditionalFormatting>
  <conditionalFormatting sqref="O79:O80 O96 O87 O98">
    <cfRule type="cellIs" dxfId="5937" priority="97" operator="equal">
      <formula>"Vencida"</formula>
    </cfRule>
    <cfRule type="cellIs" dxfId="5936" priority="98" operator="equal">
      <formula>"No Cumplida"</formula>
    </cfRule>
    <cfRule type="cellIs" dxfId="5935" priority="99" operator="equal">
      <formula>"En Avance"</formula>
    </cfRule>
    <cfRule type="cellIs" dxfId="5934" priority="100" operator="equal">
      <formula>"Cumplida (FT)"</formula>
    </cfRule>
    <cfRule type="cellIs" dxfId="5933" priority="101" operator="equal">
      <formula>"Cumplida (DT)"</formula>
    </cfRule>
    <cfRule type="cellIs" dxfId="5932" priority="102" operator="equal">
      <formula>"Sin Avance"</formula>
    </cfRule>
  </conditionalFormatting>
  <conditionalFormatting sqref="O100">
    <cfRule type="cellIs" dxfId="5931" priority="91" operator="equal">
      <formula>"Vencida"</formula>
    </cfRule>
    <cfRule type="cellIs" dxfId="5930" priority="92" operator="equal">
      <formula>"No Cumplida"</formula>
    </cfRule>
    <cfRule type="cellIs" dxfId="5929" priority="93" operator="equal">
      <formula>"En Avance"</formula>
    </cfRule>
    <cfRule type="cellIs" dxfId="5928" priority="94" operator="equal">
      <formula>"Cumplida (FT)"</formula>
    </cfRule>
    <cfRule type="cellIs" dxfId="5927" priority="95" operator="equal">
      <formula>"Cumplida (DT)"</formula>
    </cfRule>
    <cfRule type="cellIs" dxfId="5926" priority="96" operator="equal">
      <formula>"Sin Avance"</formula>
    </cfRule>
  </conditionalFormatting>
  <conditionalFormatting sqref="O89">
    <cfRule type="cellIs" dxfId="5925" priority="85" operator="equal">
      <formula>"Vencida"</formula>
    </cfRule>
    <cfRule type="cellIs" dxfId="5924" priority="86" operator="equal">
      <formula>"No Cumplida"</formula>
    </cfRule>
    <cfRule type="cellIs" dxfId="5923" priority="87" operator="equal">
      <formula>"En Avance"</formula>
    </cfRule>
    <cfRule type="cellIs" dxfId="5922" priority="88" operator="equal">
      <formula>"Cumplida (FT)"</formula>
    </cfRule>
    <cfRule type="cellIs" dxfId="5921" priority="89" operator="equal">
      <formula>"Cumplida (DT)"</formula>
    </cfRule>
    <cfRule type="cellIs" dxfId="5920" priority="90" operator="equal">
      <formula>"Sin Avance"</formula>
    </cfRule>
  </conditionalFormatting>
  <conditionalFormatting sqref="O84">
    <cfRule type="cellIs" dxfId="5919" priority="67" operator="equal">
      <formula>"Vencida"</formula>
    </cfRule>
    <cfRule type="cellIs" dxfId="5918" priority="68" operator="equal">
      <formula>"No Cumplida"</formula>
    </cfRule>
    <cfRule type="cellIs" dxfId="5917" priority="69" operator="equal">
      <formula>"En Avance"</formula>
    </cfRule>
    <cfRule type="cellIs" dxfId="5916" priority="70" operator="equal">
      <formula>"Cumplida (FT)"</formula>
    </cfRule>
    <cfRule type="cellIs" dxfId="5915" priority="71" operator="equal">
      <formula>"Cumplida (DT)"</formula>
    </cfRule>
    <cfRule type="cellIs" dxfId="5914" priority="72" operator="equal">
      <formula>"Sin Avance"</formula>
    </cfRule>
  </conditionalFormatting>
  <conditionalFormatting sqref="O81">
    <cfRule type="cellIs" dxfId="5913" priority="79" operator="equal">
      <formula>"Vencida"</formula>
    </cfRule>
    <cfRule type="cellIs" dxfId="5912" priority="80" operator="equal">
      <formula>"No Cumplida"</formula>
    </cfRule>
    <cfRule type="cellIs" dxfId="5911" priority="81" operator="equal">
      <formula>"En Avance"</formula>
    </cfRule>
    <cfRule type="cellIs" dxfId="5910" priority="82" operator="equal">
      <formula>"Cumplida (FT)"</formula>
    </cfRule>
    <cfRule type="cellIs" dxfId="5909" priority="83" operator="equal">
      <formula>"Cumplida (DT)"</formula>
    </cfRule>
    <cfRule type="cellIs" dxfId="5908" priority="84" operator="equal">
      <formula>"Sin Avance"</formula>
    </cfRule>
  </conditionalFormatting>
  <conditionalFormatting sqref="O82">
    <cfRule type="cellIs" dxfId="5907" priority="73" operator="equal">
      <formula>"Vencida"</formula>
    </cfRule>
    <cfRule type="cellIs" dxfId="5906" priority="74" operator="equal">
      <formula>"No Cumplida"</formula>
    </cfRule>
    <cfRule type="cellIs" dxfId="5905" priority="75" operator="equal">
      <formula>"En Avance"</formula>
    </cfRule>
    <cfRule type="cellIs" dxfId="5904" priority="76" operator="equal">
      <formula>"Cumplida (FT)"</formula>
    </cfRule>
    <cfRule type="cellIs" dxfId="5903" priority="77" operator="equal">
      <formula>"Cumplida (DT)"</formula>
    </cfRule>
    <cfRule type="cellIs" dxfId="5902" priority="78" operator="equal">
      <formula>"Sin Avance"</formula>
    </cfRule>
  </conditionalFormatting>
  <conditionalFormatting sqref="O85">
    <cfRule type="cellIs" dxfId="5901" priority="61" operator="equal">
      <formula>"Vencida"</formula>
    </cfRule>
    <cfRule type="cellIs" dxfId="5900" priority="62" operator="equal">
      <formula>"No Cumplida"</formula>
    </cfRule>
    <cfRule type="cellIs" dxfId="5899" priority="63" operator="equal">
      <formula>"En Avance"</formula>
    </cfRule>
    <cfRule type="cellIs" dxfId="5898" priority="64" operator="equal">
      <formula>"Cumplida (FT)"</formula>
    </cfRule>
    <cfRule type="cellIs" dxfId="5897" priority="65" operator="equal">
      <formula>"Cumplida (DT)"</formula>
    </cfRule>
    <cfRule type="cellIs" dxfId="5896" priority="66" operator="equal">
      <formula>"Sin Avance"</formula>
    </cfRule>
  </conditionalFormatting>
  <conditionalFormatting sqref="O86">
    <cfRule type="cellIs" dxfId="5895" priority="55" operator="equal">
      <formula>"Vencida"</formula>
    </cfRule>
    <cfRule type="cellIs" dxfId="5894" priority="56" operator="equal">
      <formula>"No Cumplida"</formula>
    </cfRule>
    <cfRule type="cellIs" dxfId="5893" priority="57" operator="equal">
      <formula>"En Avance"</formula>
    </cfRule>
    <cfRule type="cellIs" dxfId="5892" priority="58" operator="equal">
      <formula>"Cumplida (FT)"</formula>
    </cfRule>
    <cfRule type="cellIs" dxfId="5891" priority="59" operator="equal">
      <formula>"Cumplida (DT)"</formula>
    </cfRule>
    <cfRule type="cellIs" dxfId="5890" priority="60" operator="equal">
      <formula>"Sin Avance"</formula>
    </cfRule>
  </conditionalFormatting>
  <conditionalFormatting sqref="O90:O92">
    <cfRule type="cellIs" dxfId="5889" priority="49" operator="equal">
      <formula>"Vencida"</formula>
    </cfRule>
    <cfRule type="cellIs" dxfId="5888" priority="50" operator="equal">
      <formula>"No Cumplida"</formula>
    </cfRule>
    <cfRule type="cellIs" dxfId="5887" priority="51" operator="equal">
      <formula>"En Avance"</formula>
    </cfRule>
    <cfRule type="cellIs" dxfId="5886" priority="52" operator="equal">
      <formula>"Cumplida (FT)"</formula>
    </cfRule>
    <cfRule type="cellIs" dxfId="5885" priority="53" operator="equal">
      <formula>"Cumplida (DT)"</formula>
    </cfRule>
    <cfRule type="cellIs" dxfId="5884" priority="54" operator="equal">
      <formula>"Sin Avance"</formula>
    </cfRule>
  </conditionalFormatting>
  <conditionalFormatting sqref="O93">
    <cfRule type="cellIs" dxfId="5883" priority="43" operator="equal">
      <formula>"Vencida"</formula>
    </cfRule>
    <cfRule type="cellIs" dxfId="5882" priority="44" operator="equal">
      <formula>"No Cumplida"</formula>
    </cfRule>
    <cfRule type="cellIs" dxfId="5881" priority="45" operator="equal">
      <formula>"En Avance"</formula>
    </cfRule>
    <cfRule type="cellIs" dxfId="5880" priority="46" operator="equal">
      <formula>"Cumplida (FT)"</formula>
    </cfRule>
    <cfRule type="cellIs" dxfId="5879" priority="47" operator="equal">
      <formula>"Cumplida (DT)"</formula>
    </cfRule>
    <cfRule type="cellIs" dxfId="5878" priority="48" operator="equal">
      <formula>"Sin Avance"</formula>
    </cfRule>
  </conditionalFormatting>
  <conditionalFormatting sqref="O94">
    <cfRule type="cellIs" dxfId="5877" priority="37" operator="equal">
      <formula>"Vencida"</formula>
    </cfRule>
    <cfRule type="cellIs" dxfId="5876" priority="38" operator="equal">
      <formula>"No Cumplida"</formula>
    </cfRule>
    <cfRule type="cellIs" dxfId="5875" priority="39" operator="equal">
      <formula>"En Avance"</formula>
    </cfRule>
    <cfRule type="cellIs" dxfId="5874" priority="40" operator="equal">
      <formula>"Cumplida (FT)"</formula>
    </cfRule>
    <cfRule type="cellIs" dxfId="5873" priority="41" operator="equal">
      <formula>"Cumplida (DT)"</formula>
    </cfRule>
    <cfRule type="cellIs" dxfId="5872" priority="42" operator="equal">
      <formula>"Sin Avance"</formula>
    </cfRule>
  </conditionalFormatting>
  <conditionalFormatting sqref="O95">
    <cfRule type="cellIs" dxfId="5871" priority="31" operator="equal">
      <formula>"Vencida"</formula>
    </cfRule>
    <cfRule type="cellIs" dxfId="5870" priority="32" operator="equal">
      <formula>"No Cumplida"</formula>
    </cfRule>
    <cfRule type="cellIs" dxfId="5869" priority="33" operator="equal">
      <formula>"En Avance"</formula>
    </cfRule>
    <cfRule type="cellIs" dxfId="5868" priority="34" operator="equal">
      <formula>"Cumplida (FT)"</formula>
    </cfRule>
    <cfRule type="cellIs" dxfId="5867" priority="35" operator="equal">
      <formula>"Cumplida (DT)"</formula>
    </cfRule>
    <cfRule type="cellIs" dxfId="5866" priority="36" operator="equal">
      <formula>"Sin Avance"</formula>
    </cfRule>
  </conditionalFormatting>
  <conditionalFormatting sqref="O97">
    <cfRule type="cellIs" dxfId="5865" priority="25" operator="equal">
      <formula>"Vencida"</formula>
    </cfRule>
    <cfRule type="cellIs" dxfId="5864" priority="26" operator="equal">
      <formula>"No Cumplida"</formula>
    </cfRule>
    <cfRule type="cellIs" dxfId="5863" priority="27" operator="equal">
      <formula>"En Avance"</formula>
    </cfRule>
    <cfRule type="cellIs" dxfId="5862" priority="28" operator="equal">
      <formula>"Cumplida (FT)"</formula>
    </cfRule>
    <cfRule type="cellIs" dxfId="5861" priority="29" operator="equal">
      <formula>"Cumplida (DT)"</formula>
    </cfRule>
    <cfRule type="cellIs" dxfId="5860" priority="30" operator="equal">
      <formula>"Sin Avance"</formula>
    </cfRule>
  </conditionalFormatting>
  <conditionalFormatting sqref="O99">
    <cfRule type="cellIs" dxfId="5859" priority="19" operator="equal">
      <formula>"Vencida"</formula>
    </cfRule>
    <cfRule type="cellIs" dxfId="5858" priority="20" operator="equal">
      <formula>"No Cumplida"</formula>
    </cfRule>
    <cfRule type="cellIs" dxfId="5857" priority="21" operator="equal">
      <formula>"En Avance"</formula>
    </cfRule>
    <cfRule type="cellIs" dxfId="5856" priority="22" operator="equal">
      <formula>"Cumplida (FT)"</formula>
    </cfRule>
    <cfRule type="cellIs" dxfId="5855" priority="23" operator="equal">
      <formula>"Cumplida (DT)"</formula>
    </cfRule>
    <cfRule type="cellIs" dxfId="5854" priority="24" operator="equal">
      <formula>"Sin Avance"</formula>
    </cfRule>
  </conditionalFormatting>
  <conditionalFormatting sqref="O101:O103">
    <cfRule type="cellIs" dxfId="5853" priority="13" operator="equal">
      <formula>"Vencida"</formula>
    </cfRule>
    <cfRule type="cellIs" dxfId="5852" priority="14" operator="equal">
      <formula>"No Cumplida"</formula>
    </cfRule>
    <cfRule type="cellIs" dxfId="5851" priority="15" operator="equal">
      <formula>"En Avance"</formula>
    </cfRule>
    <cfRule type="cellIs" dxfId="5850" priority="16" operator="equal">
      <formula>"Cumplida (FT)"</formula>
    </cfRule>
    <cfRule type="cellIs" dxfId="5849" priority="17" operator="equal">
      <formula>"Cumplida (DT)"</formula>
    </cfRule>
    <cfRule type="cellIs" dxfId="5848" priority="18" operator="equal">
      <formula>"Sin Avance"</formula>
    </cfRule>
  </conditionalFormatting>
  <conditionalFormatting sqref="O83">
    <cfRule type="cellIs" dxfId="5847" priority="7" operator="equal">
      <formula>"Vencida"</formula>
    </cfRule>
    <cfRule type="cellIs" dxfId="5846" priority="8" operator="equal">
      <formula>"No Cumplida"</formula>
    </cfRule>
    <cfRule type="cellIs" dxfId="5845" priority="9" operator="equal">
      <formula>"En Avance"</formula>
    </cfRule>
    <cfRule type="cellIs" dxfId="5844" priority="10" operator="equal">
      <formula>"Cumplida (FT)"</formula>
    </cfRule>
    <cfRule type="cellIs" dxfId="5843" priority="11" operator="equal">
      <formula>"Cumplida (DT)"</formula>
    </cfRule>
    <cfRule type="cellIs" dxfId="5842" priority="12" operator="equal">
      <formula>"Sin Avance"</formula>
    </cfRule>
  </conditionalFormatting>
  <conditionalFormatting sqref="O88">
    <cfRule type="cellIs" dxfId="5841" priority="1" operator="equal">
      <formula>"Vencida"</formula>
    </cfRule>
    <cfRule type="cellIs" dxfId="5840" priority="2" operator="equal">
      <formula>"No Cumplida"</formula>
    </cfRule>
    <cfRule type="cellIs" dxfId="5839" priority="3" operator="equal">
      <formula>"En Avance"</formula>
    </cfRule>
    <cfRule type="cellIs" dxfId="5838" priority="4" operator="equal">
      <formula>"Cumplida (FT)"</formula>
    </cfRule>
    <cfRule type="cellIs" dxfId="5837" priority="5" operator="equal">
      <formula>"Cumplida (DT)"</formula>
    </cfRule>
    <cfRule type="cellIs" dxfId="5836" priority="6" operator="equal">
      <formula>"Sin Avance"</formula>
    </cfRule>
  </conditionalFormatting>
  <printOptions horizontalCentered="1"/>
  <pageMargins left="0.70866141732283472" right="0.70866141732283472" top="0.74803149606299213" bottom="0.74803149606299213" header="0.31496062992125984" footer="0.31496062992125984"/>
  <pageSetup paperSize="9" scale="23"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11"/>
  <sheetViews>
    <sheetView workbookViewId="0">
      <selection activeCell="C16" sqref="C16"/>
    </sheetView>
  </sheetViews>
  <sheetFormatPr baseColWidth="10" defaultRowHeight="15"/>
  <cols>
    <col min="1" max="1" width="19.125" customWidth="1"/>
    <col min="3" max="3" width="51.125" customWidth="1"/>
  </cols>
  <sheetData>
    <row r="1" spans="1:3">
      <c r="A1" t="s">
        <v>21</v>
      </c>
      <c r="B1" t="s">
        <v>62</v>
      </c>
      <c r="C1" t="s">
        <v>63</v>
      </c>
    </row>
    <row r="2" spans="1:3">
      <c r="A2" t="s">
        <v>64</v>
      </c>
      <c r="B2" t="s">
        <v>62</v>
      </c>
      <c r="C2" t="s">
        <v>65</v>
      </c>
    </row>
    <row r="3" spans="1:3">
      <c r="A3" t="s">
        <v>66</v>
      </c>
      <c r="B3" t="s">
        <v>67</v>
      </c>
      <c r="C3" t="s">
        <v>68</v>
      </c>
    </row>
    <row r="4" spans="1:3">
      <c r="A4" t="s">
        <v>20</v>
      </c>
      <c r="B4" t="s">
        <v>69</v>
      </c>
      <c r="C4" t="s">
        <v>70</v>
      </c>
    </row>
    <row r="5" spans="1:3">
      <c r="A5" t="s">
        <v>71</v>
      </c>
      <c r="B5" t="s">
        <v>72</v>
      </c>
      <c r="C5" t="s">
        <v>73</v>
      </c>
    </row>
    <row r="6" spans="1:3">
      <c r="A6" t="s">
        <v>31</v>
      </c>
      <c r="B6" t="s">
        <v>74</v>
      </c>
      <c r="C6" t="s">
        <v>75</v>
      </c>
    </row>
    <row r="7" spans="1:3">
      <c r="A7" t="s">
        <v>32</v>
      </c>
      <c r="B7" t="s">
        <v>76</v>
      </c>
      <c r="C7" t="s">
        <v>77</v>
      </c>
    </row>
    <row r="9" spans="1:3">
      <c r="A9" t="s">
        <v>21</v>
      </c>
      <c r="B9" t="s">
        <v>62</v>
      </c>
      <c r="C9" t="s">
        <v>63</v>
      </c>
    </row>
    <row r="10" spans="1:3">
      <c r="A10" t="s">
        <v>64</v>
      </c>
      <c r="B10" t="s">
        <v>62</v>
      </c>
      <c r="C10" t="s">
        <v>65</v>
      </c>
    </row>
    <row r="11" spans="1:3">
      <c r="A11" t="s">
        <v>32</v>
      </c>
      <c r="B11" t="s">
        <v>76</v>
      </c>
      <c r="C11" t="s">
        <v>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R21"/>
  <sheetViews>
    <sheetView topLeftCell="E2" zoomScale="80" zoomScaleNormal="80" workbookViewId="0">
      <selection activeCell="N5" sqref="N5"/>
    </sheetView>
  </sheetViews>
  <sheetFormatPr baseColWidth="10" defaultRowHeight="15"/>
  <cols>
    <col min="1" max="1" width="15.375" customWidth="1"/>
    <col min="3" max="3" width="23.625" customWidth="1"/>
    <col min="4" max="4" width="31" customWidth="1"/>
    <col min="5" max="5" width="16.75" customWidth="1"/>
    <col min="6" max="6" width="12.875" customWidth="1"/>
    <col min="7" max="7" width="2.875" customWidth="1"/>
    <col min="8" max="8" width="13.625" hidden="1" customWidth="1"/>
    <col min="9" max="9" width="17.25" hidden="1" customWidth="1"/>
    <col min="10" max="10" width="10" hidden="1" customWidth="1"/>
    <col min="11" max="11" width="17.875" hidden="1" customWidth="1"/>
    <col min="12" max="12" width="67.125" hidden="1" customWidth="1"/>
    <col min="13" max="13" width="1.75" customWidth="1"/>
    <col min="14" max="14" width="13.625" customWidth="1"/>
    <col min="15" max="15" width="17.25" customWidth="1"/>
    <col min="16" max="16" width="10" customWidth="1"/>
    <col min="17" max="17" width="17.875" customWidth="1"/>
    <col min="18" max="18" width="88.5" customWidth="1"/>
  </cols>
  <sheetData>
    <row r="1" spans="1:18" ht="63" customHeight="1" thickBot="1">
      <c r="A1" s="312" t="s">
        <v>0</v>
      </c>
      <c r="B1" s="313"/>
      <c r="C1" s="313"/>
      <c r="D1" s="313"/>
      <c r="E1" s="313"/>
      <c r="F1" s="314"/>
      <c r="G1" s="1"/>
      <c r="H1" s="307" t="s">
        <v>577</v>
      </c>
      <c r="I1" s="308"/>
      <c r="J1" s="308"/>
      <c r="K1" s="308"/>
      <c r="L1" s="309"/>
      <c r="M1" s="2"/>
      <c r="N1" s="307" t="s">
        <v>632</v>
      </c>
      <c r="O1" s="308"/>
      <c r="P1" s="308"/>
      <c r="Q1" s="308"/>
      <c r="R1" s="309"/>
    </row>
    <row r="2" spans="1:18" ht="78" customHeight="1" thickBot="1">
      <c r="A2" s="3" t="s">
        <v>1</v>
      </c>
      <c r="B2" s="315" t="s">
        <v>2</v>
      </c>
      <c r="C2" s="315"/>
      <c r="D2" s="315"/>
      <c r="E2" s="315"/>
      <c r="F2" s="316"/>
      <c r="G2" s="4"/>
      <c r="H2" s="64" t="s">
        <v>3</v>
      </c>
      <c r="I2" s="65"/>
      <c r="J2" s="257">
        <v>43951</v>
      </c>
      <c r="K2" s="310" t="s">
        <v>4</v>
      </c>
      <c r="L2" s="310" t="s">
        <v>5</v>
      </c>
      <c r="M2" s="2"/>
      <c r="N2" s="64" t="s">
        <v>3</v>
      </c>
      <c r="O2" s="65"/>
      <c r="P2" s="257">
        <v>44073</v>
      </c>
      <c r="Q2" s="310" t="s">
        <v>4</v>
      </c>
      <c r="R2" s="310" t="s">
        <v>5</v>
      </c>
    </row>
    <row r="3" spans="1:18" ht="39" thickBot="1">
      <c r="A3" s="5" t="s">
        <v>6</v>
      </c>
      <c r="B3" s="312" t="s">
        <v>7</v>
      </c>
      <c r="C3" s="314"/>
      <c r="D3" s="6" t="s">
        <v>8</v>
      </c>
      <c r="E3" s="6" t="s">
        <v>9</v>
      </c>
      <c r="F3" s="7" t="s">
        <v>10</v>
      </c>
      <c r="G3" s="8"/>
      <c r="H3" s="67" t="s">
        <v>11</v>
      </c>
      <c r="I3" s="68" t="s">
        <v>12</v>
      </c>
      <c r="J3" s="68" t="s">
        <v>13</v>
      </c>
      <c r="K3" s="311"/>
      <c r="L3" s="311"/>
      <c r="M3" s="2"/>
      <c r="N3" s="67" t="s">
        <v>11</v>
      </c>
      <c r="O3" s="237" t="s">
        <v>12</v>
      </c>
      <c r="P3" s="237" t="s">
        <v>13</v>
      </c>
      <c r="Q3" s="311"/>
      <c r="R3" s="311"/>
    </row>
    <row r="4" spans="1:18" ht="48.75" customHeight="1" thickBot="1">
      <c r="A4" s="317" t="s">
        <v>14</v>
      </c>
      <c r="B4" s="9"/>
      <c r="C4" s="322" t="s">
        <v>15</v>
      </c>
      <c r="D4" s="322"/>
      <c r="E4" s="322"/>
      <c r="F4" s="323"/>
      <c r="G4" s="4"/>
      <c r="H4" s="11">
        <v>1</v>
      </c>
      <c r="I4" s="12">
        <f>+COUNTIF(I5,"Cumplida "&amp;"*")</f>
        <v>0</v>
      </c>
      <c r="J4" s="15">
        <f>IFERROR(+I4/H4,"No se programaron actividades relacionadas con este objetivo")</f>
        <v>0</v>
      </c>
      <c r="K4" s="13"/>
      <c r="L4" s="14"/>
      <c r="M4" s="4"/>
      <c r="N4" s="11">
        <v>1</v>
      </c>
      <c r="O4" s="12">
        <f>+COUNTIF(O5,"Cumplida "&amp;"*")</f>
        <v>1</v>
      </c>
      <c r="P4" s="15">
        <f>IFERROR(+O4/N4,"No se programaron actividades relacionadas con este objetivo")</f>
        <v>1</v>
      </c>
      <c r="Q4" s="13"/>
      <c r="R4" s="14"/>
    </row>
    <row r="5" spans="1:18" ht="225" customHeight="1" thickBot="1">
      <c r="A5" s="321"/>
      <c r="B5" s="16" t="s">
        <v>16</v>
      </c>
      <c r="C5" s="17" t="s">
        <v>17</v>
      </c>
      <c r="D5" s="17" t="s">
        <v>18</v>
      </c>
      <c r="E5" s="18" t="s">
        <v>19</v>
      </c>
      <c r="F5" s="19" t="s">
        <v>78</v>
      </c>
      <c r="G5" s="2"/>
      <c r="H5" s="20"/>
      <c r="I5" s="21" t="s">
        <v>31</v>
      </c>
      <c r="J5" s="22"/>
      <c r="K5" s="23" t="s">
        <v>522</v>
      </c>
      <c r="L5" s="24" t="s">
        <v>556</v>
      </c>
      <c r="M5" s="2"/>
      <c r="N5" s="20"/>
      <c r="O5" s="21" t="s">
        <v>21</v>
      </c>
      <c r="P5" s="22"/>
      <c r="Q5" s="23" t="s">
        <v>636</v>
      </c>
      <c r="R5" s="33" t="s">
        <v>637</v>
      </c>
    </row>
    <row r="6" spans="1:18" ht="15.75" thickBot="1">
      <c r="A6" s="317" t="s">
        <v>22</v>
      </c>
      <c r="B6" s="9"/>
      <c r="C6" s="322" t="s">
        <v>23</v>
      </c>
      <c r="D6" s="322"/>
      <c r="E6" s="322"/>
      <c r="F6" s="323"/>
      <c r="G6" s="4"/>
      <c r="H6" s="11">
        <v>3</v>
      </c>
      <c r="I6" s="12">
        <f>+COUNTIF(I7:I9,"Cumplida "&amp;"*")</f>
        <v>2</v>
      </c>
      <c r="J6" s="15">
        <f>IFERROR(+I6/H6,"No se programaron actividades relacionadas con este objetivo")</f>
        <v>0.66666666666666663</v>
      </c>
      <c r="K6" s="13"/>
      <c r="L6" s="14"/>
      <c r="M6" s="4"/>
      <c r="N6" s="11">
        <v>3</v>
      </c>
      <c r="O6" s="12">
        <f>+COUNTIF(O7:O9,"Cumplida "&amp;"*")</f>
        <v>2</v>
      </c>
      <c r="P6" s="15">
        <f>IFERROR(+O6/N6,"No se programaron actividades relacionadas con este objetivo")</f>
        <v>0.66666666666666663</v>
      </c>
      <c r="Q6" s="13"/>
      <c r="R6" s="14"/>
    </row>
    <row r="7" spans="1:18" ht="119.25" customHeight="1">
      <c r="A7" s="318"/>
      <c r="B7" s="27" t="s">
        <v>24</v>
      </c>
      <c r="C7" s="258" t="s">
        <v>1239</v>
      </c>
      <c r="D7" s="29" t="s">
        <v>25</v>
      </c>
      <c r="E7" s="29" t="s">
        <v>26</v>
      </c>
      <c r="F7" s="30">
        <v>43861</v>
      </c>
      <c r="G7" s="2"/>
      <c r="H7" s="31"/>
      <c r="I7" s="21" t="s">
        <v>21</v>
      </c>
      <c r="J7" s="32"/>
      <c r="K7" s="23" t="s">
        <v>522</v>
      </c>
      <c r="L7" s="33" t="s">
        <v>580</v>
      </c>
      <c r="M7" s="2"/>
      <c r="N7" s="31"/>
      <c r="O7" s="21" t="s">
        <v>21</v>
      </c>
      <c r="P7" s="32"/>
      <c r="Q7" s="23" t="s">
        <v>522</v>
      </c>
      <c r="R7" s="33" t="s">
        <v>638</v>
      </c>
    </row>
    <row r="8" spans="1:18" ht="377.25" customHeight="1">
      <c r="A8" s="318"/>
      <c r="B8" s="27">
        <v>2.2000000000000002</v>
      </c>
      <c r="C8" s="258" t="s">
        <v>1240</v>
      </c>
      <c r="D8" s="34" t="s">
        <v>27</v>
      </c>
      <c r="E8" s="35" t="s">
        <v>28</v>
      </c>
      <c r="F8" s="30">
        <v>43861</v>
      </c>
      <c r="G8" s="2"/>
      <c r="H8" s="31"/>
      <c r="I8" s="21" t="s">
        <v>21</v>
      </c>
      <c r="J8" s="32"/>
      <c r="K8" s="23" t="s">
        <v>522</v>
      </c>
      <c r="L8" s="25" t="s">
        <v>575</v>
      </c>
      <c r="M8" s="2"/>
      <c r="N8" s="31"/>
      <c r="O8" s="21" t="s">
        <v>21</v>
      </c>
      <c r="P8" s="32"/>
      <c r="Q8" s="23" t="s">
        <v>522</v>
      </c>
      <c r="R8" s="33" t="s">
        <v>638</v>
      </c>
    </row>
    <row r="9" spans="1:18" ht="115.5" customHeight="1" thickBot="1">
      <c r="A9" s="318"/>
      <c r="B9" s="27">
        <v>2.2999999999999998</v>
      </c>
      <c r="C9" s="28" t="s">
        <v>29</v>
      </c>
      <c r="D9" s="29" t="s">
        <v>30</v>
      </c>
      <c r="E9" s="29" t="s">
        <v>19</v>
      </c>
      <c r="F9" s="30">
        <v>44180</v>
      </c>
      <c r="G9" s="2"/>
      <c r="H9" s="31"/>
      <c r="I9" s="21" t="s">
        <v>31</v>
      </c>
      <c r="J9" s="32"/>
      <c r="K9" s="23" t="s">
        <v>522</v>
      </c>
      <c r="L9" s="25" t="s">
        <v>560</v>
      </c>
      <c r="M9" s="2"/>
      <c r="N9" s="31"/>
      <c r="O9" s="21" t="s">
        <v>31</v>
      </c>
      <c r="P9" s="32"/>
      <c r="Q9" s="23" t="s">
        <v>636</v>
      </c>
      <c r="R9" s="25" t="s">
        <v>639</v>
      </c>
    </row>
    <row r="10" spans="1:18" ht="15.75" thickBot="1">
      <c r="A10" s="318" t="s">
        <v>33</v>
      </c>
      <c r="B10" s="9"/>
      <c r="C10" s="322" t="s">
        <v>34</v>
      </c>
      <c r="D10" s="322"/>
      <c r="E10" s="322"/>
      <c r="F10" s="323"/>
      <c r="G10" s="4"/>
      <c r="H10" s="11">
        <v>3</v>
      </c>
      <c r="I10" s="12">
        <f>+COUNTIF(I11:I13,"Cumplida "&amp;"*")</f>
        <v>2</v>
      </c>
      <c r="J10" s="15">
        <f>IFERROR(+I10/H10,"No se programaron actividades relacionadas con este objetivo")</f>
        <v>0.66666666666666663</v>
      </c>
      <c r="K10" s="13"/>
      <c r="L10" s="14"/>
      <c r="M10" s="4"/>
      <c r="N10" s="11">
        <v>3</v>
      </c>
      <c r="O10" s="12">
        <f>+COUNTIF(O11:O13,"Cumplida "&amp;"*")</f>
        <v>2</v>
      </c>
      <c r="P10" s="15">
        <f>IFERROR(+O10/N10,"No se programaron actividades relacionadas con este objetivo")</f>
        <v>0.66666666666666663</v>
      </c>
      <c r="Q10" s="13"/>
      <c r="R10" s="14"/>
    </row>
    <row r="11" spans="1:18" ht="168.75" customHeight="1">
      <c r="A11" s="318"/>
      <c r="B11" s="27" t="s">
        <v>35</v>
      </c>
      <c r="C11" s="37" t="s">
        <v>581</v>
      </c>
      <c r="D11" s="38" t="s">
        <v>36</v>
      </c>
      <c r="E11" s="35" t="s">
        <v>26</v>
      </c>
      <c r="F11" s="30">
        <v>43861</v>
      </c>
      <c r="G11" s="2"/>
      <c r="H11" s="31"/>
      <c r="I11" s="21" t="s">
        <v>21</v>
      </c>
      <c r="J11" s="27"/>
      <c r="K11" s="23" t="s">
        <v>522</v>
      </c>
      <c r="L11" s="33" t="s">
        <v>582</v>
      </c>
      <c r="M11" s="2"/>
      <c r="N11" s="31"/>
      <c r="O11" s="21" t="s">
        <v>21</v>
      </c>
      <c r="P11" s="27"/>
      <c r="Q11" s="23" t="s">
        <v>522</v>
      </c>
      <c r="R11" s="33" t="s">
        <v>638</v>
      </c>
    </row>
    <row r="12" spans="1:18" ht="129.75" customHeight="1">
      <c r="A12" s="318"/>
      <c r="B12" s="27">
        <v>3.2</v>
      </c>
      <c r="C12" s="28" t="s">
        <v>37</v>
      </c>
      <c r="D12" s="29" t="s">
        <v>38</v>
      </c>
      <c r="E12" s="35" t="s">
        <v>26</v>
      </c>
      <c r="F12" s="30">
        <v>43889</v>
      </c>
      <c r="G12" s="2"/>
      <c r="H12" s="31"/>
      <c r="I12" s="21" t="s">
        <v>21</v>
      </c>
      <c r="J12" s="27"/>
      <c r="K12" s="23" t="s">
        <v>522</v>
      </c>
      <c r="L12" s="109" t="s">
        <v>557</v>
      </c>
      <c r="M12" s="2"/>
      <c r="N12" s="31"/>
      <c r="O12" s="21" t="s">
        <v>21</v>
      </c>
      <c r="P12" s="27"/>
      <c r="Q12" s="23" t="s">
        <v>522</v>
      </c>
      <c r="R12" s="33" t="s">
        <v>638</v>
      </c>
    </row>
    <row r="13" spans="1:18" ht="181.5" customHeight="1" thickBot="1">
      <c r="A13" s="318"/>
      <c r="B13" s="27">
        <v>3.3</v>
      </c>
      <c r="C13" s="37" t="s">
        <v>39</v>
      </c>
      <c r="D13" s="29" t="s">
        <v>40</v>
      </c>
      <c r="E13" s="35" t="s">
        <v>79</v>
      </c>
      <c r="F13" s="30">
        <v>44192</v>
      </c>
      <c r="G13" s="2"/>
      <c r="H13" s="31"/>
      <c r="I13" s="21" t="s">
        <v>20</v>
      </c>
      <c r="J13" s="27"/>
      <c r="K13" s="23" t="s">
        <v>522</v>
      </c>
      <c r="L13" s="110" t="s">
        <v>583</v>
      </c>
      <c r="M13" s="2"/>
      <c r="N13" s="31"/>
      <c r="O13" s="21" t="s">
        <v>20</v>
      </c>
      <c r="P13" s="27"/>
      <c r="Q13" s="23" t="s">
        <v>636</v>
      </c>
      <c r="R13" s="36" t="s">
        <v>640</v>
      </c>
    </row>
    <row r="14" spans="1:18" ht="15.75" thickBot="1">
      <c r="A14" s="317" t="s">
        <v>41</v>
      </c>
      <c r="B14" s="9"/>
      <c r="C14" s="322" t="s">
        <v>42</v>
      </c>
      <c r="D14" s="322"/>
      <c r="E14" s="322"/>
      <c r="F14" s="323"/>
      <c r="G14" s="4"/>
      <c r="H14" s="11">
        <v>4</v>
      </c>
      <c r="I14" s="12">
        <f>+COUNTIF(I15:I18,"Cumplida "&amp;"*")</f>
        <v>0</v>
      </c>
      <c r="J14" s="15">
        <f>IFERROR(+I14/H14,"No se programaron actividades relacionadas con este objetivo")</f>
        <v>0</v>
      </c>
      <c r="K14" s="13"/>
      <c r="L14" s="14"/>
      <c r="M14" s="4"/>
      <c r="N14" s="11">
        <v>4</v>
      </c>
      <c r="O14" s="12">
        <f>+COUNTIF(O15:O18,"Cumplida "&amp;"*")</f>
        <v>0</v>
      </c>
      <c r="P14" s="15">
        <f>IFERROR(+O14/N14,"No se programaron actividades relacionadas con este objetivo")</f>
        <v>0</v>
      </c>
      <c r="Q14" s="13"/>
      <c r="R14" s="14"/>
    </row>
    <row r="15" spans="1:18" ht="129.75" customHeight="1">
      <c r="A15" s="318"/>
      <c r="B15" s="27" t="s">
        <v>43</v>
      </c>
      <c r="C15" s="28" t="s">
        <v>44</v>
      </c>
      <c r="D15" s="29" t="s">
        <v>45</v>
      </c>
      <c r="E15" s="29" t="s">
        <v>46</v>
      </c>
      <c r="F15" s="41">
        <v>44192</v>
      </c>
      <c r="G15" s="2"/>
      <c r="H15" s="31"/>
      <c r="I15" s="21" t="s">
        <v>20</v>
      </c>
      <c r="J15" s="27"/>
      <c r="K15" s="23" t="s">
        <v>522</v>
      </c>
      <c r="L15" s="36" t="s">
        <v>584</v>
      </c>
      <c r="M15" s="2"/>
      <c r="N15" s="31"/>
      <c r="O15" s="21" t="s">
        <v>20</v>
      </c>
      <c r="P15" s="27"/>
      <c r="Q15" s="23" t="s">
        <v>636</v>
      </c>
      <c r="R15" s="36" t="s">
        <v>643</v>
      </c>
    </row>
    <row r="16" spans="1:18" ht="123" customHeight="1">
      <c r="A16" s="318"/>
      <c r="B16" s="27" t="s">
        <v>47</v>
      </c>
      <c r="C16" s="37" t="s">
        <v>48</v>
      </c>
      <c r="D16" s="38" t="s">
        <v>558</v>
      </c>
      <c r="E16" s="35" t="s">
        <v>19</v>
      </c>
      <c r="F16" s="42" t="s">
        <v>80</v>
      </c>
      <c r="G16" s="2"/>
      <c r="H16" s="31"/>
      <c r="I16" s="21" t="s">
        <v>31</v>
      </c>
      <c r="J16" s="27"/>
      <c r="K16" s="23" t="s">
        <v>522</v>
      </c>
      <c r="L16" s="40" t="s">
        <v>544</v>
      </c>
      <c r="M16" s="2"/>
      <c r="N16" s="31"/>
      <c r="O16" s="21" t="s">
        <v>20</v>
      </c>
      <c r="P16" s="27"/>
      <c r="Q16" s="23" t="s">
        <v>636</v>
      </c>
      <c r="R16" s="39" t="s">
        <v>641</v>
      </c>
    </row>
    <row r="17" spans="1:18" ht="106.5" customHeight="1">
      <c r="A17" s="318"/>
      <c r="B17" s="27" t="s">
        <v>49</v>
      </c>
      <c r="C17" s="37" t="s">
        <v>50</v>
      </c>
      <c r="D17" s="38" t="s">
        <v>559</v>
      </c>
      <c r="E17" s="35" t="s">
        <v>19</v>
      </c>
      <c r="F17" s="42" t="s">
        <v>80</v>
      </c>
      <c r="G17" s="2"/>
      <c r="H17" s="31"/>
      <c r="I17" s="21" t="s">
        <v>20</v>
      </c>
      <c r="J17" s="27"/>
      <c r="K17" s="23" t="s">
        <v>522</v>
      </c>
      <c r="L17" s="43" t="s">
        <v>561</v>
      </c>
      <c r="M17" s="2"/>
      <c r="N17" s="31"/>
      <c r="O17" s="21" t="s">
        <v>20</v>
      </c>
      <c r="P17" s="27"/>
      <c r="Q17" s="23" t="s">
        <v>636</v>
      </c>
      <c r="R17" s="245" t="s">
        <v>642</v>
      </c>
    </row>
    <row r="18" spans="1:18" ht="114.75" customHeight="1" thickBot="1">
      <c r="A18" s="321"/>
      <c r="B18" s="27" t="s">
        <v>51</v>
      </c>
      <c r="C18" s="45" t="s">
        <v>52</v>
      </c>
      <c r="D18" s="46" t="s">
        <v>53</v>
      </c>
      <c r="E18" s="47" t="s">
        <v>19</v>
      </c>
      <c r="F18" s="48" t="s">
        <v>80</v>
      </c>
      <c r="G18" s="2"/>
      <c r="H18" s="31"/>
      <c r="I18" s="21" t="s">
        <v>31</v>
      </c>
      <c r="J18" s="27"/>
      <c r="K18" s="23" t="s">
        <v>522</v>
      </c>
      <c r="L18" s="33" t="s">
        <v>562</v>
      </c>
      <c r="M18" s="2"/>
      <c r="N18" s="31"/>
      <c r="O18" s="21" t="s">
        <v>20</v>
      </c>
      <c r="P18" s="27"/>
      <c r="Q18" s="23" t="s">
        <v>636</v>
      </c>
      <c r="R18" s="246" t="s">
        <v>1227</v>
      </c>
    </row>
    <row r="19" spans="1:18" ht="15.75" thickBot="1">
      <c r="A19" s="317" t="s">
        <v>54</v>
      </c>
      <c r="B19" s="9"/>
      <c r="C19" s="322" t="s">
        <v>55</v>
      </c>
      <c r="D19" s="322"/>
      <c r="E19" s="322"/>
      <c r="F19" s="323"/>
      <c r="G19" s="4"/>
      <c r="H19" s="11">
        <v>2</v>
      </c>
      <c r="I19" s="12">
        <f>+COUNTIF(I20:I21,"Cumplida "&amp;"*")</f>
        <v>0</v>
      </c>
      <c r="J19" s="15">
        <f>IFERROR(+I19/H19,"No se programaron actividades relacionadas con este objetivo")</f>
        <v>0</v>
      </c>
      <c r="K19" s="13"/>
      <c r="L19" s="14"/>
      <c r="M19" s="4"/>
      <c r="N19" s="11">
        <v>2</v>
      </c>
      <c r="O19" s="12">
        <f>+COUNTIF(O20:O21,"Cumplida "&amp;"*")</f>
        <v>0</v>
      </c>
      <c r="P19" s="15">
        <f>IFERROR(+O19/N19,"No se programaron actividades relacionadas con este objetivo")</f>
        <v>0</v>
      </c>
      <c r="Q19" s="13"/>
      <c r="R19" s="14"/>
    </row>
    <row r="20" spans="1:18" ht="206.25" customHeight="1">
      <c r="A20" s="318"/>
      <c r="B20" s="49" t="s">
        <v>56</v>
      </c>
      <c r="C20" s="45" t="s">
        <v>57</v>
      </c>
      <c r="D20" s="319" t="s">
        <v>58</v>
      </c>
      <c r="E20" s="50" t="s">
        <v>59</v>
      </c>
      <c r="F20" s="48" t="s">
        <v>81</v>
      </c>
      <c r="G20" s="2"/>
      <c r="H20" s="31"/>
      <c r="I20" s="21" t="s">
        <v>20</v>
      </c>
      <c r="J20" s="27"/>
      <c r="K20" s="23" t="s">
        <v>522</v>
      </c>
      <c r="L20" s="106" t="s">
        <v>554</v>
      </c>
      <c r="M20" s="2"/>
      <c r="N20" s="31"/>
      <c r="O20" s="21" t="s">
        <v>20</v>
      </c>
      <c r="P20" s="27"/>
      <c r="Q20" s="23" t="s">
        <v>636</v>
      </c>
      <c r="R20" s="106" t="s">
        <v>644</v>
      </c>
    </row>
    <row r="21" spans="1:18" ht="141" customHeight="1" thickBot="1">
      <c r="A21" s="318"/>
      <c r="B21" s="51" t="s">
        <v>60</v>
      </c>
      <c r="C21" s="52" t="s">
        <v>61</v>
      </c>
      <c r="D21" s="320"/>
      <c r="E21" s="53" t="s">
        <v>59</v>
      </c>
      <c r="F21" s="48" t="s">
        <v>81</v>
      </c>
      <c r="G21" s="2"/>
      <c r="H21" s="31"/>
      <c r="I21" s="21" t="s">
        <v>20</v>
      </c>
      <c r="J21" s="27"/>
      <c r="K21" s="23" t="s">
        <v>522</v>
      </c>
      <c r="L21" s="107" t="s">
        <v>555</v>
      </c>
      <c r="M21" s="2"/>
      <c r="N21" s="31"/>
      <c r="O21" s="21" t="s">
        <v>20</v>
      </c>
      <c r="P21" s="27"/>
      <c r="Q21" s="23" t="s">
        <v>636</v>
      </c>
      <c r="R21" s="107" t="s">
        <v>645</v>
      </c>
    </row>
  </sheetData>
  <mergeCells count="20">
    <mergeCell ref="A19:A21"/>
    <mergeCell ref="D20:D21"/>
    <mergeCell ref="B3:C3"/>
    <mergeCell ref="A4:A5"/>
    <mergeCell ref="A6:A9"/>
    <mergeCell ref="A10:A13"/>
    <mergeCell ref="A14:A18"/>
    <mergeCell ref="C4:F4"/>
    <mergeCell ref="C6:F6"/>
    <mergeCell ref="C10:F10"/>
    <mergeCell ref="C14:F14"/>
    <mergeCell ref="C19:F19"/>
    <mergeCell ref="N1:R1"/>
    <mergeCell ref="Q2:Q3"/>
    <mergeCell ref="R2:R3"/>
    <mergeCell ref="A1:F1"/>
    <mergeCell ref="H1:L1"/>
    <mergeCell ref="B2:F2"/>
    <mergeCell ref="K2:K3"/>
    <mergeCell ref="L2:L3"/>
  </mergeCells>
  <conditionalFormatting sqref="I4 I6 I10 I14 I19">
    <cfRule type="cellIs" dxfId="5835" priority="285" operator="equal">
      <formula>"Vencida"</formula>
    </cfRule>
    <cfRule type="cellIs" dxfId="5834" priority="286" operator="equal">
      <formula>"No Cumplida"</formula>
    </cfRule>
    <cfRule type="cellIs" dxfId="5833" priority="287" operator="equal">
      <formula>"En Avance"</formula>
    </cfRule>
    <cfRule type="cellIs" dxfId="5832" priority="288" operator="equal">
      <formula>"Cumplida (FT)"</formula>
    </cfRule>
    <cfRule type="cellIs" dxfId="5831" priority="289" operator="equal">
      <formula>"Cumplida (DT)"</formula>
    </cfRule>
    <cfRule type="cellIs" dxfId="5830" priority="290" operator="equal">
      <formula>"Sin Avance"</formula>
    </cfRule>
  </conditionalFormatting>
  <conditionalFormatting sqref="I5">
    <cfRule type="cellIs" dxfId="5829" priority="183" operator="equal">
      <formula>"Vencida"</formula>
    </cfRule>
    <cfRule type="cellIs" dxfId="5828" priority="184" operator="equal">
      <formula>"No Cumplida"</formula>
    </cfRule>
    <cfRule type="cellIs" dxfId="5827" priority="185" operator="equal">
      <formula>"En Avance"</formula>
    </cfRule>
    <cfRule type="cellIs" dxfId="5826" priority="186" operator="equal">
      <formula>"Cumplida (FT)"</formula>
    </cfRule>
    <cfRule type="cellIs" dxfId="5825" priority="187" operator="equal">
      <formula>"Cumplida (DT)"</formula>
    </cfRule>
    <cfRule type="cellIs" dxfId="5824" priority="188" operator="equal">
      <formula>"Sin Avance"</formula>
    </cfRule>
  </conditionalFormatting>
  <conditionalFormatting sqref="I7 I9">
    <cfRule type="cellIs" dxfId="5823" priority="177" operator="equal">
      <formula>"Vencida"</formula>
    </cfRule>
    <cfRule type="cellIs" dxfId="5822" priority="178" operator="equal">
      <formula>"No Cumplida"</formula>
    </cfRule>
    <cfRule type="cellIs" dxfId="5821" priority="179" operator="equal">
      <formula>"En Avance"</formula>
    </cfRule>
    <cfRule type="cellIs" dxfId="5820" priority="180" operator="equal">
      <formula>"Cumplida (FT)"</formula>
    </cfRule>
    <cfRule type="cellIs" dxfId="5819" priority="181" operator="equal">
      <formula>"Cumplida (DT)"</formula>
    </cfRule>
    <cfRule type="cellIs" dxfId="5818" priority="182" operator="equal">
      <formula>"Sin Avance"</formula>
    </cfRule>
  </conditionalFormatting>
  <conditionalFormatting sqref="I11:I13">
    <cfRule type="cellIs" dxfId="5817" priority="171" operator="equal">
      <formula>"Vencida"</formula>
    </cfRule>
    <cfRule type="cellIs" dxfId="5816" priority="172" operator="equal">
      <formula>"No Cumplida"</formula>
    </cfRule>
    <cfRule type="cellIs" dxfId="5815" priority="173" operator="equal">
      <formula>"En Avance"</formula>
    </cfRule>
    <cfRule type="cellIs" dxfId="5814" priority="174" operator="equal">
      <formula>"Cumplida (FT)"</formula>
    </cfRule>
    <cfRule type="cellIs" dxfId="5813" priority="175" operator="equal">
      <formula>"Cumplida (DT)"</formula>
    </cfRule>
    <cfRule type="cellIs" dxfId="5812" priority="176" operator="equal">
      <formula>"Sin Avance"</formula>
    </cfRule>
  </conditionalFormatting>
  <conditionalFormatting sqref="I15:I18">
    <cfRule type="cellIs" dxfId="5811" priority="165" operator="equal">
      <formula>"Vencida"</formula>
    </cfRule>
    <cfRule type="cellIs" dxfId="5810" priority="166" operator="equal">
      <formula>"No Cumplida"</formula>
    </cfRule>
    <cfRule type="cellIs" dxfId="5809" priority="167" operator="equal">
      <formula>"En Avance"</formula>
    </cfRule>
    <cfRule type="cellIs" dxfId="5808" priority="168" operator="equal">
      <formula>"Cumplida (FT)"</formula>
    </cfRule>
    <cfRule type="cellIs" dxfId="5807" priority="169" operator="equal">
      <formula>"Cumplida (DT)"</formula>
    </cfRule>
    <cfRule type="cellIs" dxfId="5806" priority="170" operator="equal">
      <formula>"Sin Avance"</formula>
    </cfRule>
  </conditionalFormatting>
  <conditionalFormatting sqref="I20">
    <cfRule type="cellIs" dxfId="5805" priority="159" operator="equal">
      <formula>"Vencida"</formula>
    </cfRule>
    <cfRule type="cellIs" dxfId="5804" priority="160" operator="equal">
      <formula>"No Cumplida"</formula>
    </cfRule>
    <cfRule type="cellIs" dxfId="5803" priority="161" operator="equal">
      <formula>"En Avance"</formula>
    </cfRule>
    <cfRule type="cellIs" dxfId="5802" priority="162" operator="equal">
      <formula>"Cumplida (FT)"</formula>
    </cfRule>
    <cfRule type="cellIs" dxfId="5801" priority="163" operator="equal">
      <formula>"Cumplida (DT)"</formula>
    </cfRule>
    <cfRule type="cellIs" dxfId="5800" priority="164" operator="equal">
      <formula>"Sin Avance"</formula>
    </cfRule>
  </conditionalFormatting>
  <conditionalFormatting sqref="I21">
    <cfRule type="cellIs" dxfId="5799" priority="153" operator="equal">
      <formula>"Vencida"</formula>
    </cfRule>
    <cfRule type="cellIs" dxfId="5798" priority="154" operator="equal">
      <formula>"No Cumplida"</formula>
    </cfRule>
    <cfRule type="cellIs" dxfId="5797" priority="155" operator="equal">
      <formula>"En Avance"</formula>
    </cfRule>
    <cfRule type="cellIs" dxfId="5796" priority="156" operator="equal">
      <formula>"Cumplida (FT)"</formula>
    </cfRule>
    <cfRule type="cellIs" dxfId="5795" priority="157" operator="equal">
      <formula>"Cumplida (DT)"</formula>
    </cfRule>
    <cfRule type="cellIs" dxfId="5794" priority="158" operator="equal">
      <formula>"Sin Avance"</formula>
    </cfRule>
  </conditionalFormatting>
  <conditionalFormatting sqref="I8">
    <cfRule type="cellIs" dxfId="5793" priority="147" operator="equal">
      <formula>"Vencida"</formula>
    </cfRule>
    <cfRule type="cellIs" dxfId="5792" priority="148" operator="equal">
      <formula>"No Cumplida"</formula>
    </cfRule>
    <cfRule type="cellIs" dxfId="5791" priority="149" operator="equal">
      <formula>"En Avance"</formula>
    </cfRule>
    <cfRule type="cellIs" dxfId="5790" priority="150" operator="equal">
      <formula>"Cumplida (FT)"</formula>
    </cfRule>
    <cfRule type="cellIs" dxfId="5789" priority="151" operator="equal">
      <formula>"Cumplida (DT)"</formula>
    </cfRule>
    <cfRule type="cellIs" dxfId="5788" priority="152" operator="equal">
      <formula>"Sin Avance"</formula>
    </cfRule>
  </conditionalFormatting>
  <conditionalFormatting sqref="O4 O6 O10 O14 O19">
    <cfRule type="cellIs" dxfId="5787" priority="141" operator="equal">
      <formula>"Vencida"</formula>
    </cfRule>
    <cfRule type="cellIs" dxfId="5786" priority="142" operator="equal">
      <formula>"No Cumplida"</formula>
    </cfRule>
    <cfRule type="cellIs" dxfId="5785" priority="143" operator="equal">
      <formula>"En Avance"</formula>
    </cfRule>
    <cfRule type="cellIs" dxfId="5784" priority="144" operator="equal">
      <formula>"Cumplida (FT)"</formula>
    </cfRule>
    <cfRule type="cellIs" dxfId="5783" priority="145" operator="equal">
      <formula>"Cumplida (DT)"</formula>
    </cfRule>
    <cfRule type="cellIs" dxfId="5782" priority="146" operator="equal">
      <formula>"Sin Avance"</formula>
    </cfRule>
  </conditionalFormatting>
  <conditionalFormatting sqref="O5">
    <cfRule type="cellIs" dxfId="5781" priority="73" operator="equal">
      <formula>"Vencida"</formula>
    </cfRule>
    <cfRule type="cellIs" dxfId="5780" priority="74" operator="equal">
      <formula>"No Cumplida"</formula>
    </cfRule>
    <cfRule type="cellIs" dxfId="5779" priority="75" operator="equal">
      <formula>"En Avance"</formula>
    </cfRule>
    <cfRule type="cellIs" dxfId="5778" priority="76" operator="equal">
      <formula>"Cumplida (FT)"</formula>
    </cfRule>
    <cfRule type="cellIs" dxfId="5777" priority="77" operator="equal">
      <formula>"Cumplida (DT)"</formula>
    </cfRule>
    <cfRule type="cellIs" dxfId="5776" priority="78" operator="equal">
      <formula>"Sin Avance"</formula>
    </cfRule>
  </conditionalFormatting>
  <conditionalFormatting sqref="O7">
    <cfRule type="cellIs" dxfId="5775" priority="67" operator="equal">
      <formula>"Vencida"</formula>
    </cfRule>
    <cfRule type="cellIs" dxfId="5774" priority="68" operator="equal">
      <formula>"No Cumplida"</formula>
    </cfRule>
    <cfRule type="cellIs" dxfId="5773" priority="69" operator="equal">
      <formula>"En Avance"</formula>
    </cfRule>
    <cfRule type="cellIs" dxfId="5772" priority="70" operator="equal">
      <formula>"Cumplida (FT)"</formula>
    </cfRule>
    <cfRule type="cellIs" dxfId="5771" priority="71" operator="equal">
      <formula>"Cumplida (DT)"</formula>
    </cfRule>
    <cfRule type="cellIs" dxfId="5770" priority="72" operator="equal">
      <formula>"Sin Avance"</formula>
    </cfRule>
  </conditionalFormatting>
  <conditionalFormatting sqref="O9">
    <cfRule type="cellIs" dxfId="5769" priority="61" operator="equal">
      <formula>"Vencida"</formula>
    </cfRule>
    <cfRule type="cellIs" dxfId="5768" priority="62" operator="equal">
      <formula>"No Cumplida"</formula>
    </cfRule>
    <cfRule type="cellIs" dxfId="5767" priority="63" operator="equal">
      <formula>"En Avance"</formula>
    </cfRule>
    <cfRule type="cellIs" dxfId="5766" priority="64" operator="equal">
      <formula>"Cumplida (FT)"</formula>
    </cfRule>
    <cfRule type="cellIs" dxfId="5765" priority="65" operator="equal">
      <formula>"Cumplida (DT)"</formula>
    </cfRule>
    <cfRule type="cellIs" dxfId="5764" priority="66" operator="equal">
      <formula>"Sin Avance"</formula>
    </cfRule>
  </conditionalFormatting>
  <conditionalFormatting sqref="O8">
    <cfRule type="cellIs" dxfId="5763" priority="55" operator="equal">
      <formula>"Vencida"</formula>
    </cfRule>
    <cfRule type="cellIs" dxfId="5762" priority="56" operator="equal">
      <formula>"No Cumplida"</formula>
    </cfRule>
    <cfRule type="cellIs" dxfId="5761" priority="57" operator="equal">
      <formula>"En Avance"</formula>
    </cfRule>
    <cfRule type="cellIs" dxfId="5760" priority="58" operator="equal">
      <formula>"Cumplida (FT)"</formula>
    </cfRule>
    <cfRule type="cellIs" dxfId="5759" priority="59" operator="equal">
      <formula>"Cumplida (DT)"</formula>
    </cfRule>
    <cfRule type="cellIs" dxfId="5758" priority="60" operator="equal">
      <formula>"Sin Avance"</formula>
    </cfRule>
  </conditionalFormatting>
  <conditionalFormatting sqref="O11">
    <cfRule type="cellIs" dxfId="5757" priority="49" operator="equal">
      <formula>"Vencida"</formula>
    </cfRule>
    <cfRule type="cellIs" dxfId="5756" priority="50" operator="equal">
      <formula>"No Cumplida"</formula>
    </cfRule>
    <cfRule type="cellIs" dxfId="5755" priority="51" operator="equal">
      <formula>"En Avance"</formula>
    </cfRule>
    <cfRule type="cellIs" dxfId="5754" priority="52" operator="equal">
      <formula>"Cumplida (FT)"</formula>
    </cfRule>
    <cfRule type="cellIs" dxfId="5753" priority="53" operator="equal">
      <formula>"Cumplida (DT)"</formula>
    </cfRule>
    <cfRule type="cellIs" dxfId="5752" priority="54" operator="equal">
      <formula>"Sin Avance"</formula>
    </cfRule>
  </conditionalFormatting>
  <conditionalFormatting sqref="O12">
    <cfRule type="cellIs" dxfId="5751" priority="43" operator="equal">
      <formula>"Vencida"</formula>
    </cfRule>
    <cfRule type="cellIs" dxfId="5750" priority="44" operator="equal">
      <formula>"No Cumplida"</formula>
    </cfRule>
    <cfRule type="cellIs" dxfId="5749" priority="45" operator="equal">
      <formula>"En Avance"</formula>
    </cfRule>
    <cfRule type="cellIs" dxfId="5748" priority="46" operator="equal">
      <formula>"Cumplida (FT)"</formula>
    </cfRule>
    <cfRule type="cellIs" dxfId="5747" priority="47" operator="equal">
      <formula>"Cumplida (DT)"</formula>
    </cfRule>
    <cfRule type="cellIs" dxfId="5746" priority="48" operator="equal">
      <formula>"Sin Avance"</formula>
    </cfRule>
  </conditionalFormatting>
  <conditionalFormatting sqref="O13">
    <cfRule type="cellIs" dxfId="5745" priority="37" operator="equal">
      <formula>"Vencida"</formula>
    </cfRule>
    <cfRule type="cellIs" dxfId="5744" priority="38" operator="equal">
      <formula>"No Cumplida"</formula>
    </cfRule>
    <cfRule type="cellIs" dxfId="5743" priority="39" operator="equal">
      <formula>"En Avance"</formula>
    </cfRule>
    <cfRule type="cellIs" dxfId="5742" priority="40" operator="equal">
      <formula>"Cumplida (FT)"</formula>
    </cfRule>
    <cfRule type="cellIs" dxfId="5741" priority="41" operator="equal">
      <formula>"Cumplida (DT)"</formula>
    </cfRule>
    <cfRule type="cellIs" dxfId="5740" priority="42" operator="equal">
      <formula>"Sin Avance"</formula>
    </cfRule>
  </conditionalFormatting>
  <conditionalFormatting sqref="O15">
    <cfRule type="cellIs" dxfId="5739" priority="31" operator="equal">
      <formula>"Vencida"</formula>
    </cfRule>
    <cfRule type="cellIs" dxfId="5738" priority="32" operator="equal">
      <formula>"No Cumplida"</formula>
    </cfRule>
    <cfRule type="cellIs" dxfId="5737" priority="33" operator="equal">
      <formula>"En Avance"</formula>
    </cfRule>
    <cfRule type="cellIs" dxfId="5736" priority="34" operator="equal">
      <formula>"Cumplida (FT)"</formula>
    </cfRule>
    <cfRule type="cellIs" dxfId="5735" priority="35" operator="equal">
      <formula>"Cumplida (DT)"</formula>
    </cfRule>
    <cfRule type="cellIs" dxfId="5734" priority="36" operator="equal">
      <formula>"Sin Avance"</formula>
    </cfRule>
  </conditionalFormatting>
  <conditionalFormatting sqref="O16">
    <cfRule type="cellIs" dxfId="5733" priority="25" operator="equal">
      <formula>"Vencida"</formula>
    </cfRule>
    <cfRule type="cellIs" dxfId="5732" priority="26" operator="equal">
      <formula>"No Cumplida"</formula>
    </cfRule>
    <cfRule type="cellIs" dxfId="5731" priority="27" operator="equal">
      <formula>"En Avance"</formula>
    </cfRule>
    <cfRule type="cellIs" dxfId="5730" priority="28" operator="equal">
      <formula>"Cumplida (FT)"</formula>
    </cfRule>
    <cfRule type="cellIs" dxfId="5729" priority="29" operator="equal">
      <formula>"Cumplida (DT)"</formula>
    </cfRule>
    <cfRule type="cellIs" dxfId="5728" priority="30" operator="equal">
      <formula>"Sin Avance"</formula>
    </cfRule>
  </conditionalFormatting>
  <conditionalFormatting sqref="O17">
    <cfRule type="cellIs" dxfId="5727" priority="19" operator="equal">
      <formula>"Vencida"</formula>
    </cfRule>
    <cfRule type="cellIs" dxfId="5726" priority="20" operator="equal">
      <formula>"No Cumplida"</formula>
    </cfRule>
    <cfRule type="cellIs" dxfId="5725" priority="21" operator="equal">
      <formula>"En Avance"</formula>
    </cfRule>
    <cfRule type="cellIs" dxfId="5724" priority="22" operator="equal">
      <formula>"Cumplida (FT)"</formula>
    </cfRule>
    <cfRule type="cellIs" dxfId="5723" priority="23" operator="equal">
      <formula>"Cumplida (DT)"</formula>
    </cfRule>
    <cfRule type="cellIs" dxfId="5722" priority="24" operator="equal">
      <formula>"Sin Avance"</formula>
    </cfRule>
  </conditionalFormatting>
  <conditionalFormatting sqref="O18">
    <cfRule type="cellIs" dxfId="5721" priority="13" operator="equal">
      <formula>"Vencida"</formula>
    </cfRule>
    <cfRule type="cellIs" dxfId="5720" priority="14" operator="equal">
      <formula>"No Cumplida"</formula>
    </cfRule>
    <cfRule type="cellIs" dxfId="5719" priority="15" operator="equal">
      <formula>"En Avance"</formula>
    </cfRule>
    <cfRule type="cellIs" dxfId="5718" priority="16" operator="equal">
      <formula>"Cumplida (FT)"</formula>
    </cfRule>
    <cfRule type="cellIs" dxfId="5717" priority="17" operator="equal">
      <formula>"Cumplida (DT)"</formula>
    </cfRule>
    <cfRule type="cellIs" dxfId="5716" priority="18" operator="equal">
      <formula>"Sin Avance"</formula>
    </cfRule>
  </conditionalFormatting>
  <conditionalFormatting sqref="O20">
    <cfRule type="cellIs" dxfId="5715" priority="7" operator="equal">
      <formula>"Vencida"</formula>
    </cfRule>
    <cfRule type="cellIs" dxfId="5714" priority="8" operator="equal">
      <formula>"No Cumplida"</formula>
    </cfRule>
    <cfRule type="cellIs" dxfId="5713" priority="9" operator="equal">
      <formula>"En Avance"</formula>
    </cfRule>
    <cfRule type="cellIs" dxfId="5712" priority="10" operator="equal">
      <formula>"Cumplida (FT)"</formula>
    </cfRule>
    <cfRule type="cellIs" dxfId="5711" priority="11" operator="equal">
      <formula>"Cumplida (DT)"</formula>
    </cfRule>
    <cfRule type="cellIs" dxfId="5710" priority="12" operator="equal">
      <formula>"Sin Avance"</formula>
    </cfRule>
  </conditionalFormatting>
  <conditionalFormatting sqref="O21">
    <cfRule type="cellIs" dxfId="5709" priority="1" operator="equal">
      <formula>"Vencida"</formula>
    </cfRule>
    <cfRule type="cellIs" dxfId="5708" priority="2" operator="equal">
      <formula>"No Cumplida"</formula>
    </cfRule>
    <cfRule type="cellIs" dxfId="5707" priority="3" operator="equal">
      <formula>"En Avance"</formula>
    </cfRule>
    <cfRule type="cellIs" dxfId="5706" priority="4" operator="equal">
      <formula>"Cumplida (FT)"</formula>
    </cfRule>
    <cfRule type="cellIs" dxfId="5705" priority="5" operator="equal">
      <formula>"Cumplida (DT)"</formula>
    </cfRule>
    <cfRule type="cellIs" dxfId="5704" priority="6" operator="equal">
      <formula>"Sin Avance"</formula>
    </cfRule>
  </conditionalFormatting>
  <hyperlinks>
    <hyperlink ref="L12" r:id="rId1" display="https://intranet.icbf.gov.co/sistema-integrado-de-gestion"/>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[8]Hoja1!#REF!</xm:f>
          </x14:formula1>
          <xm:sqref>I5 I20:I21 I11:I13 I15:I18 I7:I9 O5 O11:O12 O7:O8</xm:sqref>
        </x14:dataValidation>
        <x14:dataValidation type="list" allowBlank="1" showInputMessage="1" showErrorMessage="1">
          <x14:formula1>
            <xm:f>[8]Hoja1!#REF!</xm:f>
          </x14:formula1>
          <xm:sqref>O9 O13 O15:O18 O20:O21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sheetPr>
  <dimension ref="A1:Y19"/>
  <sheetViews>
    <sheetView topLeftCell="A14" zoomScale="55" zoomScaleNormal="55" zoomScalePageLayoutView="70" workbookViewId="0">
      <pane xSplit="20" ySplit="3" topLeftCell="U17" activePane="bottomRight" state="frozen"/>
      <selection activeCell="R46" sqref="R46"/>
      <selection pane="topRight" activeCell="R46" sqref="R46"/>
      <selection pane="bottomLeft" activeCell="R46" sqref="R46"/>
      <selection pane="bottomRight" activeCell="R46" sqref="R46"/>
    </sheetView>
  </sheetViews>
  <sheetFormatPr baseColWidth="10" defaultColWidth="11" defaultRowHeight="15.75"/>
  <cols>
    <col min="1" max="11" width="8.625" style="130" customWidth="1"/>
    <col min="12" max="12" width="8.375" style="130" customWidth="1"/>
    <col min="13" max="13" width="7.375" style="130" customWidth="1"/>
    <col min="14" max="14" width="12" style="130" customWidth="1"/>
    <col min="15" max="15" width="14.125" style="130" customWidth="1"/>
    <col min="16" max="16" width="15.375" style="130" hidden="1" customWidth="1"/>
    <col min="17" max="17" width="16.625" style="130" hidden="1" customWidth="1"/>
    <col min="18" max="18" width="15.75" style="130" hidden="1" customWidth="1"/>
    <col min="19" max="19" width="16.25" style="130" hidden="1" customWidth="1"/>
    <col min="20" max="20" width="128.375" style="130" hidden="1" customWidth="1"/>
    <col min="21" max="21" width="11" style="130" customWidth="1"/>
    <col min="22" max="22" width="15.25" style="130" customWidth="1"/>
    <col min="23" max="23" width="19" style="130" customWidth="1"/>
    <col min="24" max="24" width="16.125" style="130" customWidth="1"/>
    <col min="25" max="25" width="149.5" style="130" customWidth="1"/>
    <col min="26" max="16384" width="11" style="130"/>
  </cols>
  <sheetData>
    <row r="1" spans="1:25">
      <c r="A1" s="345"/>
      <c r="B1" s="345"/>
      <c r="C1" s="345"/>
      <c r="D1" s="345"/>
      <c r="E1" s="345"/>
      <c r="F1" s="345"/>
      <c r="G1" s="345"/>
      <c r="H1" s="345"/>
      <c r="I1" s="345"/>
      <c r="J1" s="345"/>
      <c r="K1" s="345"/>
      <c r="L1" s="345"/>
      <c r="M1" s="345"/>
      <c r="N1" s="345"/>
      <c r="O1" s="345"/>
    </row>
    <row r="2" spans="1:25">
      <c r="A2" s="334" t="s">
        <v>120</v>
      </c>
      <c r="B2" s="346"/>
      <c r="C2" s="350" t="s">
        <v>119</v>
      </c>
      <c r="D2" s="350"/>
      <c r="E2" s="350"/>
      <c r="F2" s="350"/>
      <c r="G2" s="350"/>
      <c r="H2" s="350"/>
      <c r="I2" s="225"/>
      <c r="J2" s="225"/>
      <c r="K2" s="225"/>
      <c r="L2" s="225"/>
      <c r="M2" s="225"/>
      <c r="N2" s="225"/>
      <c r="O2" s="225"/>
    </row>
    <row r="3" spans="1:25">
      <c r="A3" s="225"/>
      <c r="B3" s="225"/>
      <c r="C3" s="225"/>
      <c r="D3" s="225"/>
      <c r="E3" s="225"/>
      <c r="F3" s="225"/>
      <c r="G3" s="225"/>
      <c r="H3" s="225"/>
      <c r="I3" s="225"/>
      <c r="J3" s="225"/>
      <c r="K3" s="334" t="s">
        <v>118</v>
      </c>
      <c r="L3" s="346"/>
      <c r="M3" s="349" t="s">
        <v>117</v>
      </c>
      <c r="N3" s="349"/>
      <c r="O3" s="349"/>
    </row>
    <row r="4" spans="1:25">
      <c r="A4" s="334" t="s">
        <v>116</v>
      </c>
      <c r="B4" s="346"/>
      <c r="C4" s="351" t="s">
        <v>115</v>
      </c>
      <c r="D4" s="352"/>
      <c r="E4" s="352"/>
      <c r="F4" s="352"/>
      <c r="G4" s="352"/>
      <c r="H4" s="353"/>
      <c r="I4" s="225"/>
      <c r="J4" s="225"/>
      <c r="K4" s="334"/>
      <c r="L4" s="346"/>
      <c r="M4" s="349"/>
      <c r="N4" s="349"/>
      <c r="O4" s="349"/>
    </row>
    <row r="5" spans="1:25">
      <c r="A5" s="334"/>
      <c r="B5" s="346"/>
      <c r="C5" s="354"/>
      <c r="D5" s="355"/>
      <c r="E5" s="355"/>
      <c r="F5" s="355"/>
      <c r="G5" s="355"/>
      <c r="H5" s="356"/>
      <c r="I5" s="225"/>
      <c r="J5" s="225"/>
      <c r="K5" s="225"/>
      <c r="L5" s="225"/>
      <c r="M5" s="225"/>
      <c r="N5" s="225"/>
      <c r="O5" s="225"/>
    </row>
    <row r="6" spans="1:25">
      <c r="A6" s="225"/>
      <c r="B6" s="225"/>
      <c r="C6" s="225"/>
      <c r="D6" s="225"/>
      <c r="E6" s="225"/>
      <c r="F6" s="225"/>
      <c r="G6" s="225"/>
      <c r="H6" s="225"/>
      <c r="I6" s="225"/>
      <c r="J6" s="225"/>
      <c r="K6" s="334" t="s">
        <v>114</v>
      </c>
      <c r="L6" s="346"/>
      <c r="M6" s="349">
        <v>2020</v>
      </c>
      <c r="N6" s="349"/>
      <c r="O6" s="349"/>
    </row>
    <row r="7" spans="1:25" ht="16.5" thickBot="1">
      <c r="A7" s="334" t="s">
        <v>113</v>
      </c>
      <c r="B7" s="335"/>
      <c r="C7" s="336" t="s">
        <v>112</v>
      </c>
      <c r="D7" s="337"/>
      <c r="E7" s="337"/>
      <c r="F7" s="337"/>
      <c r="G7" s="337"/>
      <c r="H7" s="338"/>
      <c r="I7" s="225"/>
      <c r="J7" s="225"/>
      <c r="K7" s="334"/>
      <c r="L7" s="346"/>
      <c r="M7" s="349"/>
      <c r="N7" s="349"/>
      <c r="O7" s="349"/>
    </row>
    <row r="8" spans="1:25" ht="16.5" thickBot="1">
      <c r="A8" s="334"/>
      <c r="B8" s="335"/>
      <c r="C8" s="339"/>
      <c r="D8" s="340"/>
      <c r="E8" s="340"/>
      <c r="F8" s="340"/>
      <c r="G8" s="340"/>
      <c r="H8" s="341"/>
      <c r="I8" s="225"/>
      <c r="J8" s="225"/>
      <c r="K8" s="225"/>
      <c r="L8" s="225"/>
      <c r="M8" s="225"/>
      <c r="N8" s="225"/>
      <c r="O8" s="225"/>
    </row>
    <row r="9" spans="1:25">
      <c r="A9" s="334"/>
      <c r="B9" s="335"/>
      <c r="C9" s="342"/>
      <c r="D9" s="343"/>
      <c r="E9" s="343"/>
      <c r="F9" s="343"/>
      <c r="G9" s="343"/>
      <c r="H9" s="344"/>
      <c r="I9" s="225"/>
      <c r="J9" s="225"/>
      <c r="K9" s="345"/>
      <c r="L9" s="345"/>
      <c r="M9" s="345"/>
      <c r="N9" s="345"/>
      <c r="O9" s="345"/>
    </row>
    <row r="10" spans="1:25">
      <c r="A10" s="225"/>
      <c r="B10" s="225"/>
      <c r="C10" s="225"/>
      <c r="D10" s="225"/>
      <c r="E10" s="225"/>
      <c r="F10" s="225"/>
      <c r="G10" s="225"/>
      <c r="H10" s="225"/>
      <c r="I10" s="225"/>
      <c r="J10" s="225"/>
      <c r="K10" s="345"/>
      <c r="L10" s="345"/>
      <c r="M10" s="345"/>
      <c r="N10" s="345"/>
      <c r="O10" s="345"/>
    </row>
    <row r="11" spans="1:25" ht="16.5" thickBot="1">
      <c r="A11" s="334" t="s">
        <v>111</v>
      </c>
      <c r="B11" s="346"/>
      <c r="C11" s="336" t="s">
        <v>110</v>
      </c>
      <c r="D11" s="337"/>
      <c r="E11" s="337"/>
      <c r="F11" s="337"/>
      <c r="G11" s="337"/>
      <c r="H11" s="347"/>
      <c r="I11" s="226"/>
      <c r="J11" s="225"/>
      <c r="K11" s="345"/>
      <c r="L11" s="345"/>
      <c r="M11" s="345"/>
      <c r="N11" s="345"/>
      <c r="O11" s="345"/>
    </row>
    <row r="12" spans="1:25">
      <c r="A12" s="334"/>
      <c r="B12" s="346"/>
      <c r="C12" s="342"/>
      <c r="D12" s="343"/>
      <c r="E12" s="343"/>
      <c r="F12" s="343"/>
      <c r="G12" s="343"/>
      <c r="H12" s="348"/>
      <c r="I12" s="227"/>
      <c r="J12" s="225"/>
      <c r="K12" s="225"/>
      <c r="L12" s="225"/>
      <c r="M12" s="225"/>
      <c r="N12" s="225"/>
      <c r="O12" s="225"/>
    </row>
    <row r="13" spans="1:25" ht="29.25" customHeight="1">
      <c r="A13" s="329"/>
      <c r="B13" s="329"/>
      <c r="C13" s="329"/>
      <c r="D13" s="329"/>
      <c r="E13" s="329"/>
      <c r="F13" s="329"/>
      <c r="G13" s="329"/>
      <c r="H13" s="329"/>
      <c r="I13" s="329"/>
      <c r="J13" s="329"/>
      <c r="K13" s="329"/>
      <c r="L13" s="329"/>
      <c r="M13" s="329"/>
      <c r="N13" s="329"/>
      <c r="O13" s="329"/>
      <c r="P13" s="324" t="s">
        <v>3</v>
      </c>
      <c r="Q13" s="324"/>
      <c r="R13" s="228">
        <v>43951</v>
      </c>
      <c r="S13" s="324" t="s">
        <v>4</v>
      </c>
      <c r="T13" s="325" t="s">
        <v>173</v>
      </c>
      <c r="U13" s="324" t="s">
        <v>3</v>
      </c>
      <c r="V13" s="324"/>
      <c r="W13" s="228">
        <v>44073</v>
      </c>
      <c r="X13" s="324" t="s">
        <v>4</v>
      </c>
      <c r="Y13" s="325" t="s">
        <v>631</v>
      </c>
    </row>
    <row r="14" spans="1:25" ht="29.25" customHeight="1">
      <c r="A14" s="327" t="s">
        <v>109</v>
      </c>
      <c r="B14" s="327"/>
      <c r="C14" s="327"/>
      <c r="D14" s="327"/>
      <c r="E14" s="327"/>
      <c r="F14" s="327" t="s">
        <v>108</v>
      </c>
      <c r="G14" s="327"/>
      <c r="H14" s="327"/>
      <c r="I14" s="327"/>
      <c r="J14" s="327"/>
      <c r="K14" s="327"/>
      <c r="L14" s="327" t="s">
        <v>107</v>
      </c>
      <c r="M14" s="327"/>
      <c r="N14" s="327"/>
      <c r="O14" s="328"/>
      <c r="P14" s="229" t="s">
        <v>11</v>
      </c>
      <c r="Q14" s="229" t="s">
        <v>12</v>
      </c>
      <c r="R14" s="229" t="s">
        <v>13</v>
      </c>
      <c r="S14" s="324"/>
      <c r="T14" s="326"/>
      <c r="U14" s="238" t="s">
        <v>11</v>
      </c>
      <c r="V14" s="238" t="s">
        <v>12</v>
      </c>
      <c r="W14" s="238" t="s">
        <v>13</v>
      </c>
      <c r="X14" s="324"/>
      <c r="Y14" s="326"/>
    </row>
    <row r="15" spans="1:25" ht="27" customHeight="1">
      <c r="A15" s="112" t="s">
        <v>106</v>
      </c>
      <c r="B15" s="358" t="s">
        <v>105</v>
      </c>
      <c r="C15" s="359"/>
      <c r="D15" s="112" t="s">
        <v>104</v>
      </c>
      <c r="E15" s="112" t="s">
        <v>103</v>
      </c>
      <c r="F15" s="112" t="s">
        <v>102</v>
      </c>
      <c r="G15" s="112" t="s">
        <v>101</v>
      </c>
      <c r="H15" s="358" t="s">
        <v>100</v>
      </c>
      <c r="I15" s="359"/>
      <c r="J15" s="360" t="s">
        <v>99</v>
      </c>
      <c r="K15" s="360"/>
      <c r="L15" s="360" t="s">
        <v>98</v>
      </c>
      <c r="M15" s="360"/>
      <c r="N15" s="112" t="s">
        <v>97</v>
      </c>
      <c r="O15" s="111" t="s">
        <v>96</v>
      </c>
      <c r="P15" s="230">
        <v>4</v>
      </c>
      <c r="Q15" s="230">
        <f>+COUNTIF(Q16:Q16,"Cumplida "&amp;"*")</f>
        <v>0</v>
      </c>
      <c r="R15" s="231">
        <f>IFERROR(+Q15/P15,"No se programaron actividades relacionadas con este objetivo")</f>
        <v>0</v>
      </c>
      <c r="S15" s="230"/>
      <c r="T15" s="232"/>
      <c r="U15" s="230"/>
      <c r="V15" s="230">
        <f>+COUNTIF(V16:V16,"Cumplida "&amp;"*")</f>
        <v>0</v>
      </c>
      <c r="W15" s="231" t="str">
        <f>IFERROR(+V15/U15,"No se programaron actividades relacionadas con este objetivo")</f>
        <v>No se programaron actividades relacionadas con este objetivo</v>
      </c>
      <c r="X15" s="230"/>
      <c r="Y15" s="232"/>
    </row>
    <row r="16" spans="1:25" ht="409.6" hidden="1" customHeight="1">
      <c r="A16" s="56" t="s">
        <v>88</v>
      </c>
      <c r="B16" s="330">
        <v>3208</v>
      </c>
      <c r="C16" s="331"/>
      <c r="D16" s="56" t="s">
        <v>95</v>
      </c>
      <c r="E16" s="56" t="s">
        <v>91</v>
      </c>
      <c r="F16" s="56" t="s">
        <v>90</v>
      </c>
      <c r="G16" s="56" t="s">
        <v>94</v>
      </c>
      <c r="H16" s="330" t="s">
        <v>83</v>
      </c>
      <c r="I16" s="331"/>
      <c r="J16" s="330" t="s">
        <v>82</v>
      </c>
      <c r="K16" s="331"/>
      <c r="L16" s="357">
        <v>43845</v>
      </c>
      <c r="M16" s="331"/>
      <c r="N16" s="55">
        <v>44196</v>
      </c>
      <c r="O16" s="54" t="s">
        <v>89</v>
      </c>
      <c r="P16" s="233"/>
      <c r="Q16" s="152" t="s">
        <v>31</v>
      </c>
      <c r="R16" s="233"/>
      <c r="S16" s="233" t="s">
        <v>504</v>
      </c>
      <c r="T16" s="100" t="s">
        <v>588</v>
      </c>
      <c r="U16" s="233"/>
      <c r="V16" s="152"/>
      <c r="W16" s="233"/>
      <c r="X16" s="233"/>
      <c r="Y16" s="100"/>
    </row>
    <row r="17" spans="1:25" ht="409.5" customHeight="1">
      <c r="A17" s="56" t="s">
        <v>88</v>
      </c>
      <c r="B17" s="332">
        <v>59131</v>
      </c>
      <c r="C17" s="333"/>
      <c r="D17" s="56" t="s">
        <v>93</v>
      </c>
      <c r="E17" s="56" t="s">
        <v>91</v>
      </c>
      <c r="F17" s="56" t="s">
        <v>90</v>
      </c>
      <c r="G17" s="56" t="s">
        <v>563</v>
      </c>
      <c r="H17" s="330" t="s">
        <v>83</v>
      </c>
      <c r="I17" s="331"/>
      <c r="J17" s="330" t="s">
        <v>82</v>
      </c>
      <c r="K17" s="331"/>
      <c r="L17" s="357">
        <v>43845</v>
      </c>
      <c r="M17" s="331"/>
      <c r="N17" s="55">
        <v>44196</v>
      </c>
      <c r="O17" s="54" t="s">
        <v>564</v>
      </c>
      <c r="P17" s="233"/>
      <c r="Q17" s="152" t="s">
        <v>20</v>
      </c>
      <c r="R17" s="233"/>
      <c r="S17" s="233" t="s">
        <v>504</v>
      </c>
      <c r="T17" s="234" t="s">
        <v>589</v>
      </c>
      <c r="U17" s="233"/>
      <c r="V17" s="152" t="s">
        <v>20</v>
      </c>
      <c r="W17" s="233"/>
      <c r="X17" s="233" t="s">
        <v>504</v>
      </c>
      <c r="Y17" s="234" t="s">
        <v>1351</v>
      </c>
    </row>
    <row r="18" spans="1:25" ht="408.75" customHeight="1">
      <c r="A18" s="56" t="s">
        <v>88</v>
      </c>
      <c r="B18" s="332">
        <v>59144</v>
      </c>
      <c r="C18" s="333"/>
      <c r="D18" s="56" t="s">
        <v>92</v>
      </c>
      <c r="E18" s="56" t="s">
        <v>91</v>
      </c>
      <c r="F18" s="56" t="s">
        <v>90</v>
      </c>
      <c r="G18" s="56" t="s">
        <v>563</v>
      </c>
      <c r="H18" s="330" t="s">
        <v>83</v>
      </c>
      <c r="I18" s="331"/>
      <c r="J18" s="330" t="s">
        <v>82</v>
      </c>
      <c r="K18" s="331"/>
      <c r="L18" s="357">
        <v>43845</v>
      </c>
      <c r="M18" s="331"/>
      <c r="N18" s="55">
        <v>44196</v>
      </c>
      <c r="O18" s="54" t="s">
        <v>564</v>
      </c>
      <c r="P18" s="233"/>
      <c r="Q18" s="152" t="s">
        <v>20</v>
      </c>
      <c r="R18" s="233"/>
      <c r="S18" s="233" t="s">
        <v>504</v>
      </c>
      <c r="T18" s="234" t="s">
        <v>590</v>
      </c>
      <c r="U18" s="233"/>
      <c r="V18" s="152" t="s">
        <v>20</v>
      </c>
      <c r="W18" s="233"/>
      <c r="X18" s="233" t="s">
        <v>504</v>
      </c>
      <c r="Y18" s="234" t="s">
        <v>1352</v>
      </c>
    </row>
    <row r="19" spans="1:25" ht="216.75" customHeight="1">
      <c r="A19" s="56" t="s">
        <v>88</v>
      </c>
      <c r="B19" s="332"/>
      <c r="C19" s="333"/>
      <c r="D19" s="56" t="s">
        <v>87</v>
      </c>
      <c r="E19" s="56" t="s">
        <v>86</v>
      </c>
      <c r="F19" s="56" t="s">
        <v>85</v>
      </c>
      <c r="G19" s="56" t="s">
        <v>84</v>
      </c>
      <c r="H19" s="330" t="s">
        <v>83</v>
      </c>
      <c r="I19" s="331"/>
      <c r="J19" s="330" t="s">
        <v>82</v>
      </c>
      <c r="K19" s="331"/>
      <c r="L19" s="357">
        <v>43845</v>
      </c>
      <c r="M19" s="331"/>
      <c r="N19" s="55">
        <v>44196</v>
      </c>
      <c r="O19" s="54" t="s">
        <v>565</v>
      </c>
      <c r="P19" s="235"/>
      <c r="Q19" s="152" t="s">
        <v>20</v>
      </c>
      <c r="R19" s="236"/>
      <c r="S19" s="233" t="s">
        <v>504</v>
      </c>
      <c r="T19" s="234" t="s">
        <v>591</v>
      </c>
      <c r="U19" s="235"/>
      <c r="V19" s="152" t="s">
        <v>71</v>
      </c>
      <c r="W19" s="236"/>
      <c r="X19" s="233" t="s">
        <v>504</v>
      </c>
      <c r="Y19" s="234" t="s">
        <v>1353</v>
      </c>
    </row>
  </sheetData>
  <mergeCells count="44">
    <mergeCell ref="B19:C19"/>
    <mergeCell ref="H19:I19"/>
    <mergeCell ref="J19:K19"/>
    <mergeCell ref="L19:M19"/>
    <mergeCell ref="H15:I15"/>
    <mergeCell ref="J15:K15"/>
    <mergeCell ref="L15:M15"/>
    <mergeCell ref="B18:C18"/>
    <mergeCell ref="H18:I18"/>
    <mergeCell ref="J18:K18"/>
    <mergeCell ref="L18:M18"/>
    <mergeCell ref="J16:K16"/>
    <mergeCell ref="L16:M16"/>
    <mergeCell ref="J17:K17"/>
    <mergeCell ref="L17:M17"/>
    <mergeCell ref="B15:C15"/>
    <mergeCell ref="A1:O1"/>
    <mergeCell ref="A2:B2"/>
    <mergeCell ref="C2:H2"/>
    <mergeCell ref="K3:L4"/>
    <mergeCell ref="M3:O4"/>
    <mergeCell ref="A4:B5"/>
    <mergeCell ref="C4:H5"/>
    <mergeCell ref="A7:B9"/>
    <mergeCell ref="C7:H9"/>
    <mergeCell ref="K9:O11"/>
    <mergeCell ref="A11:B12"/>
    <mergeCell ref="C11:H12"/>
    <mergeCell ref="K6:L7"/>
    <mergeCell ref="M6:O7"/>
    <mergeCell ref="B16:C16"/>
    <mergeCell ref="B17:C17"/>
    <mergeCell ref="H16:I16"/>
    <mergeCell ref="H17:I17"/>
    <mergeCell ref="U13:V13"/>
    <mergeCell ref="X13:X14"/>
    <mergeCell ref="Y13:Y14"/>
    <mergeCell ref="F14:K14"/>
    <mergeCell ref="L14:O14"/>
    <mergeCell ref="P13:Q13"/>
    <mergeCell ref="S13:S14"/>
    <mergeCell ref="T13:T14"/>
    <mergeCell ref="A13:O13"/>
    <mergeCell ref="A14:E14"/>
  </mergeCells>
  <conditionalFormatting sqref="Q16">
    <cfRule type="cellIs" dxfId="5703" priority="55" operator="equal">
      <formula>"Vencida"</formula>
    </cfRule>
    <cfRule type="cellIs" dxfId="5702" priority="56" operator="equal">
      <formula>"No Cumplida"</formula>
    </cfRule>
    <cfRule type="cellIs" dxfId="5701" priority="57" operator="equal">
      <formula>"En Avance"</formula>
    </cfRule>
    <cfRule type="cellIs" dxfId="5700" priority="58" operator="equal">
      <formula>"Cumplida (FT)"</formula>
    </cfRule>
    <cfRule type="cellIs" dxfId="5699" priority="59" operator="equal">
      <formula>"Cumplida (DT)"</formula>
    </cfRule>
    <cfRule type="cellIs" dxfId="5698" priority="60" operator="equal">
      <formula>"Sin Avance"</formula>
    </cfRule>
  </conditionalFormatting>
  <conditionalFormatting sqref="Q17">
    <cfRule type="cellIs" dxfId="5697" priority="49" operator="equal">
      <formula>"Vencida"</formula>
    </cfRule>
    <cfRule type="cellIs" dxfId="5696" priority="50" operator="equal">
      <formula>"No Cumplida"</formula>
    </cfRule>
    <cfRule type="cellIs" dxfId="5695" priority="51" operator="equal">
      <formula>"En Avance"</formula>
    </cfRule>
    <cfRule type="cellIs" dxfId="5694" priority="52" operator="equal">
      <formula>"Cumplida (FT)"</formula>
    </cfRule>
    <cfRule type="cellIs" dxfId="5693" priority="53" operator="equal">
      <formula>"Cumplida (DT)"</formula>
    </cfRule>
    <cfRule type="cellIs" dxfId="5692" priority="54" operator="equal">
      <formula>"Sin Avance"</formula>
    </cfRule>
  </conditionalFormatting>
  <conditionalFormatting sqref="Q18">
    <cfRule type="cellIs" dxfId="5691" priority="31" operator="equal">
      <formula>"Vencida"</formula>
    </cfRule>
    <cfRule type="cellIs" dxfId="5690" priority="32" operator="equal">
      <formula>"No Cumplida"</formula>
    </cfRule>
    <cfRule type="cellIs" dxfId="5689" priority="33" operator="equal">
      <formula>"En Avance"</formula>
    </cfRule>
    <cfRule type="cellIs" dxfId="5688" priority="34" operator="equal">
      <formula>"Cumplida (FT)"</formula>
    </cfRule>
    <cfRule type="cellIs" dxfId="5687" priority="35" operator="equal">
      <formula>"Cumplida (DT)"</formula>
    </cfRule>
    <cfRule type="cellIs" dxfId="5686" priority="36" operator="equal">
      <formula>"Sin Avance"</formula>
    </cfRule>
  </conditionalFormatting>
  <conditionalFormatting sqref="Q19">
    <cfRule type="cellIs" dxfId="5685" priority="25" operator="equal">
      <formula>"Vencida"</formula>
    </cfRule>
    <cfRule type="cellIs" dxfId="5684" priority="26" operator="equal">
      <formula>"No Cumplida"</formula>
    </cfRule>
    <cfRule type="cellIs" dxfId="5683" priority="27" operator="equal">
      <formula>"En Avance"</formula>
    </cfRule>
    <cfRule type="cellIs" dxfId="5682" priority="28" operator="equal">
      <formula>"Cumplida (FT)"</formula>
    </cfRule>
    <cfRule type="cellIs" dxfId="5681" priority="29" operator="equal">
      <formula>"Cumplida (DT)"</formula>
    </cfRule>
    <cfRule type="cellIs" dxfId="5680" priority="30" operator="equal">
      <formula>"Sin Avance"</formula>
    </cfRule>
  </conditionalFormatting>
  <conditionalFormatting sqref="V16">
    <cfRule type="cellIs" dxfId="5679" priority="19" operator="equal">
      <formula>"Vencida"</formula>
    </cfRule>
    <cfRule type="cellIs" dxfId="5678" priority="20" operator="equal">
      <formula>"No Cumplida"</formula>
    </cfRule>
    <cfRule type="cellIs" dxfId="5677" priority="21" operator="equal">
      <formula>"En Avance"</formula>
    </cfRule>
    <cfRule type="cellIs" dxfId="5676" priority="22" operator="equal">
      <formula>"Cumplida (FT)"</formula>
    </cfRule>
    <cfRule type="cellIs" dxfId="5675" priority="23" operator="equal">
      <formula>"Cumplida (DT)"</formula>
    </cfRule>
    <cfRule type="cellIs" dxfId="5674" priority="24" operator="equal">
      <formula>"Sin Avance"</formula>
    </cfRule>
  </conditionalFormatting>
  <conditionalFormatting sqref="V17">
    <cfRule type="cellIs" dxfId="5673" priority="13" operator="equal">
      <formula>"Vencida"</formula>
    </cfRule>
    <cfRule type="cellIs" dxfId="5672" priority="14" operator="equal">
      <formula>"No Cumplida"</formula>
    </cfRule>
    <cfRule type="cellIs" dxfId="5671" priority="15" operator="equal">
      <formula>"En Avance"</formula>
    </cfRule>
    <cfRule type="cellIs" dxfId="5670" priority="16" operator="equal">
      <formula>"Cumplida (FT)"</formula>
    </cfRule>
    <cfRule type="cellIs" dxfId="5669" priority="17" operator="equal">
      <formula>"Cumplida (DT)"</formula>
    </cfRule>
    <cfRule type="cellIs" dxfId="5668" priority="18" operator="equal">
      <formula>"Sin Avance"</formula>
    </cfRule>
  </conditionalFormatting>
  <conditionalFormatting sqref="V18">
    <cfRule type="cellIs" dxfId="5667" priority="7" operator="equal">
      <formula>"Vencida"</formula>
    </cfRule>
    <cfRule type="cellIs" dxfId="5666" priority="8" operator="equal">
      <formula>"No Cumplida"</formula>
    </cfRule>
    <cfRule type="cellIs" dxfId="5665" priority="9" operator="equal">
      <formula>"En Avance"</formula>
    </cfRule>
    <cfRule type="cellIs" dxfId="5664" priority="10" operator="equal">
      <formula>"Cumplida (FT)"</formula>
    </cfRule>
    <cfRule type="cellIs" dxfId="5663" priority="11" operator="equal">
      <formula>"Cumplida (DT)"</formula>
    </cfRule>
    <cfRule type="cellIs" dxfId="5662" priority="12" operator="equal">
      <formula>"Sin Avance"</formula>
    </cfRule>
  </conditionalFormatting>
  <conditionalFormatting sqref="V19">
    <cfRule type="cellIs" dxfId="5661" priority="1" operator="equal">
      <formula>"Vencida"</formula>
    </cfRule>
    <cfRule type="cellIs" dxfId="5660" priority="2" operator="equal">
      <formula>"No Cumplida"</formula>
    </cfRule>
    <cfRule type="cellIs" dxfId="5659" priority="3" operator="equal">
      <formula>"En Avance"</formula>
    </cfRule>
    <cfRule type="cellIs" dxfId="5658" priority="4" operator="equal">
      <formula>"Cumplida (FT)"</formula>
    </cfRule>
    <cfRule type="cellIs" dxfId="5657" priority="5" operator="equal">
      <formula>"Cumplida (DT)"</formula>
    </cfRule>
    <cfRule type="cellIs" dxfId="5656" priority="6" operator="equal">
      <formula>"Sin Avance"</formula>
    </cfRule>
  </conditionalFormatting>
  <dataValidations count="1">
    <dataValidation type="list" allowBlank="1" showInputMessage="1" showErrorMessage="1" sqref="WVY983056:WVY983058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2:Q65554 JM65552:JM65554 TI65552:TI65554 ADE65552:ADE65554 ANA65552:ANA65554 AWW65552:AWW65554 BGS65552:BGS65554 BQO65552:BQO65554 CAK65552:CAK65554 CKG65552:CKG65554 CUC65552:CUC65554 DDY65552:DDY65554 DNU65552:DNU65554 DXQ65552:DXQ65554 EHM65552:EHM65554 ERI65552:ERI65554 FBE65552:FBE65554 FLA65552:FLA65554 FUW65552:FUW65554 GES65552:GES65554 GOO65552:GOO65554 GYK65552:GYK65554 HIG65552:HIG65554 HSC65552:HSC65554 IBY65552:IBY65554 ILU65552:ILU65554 IVQ65552:IVQ65554 JFM65552:JFM65554 JPI65552:JPI65554 JZE65552:JZE65554 KJA65552:KJA65554 KSW65552:KSW65554 LCS65552:LCS65554 LMO65552:LMO65554 LWK65552:LWK65554 MGG65552:MGG65554 MQC65552:MQC65554 MZY65552:MZY65554 NJU65552:NJU65554 NTQ65552:NTQ65554 ODM65552:ODM65554 ONI65552:ONI65554 OXE65552:OXE65554 PHA65552:PHA65554 PQW65552:PQW65554 QAS65552:QAS65554 QKO65552:QKO65554 QUK65552:QUK65554 REG65552:REG65554 ROC65552:ROC65554 RXY65552:RXY65554 SHU65552:SHU65554 SRQ65552:SRQ65554 TBM65552:TBM65554 TLI65552:TLI65554 TVE65552:TVE65554 UFA65552:UFA65554 UOW65552:UOW65554 UYS65552:UYS65554 VIO65552:VIO65554 VSK65552:VSK65554 WCG65552:WCG65554 WMC65552:WMC65554 WVY65552:WVY65554 Q131088:Q131090 JM131088:JM131090 TI131088:TI131090 ADE131088:ADE131090 ANA131088:ANA131090 AWW131088:AWW131090 BGS131088:BGS131090 BQO131088:BQO131090 CAK131088:CAK131090 CKG131088:CKG131090 CUC131088:CUC131090 DDY131088:DDY131090 DNU131088:DNU131090 DXQ131088:DXQ131090 EHM131088:EHM131090 ERI131088:ERI131090 FBE131088:FBE131090 FLA131088:FLA131090 FUW131088:FUW131090 GES131088:GES131090 GOO131088:GOO131090 GYK131088:GYK131090 HIG131088:HIG131090 HSC131088:HSC131090 IBY131088:IBY131090 ILU131088:ILU131090 IVQ131088:IVQ131090 JFM131088:JFM131090 JPI131088:JPI131090 JZE131088:JZE131090 KJA131088:KJA131090 KSW131088:KSW131090 LCS131088:LCS131090 LMO131088:LMO131090 LWK131088:LWK131090 MGG131088:MGG131090 MQC131088:MQC131090 MZY131088:MZY131090 NJU131088:NJU131090 NTQ131088:NTQ131090 ODM131088:ODM131090 ONI131088:ONI131090 OXE131088:OXE131090 PHA131088:PHA131090 PQW131088:PQW131090 QAS131088:QAS131090 QKO131088:QKO131090 QUK131088:QUK131090 REG131088:REG131090 ROC131088:ROC131090 RXY131088:RXY131090 SHU131088:SHU131090 SRQ131088:SRQ131090 TBM131088:TBM131090 TLI131088:TLI131090 TVE131088:TVE131090 UFA131088:UFA131090 UOW131088:UOW131090 UYS131088:UYS131090 VIO131088:VIO131090 VSK131088:VSK131090 WCG131088:WCG131090 WMC131088:WMC131090 WVY131088:WVY131090 Q196624:Q196626 JM196624:JM196626 TI196624:TI196626 ADE196624:ADE196626 ANA196624:ANA196626 AWW196624:AWW196626 BGS196624:BGS196626 BQO196624:BQO196626 CAK196624:CAK196626 CKG196624:CKG196626 CUC196624:CUC196626 DDY196624:DDY196626 DNU196624:DNU196626 DXQ196624:DXQ196626 EHM196624:EHM196626 ERI196624:ERI196626 FBE196624:FBE196626 FLA196624:FLA196626 FUW196624:FUW196626 GES196624:GES196626 GOO196624:GOO196626 GYK196624:GYK196626 HIG196624:HIG196626 HSC196624:HSC196626 IBY196624:IBY196626 ILU196624:ILU196626 IVQ196624:IVQ196626 JFM196624:JFM196626 JPI196624:JPI196626 JZE196624:JZE196626 KJA196624:KJA196626 KSW196624:KSW196626 LCS196624:LCS196626 LMO196624:LMO196626 LWK196624:LWK196626 MGG196624:MGG196626 MQC196624:MQC196626 MZY196624:MZY196626 NJU196624:NJU196626 NTQ196624:NTQ196626 ODM196624:ODM196626 ONI196624:ONI196626 OXE196624:OXE196626 PHA196624:PHA196626 PQW196624:PQW196626 QAS196624:QAS196626 QKO196624:QKO196626 QUK196624:QUK196626 REG196624:REG196626 ROC196624:ROC196626 RXY196624:RXY196626 SHU196624:SHU196626 SRQ196624:SRQ196626 TBM196624:TBM196626 TLI196624:TLI196626 TVE196624:TVE196626 UFA196624:UFA196626 UOW196624:UOW196626 UYS196624:UYS196626 VIO196624:VIO196626 VSK196624:VSK196626 WCG196624:WCG196626 WMC196624:WMC196626 WVY196624:WVY196626 Q262160:Q262162 JM262160:JM262162 TI262160:TI262162 ADE262160:ADE262162 ANA262160:ANA262162 AWW262160:AWW262162 BGS262160:BGS262162 BQO262160:BQO262162 CAK262160:CAK262162 CKG262160:CKG262162 CUC262160:CUC262162 DDY262160:DDY262162 DNU262160:DNU262162 DXQ262160:DXQ262162 EHM262160:EHM262162 ERI262160:ERI262162 FBE262160:FBE262162 FLA262160:FLA262162 FUW262160:FUW262162 GES262160:GES262162 GOO262160:GOO262162 GYK262160:GYK262162 HIG262160:HIG262162 HSC262160:HSC262162 IBY262160:IBY262162 ILU262160:ILU262162 IVQ262160:IVQ262162 JFM262160:JFM262162 JPI262160:JPI262162 JZE262160:JZE262162 KJA262160:KJA262162 KSW262160:KSW262162 LCS262160:LCS262162 LMO262160:LMO262162 LWK262160:LWK262162 MGG262160:MGG262162 MQC262160:MQC262162 MZY262160:MZY262162 NJU262160:NJU262162 NTQ262160:NTQ262162 ODM262160:ODM262162 ONI262160:ONI262162 OXE262160:OXE262162 PHA262160:PHA262162 PQW262160:PQW262162 QAS262160:QAS262162 QKO262160:QKO262162 QUK262160:QUK262162 REG262160:REG262162 ROC262160:ROC262162 RXY262160:RXY262162 SHU262160:SHU262162 SRQ262160:SRQ262162 TBM262160:TBM262162 TLI262160:TLI262162 TVE262160:TVE262162 UFA262160:UFA262162 UOW262160:UOW262162 UYS262160:UYS262162 VIO262160:VIO262162 VSK262160:VSK262162 WCG262160:WCG262162 WMC262160:WMC262162 WVY262160:WVY262162 Q327696:Q327698 JM327696:JM327698 TI327696:TI327698 ADE327696:ADE327698 ANA327696:ANA327698 AWW327696:AWW327698 BGS327696:BGS327698 BQO327696:BQO327698 CAK327696:CAK327698 CKG327696:CKG327698 CUC327696:CUC327698 DDY327696:DDY327698 DNU327696:DNU327698 DXQ327696:DXQ327698 EHM327696:EHM327698 ERI327696:ERI327698 FBE327696:FBE327698 FLA327696:FLA327698 FUW327696:FUW327698 GES327696:GES327698 GOO327696:GOO327698 GYK327696:GYK327698 HIG327696:HIG327698 HSC327696:HSC327698 IBY327696:IBY327698 ILU327696:ILU327698 IVQ327696:IVQ327698 JFM327696:JFM327698 JPI327696:JPI327698 JZE327696:JZE327698 KJA327696:KJA327698 KSW327696:KSW327698 LCS327696:LCS327698 LMO327696:LMO327698 LWK327696:LWK327698 MGG327696:MGG327698 MQC327696:MQC327698 MZY327696:MZY327698 NJU327696:NJU327698 NTQ327696:NTQ327698 ODM327696:ODM327698 ONI327696:ONI327698 OXE327696:OXE327698 PHA327696:PHA327698 PQW327696:PQW327698 QAS327696:QAS327698 QKO327696:QKO327698 QUK327696:QUK327698 REG327696:REG327698 ROC327696:ROC327698 RXY327696:RXY327698 SHU327696:SHU327698 SRQ327696:SRQ327698 TBM327696:TBM327698 TLI327696:TLI327698 TVE327696:TVE327698 UFA327696:UFA327698 UOW327696:UOW327698 UYS327696:UYS327698 VIO327696:VIO327698 VSK327696:VSK327698 WCG327696:WCG327698 WMC327696:WMC327698 WVY327696:WVY327698 Q393232:Q393234 JM393232:JM393234 TI393232:TI393234 ADE393232:ADE393234 ANA393232:ANA393234 AWW393232:AWW393234 BGS393232:BGS393234 BQO393232:BQO393234 CAK393232:CAK393234 CKG393232:CKG393234 CUC393232:CUC393234 DDY393232:DDY393234 DNU393232:DNU393234 DXQ393232:DXQ393234 EHM393232:EHM393234 ERI393232:ERI393234 FBE393232:FBE393234 FLA393232:FLA393234 FUW393232:FUW393234 GES393232:GES393234 GOO393232:GOO393234 GYK393232:GYK393234 HIG393232:HIG393234 HSC393232:HSC393234 IBY393232:IBY393234 ILU393232:ILU393234 IVQ393232:IVQ393234 JFM393232:JFM393234 JPI393232:JPI393234 JZE393232:JZE393234 KJA393232:KJA393234 KSW393232:KSW393234 LCS393232:LCS393234 LMO393232:LMO393234 LWK393232:LWK393234 MGG393232:MGG393234 MQC393232:MQC393234 MZY393232:MZY393234 NJU393232:NJU393234 NTQ393232:NTQ393234 ODM393232:ODM393234 ONI393232:ONI393234 OXE393232:OXE393234 PHA393232:PHA393234 PQW393232:PQW393234 QAS393232:QAS393234 QKO393232:QKO393234 QUK393232:QUK393234 REG393232:REG393234 ROC393232:ROC393234 RXY393232:RXY393234 SHU393232:SHU393234 SRQ393232:SRQ393234 TBM393232:TBM393234 TLI393232:TLI393234 TVE393232:TVE393234 UFA393232:UFA393234 UOW393232:UOW393234 UYS393232:UYS393234 VIO393232:VIO393234 VSK393232:VSK393234 WCG393232:WCG393234 WMC393232:WMC393234 WVY393232:WVY393234 Q458768:Q458770 JM458768:JM458770 TI458768:TI458770 ADE458768:ADE458770 ANA458768:ANA458770 AWW458768:AWW458770 BGS458768:BGS458770 BQO458768:BQO458770 CAK458768:CAK458770 CKG458768:CKG458770 CUC458768:CUC458770 DDY458768:DDY458770 DNU458768:DNU458770 DXQ458768:DXQ458770 EHM458768:EHM458770 ERI458768:ERI458770 FBE458768:FBE458770 FLA458768:FLA458770 FUW458768:FUW458770 GES458768:GES458770 GOO458768:GOO458770 GYK458768:GYK458770 HIG458768:HIG458770 HSC458768:HSC458770 IBY458768:IBY458770 ILU458768:ILU458770 IVQ458768:IVQ458770 JFM458768:JFM458770 JPI458768:JPI458770 JZE458768:JZE458770 KJA458768:KJA458770 KSW458768:KSW458770 LCS458768:LCS458770 LMO458768:LMO458770 LWK458768:LWK458770 MGG458768:MGG458770 MQC458768:MQC458770 MZY458768:MZY458770 NJU458768:NJU458770 NTQ458768:NTQ458770 ODM458768:ODM458770 ONI458768:ONI458770 OXE458768:OXE458770 PHA458768:PHA458770 PQW458768:PQW458770 QAS458768:QAS458770 QKO458768:QKO458770 QUK458768:QUK458770 REG458768:REG458770 ROC458768:ROC458770 RXY458768:RXY458770 SHU458768:SHU458770 SRQ458768:SRQ458770 TBM458768:TBM458770 TLI458768:TLI458770 TVE458768:TVE458770 UFA458768:UFA458770 UOW458768:UOW458770 UYS458768:UYS458770 VIO458768:VIO458770 VSK458768:VSK458770 WCG458768:WCG458770 WMC458768:WMC458770 WVY458768:WVY458770 Q524304:Q524306 JM524304:JM524306 TI524304:TI524306 ADE524304:ADE524306 ANA524304:ANA524306 AWW524304:AWW524306 BGS524304:BGS524306 BQO524304:BQO524306 CAK524304:CAK524306 CKG524304:CKG524306 CUC524304:CUC524306 DDY524304:DDY524306 DNU524304:DNU524306 DXQ524304:DXQ524306 EHM524304:EHM524306 ERI524304:ERI524306 FBE524304:FBE524306 FLA524304:FLA524306 FUW524304:FUW524306 GES524304:GES524306 GOO524304:GOO524306 GYK524304:GYK524306 HIG524304:HIG524306 HSC524304:HSC524306 IBY524304:IBY524306 ILU524304:ILU524306 IVQ524304:IVQ524306 JFM524304:JFM524306 JPI524304:JPI524306 JZE524304:JZE524306 KJA524304:KJA524306 KSW524304:KSW524306 LCS524304:LCS524306 LMO524304:LMO524306 LWK524304:LWK524306 MGG524304:MGG524306 MQC524304:MQC524306 MZY524304:MZY524306 NJU524304:NJU524306 NTQ524304:NTQ524306 ODM524304:ODM524306 ONI524304:ONI524306 OXE524304:OXE524306 PHA524304:PHA524306 PQW524304:PQW524306 QAS524304:QAS524306 QKO524304:QKO524306 QUK524304:QUK524306 REG524304:REG524306 ROC524304:ROC524306 RXY524304:RXY524306 SHU524304:SHU524306 SRQ524304:SRQ524306 TBM524304:TBM524306 TLI524304:TLI524306 TVE524304:TVE524306 UFA524304:UFA524306 UOW524304:UOW524306 UYS524304:UYS524306 VIO524304:VIO524306 VSK524304:VSK524306 WCG524304:WCG524306 WMC524304:WMC524306 WVY524304:WVY524306 Q589840:Q589842 JM589840:JM589842 TI589840:TI589842 ADE589840:ADE589842 ANA589840:ANA589842 AWW589840:AWW589842 BGS589840:BGS589842 BQO589840:BQO589842 CAK589840:CAK589842 CKG589840:CKG589842 CUC589840:CUC589842 DDY589840:DDY589842 DNU589840:DNU589842 DXQ589840:DXQ589842 EHM589840:EHM589842 ERI589840:ERI589842 FBE589840:FBE589842 FLA589840:FLA589842 FUW589840:FUW589842 GES589840:GES589842 GOO589840:GOO589842 GYK589840:GYK589842 HIG589840:HIG589842 HSC589840:HSC589842 IBY589840:IBY589842 ILU589840:ILU589842 IVQ589840:IVQ589842 JFM589840:JFM589842 JPI589840:JPI589842 JZE589840:JZE589842 KJA589840:KJA589842 KSW589840:KSW589842 LCS589840:LCS589842 LMO589840:LMO589842 LWK589840:LWK589842 MGG589840:MGG589842 MQC589840:MQC589842 MZY589840:MZY589842 NJU589840:NJU589842 NTQ589840:NTQ589842 ODM589840:ODM589842 ONI589840:ONI589842 OXE589840:OXE589842 PHA589840:PHA589842 PQW589840:PQW589842 QAS589840:QAS589842 QKO589840:QKO589842 QUK589840:QUK589842 REG589840:REG589842 ROC589840:ROC589842 RXY589840:RXY589842 SHU589840:SHU589842 SRQ589840:SRQ589842 TBM589840:TBM589842 TLI589840:TLI589842 TVE589840:TVE589842 UFA589840:UFA589842 UOW589840:UOW589842 UYS589840:UYS589842 VIO589840:VIO589842 VSK589840:VSK589842 WCG589840:WCG589842 WMC589840:WMC589842 WVY589840:WVY589842 Q655376:Q655378 JM655376:JM655378 TI655376:TI655378 ADE655376:ADE655378 ANA655376:ANA655378 AWW655376:AWW655378 BGS655376:BGS655378 BQO655376:BQO655378 CAK655376:CAK655378 CKG655376:CKG655378 CUC655376:CUC655378 DDY655376:DDY655378 DNU655376:DNU655378 DXQ655376:DXQ655378 EHM655376:EHM655378 ERI655376:ERI655378 FBE655376:FBE655378 FLA655376:FLA655378 FUW655376:FUW655378 GES655376:GES655378 GOO655376:GOO655378 GYK655376:GYK655378 HIG655376:HIG655378 HSC655376:HSC655378 IBY655376:IBY655378 ILU655376:ILU655378 IVQ655376:IVQ655378 JFM655376:JFM655378 JPI655376:JPI655378 JZE655376:JZE655378 KJA655376:KJA655378 KSW655376:KSW655378 LCS655376:LCS655378 LMO655376:LMO655378 LWK655376:LWK655378 MGG655376:MGG655378 MQC655376:MQC655378 MZY655376:MZY655378 NJU655376:NJU655378 NTQ655376:NTQ655378 ODM655376:ODM655378 ONI655376:ONI655378 OXE655376:OXE655378 PHA655376:PHA655378 PQW655376:PQW655378 QAS655376:QAS655378 QKO655376:QKO655378 QUK655376:QUK655378 REG655376:REG655378 ROC655376:ROC655378 RXY655376:RXY655378 SHU655376:SHU655378 SRQ655376:SRQ655378 TBM655376:TBM655378 TLI655376:TLI655378 TVE655376:TVE655378 UFA655376:UFA655378 UOW655376:UOW655378 UYS655376:UYS655378 VIO655376:VIO655378 VSK655376:VSK655378 WCG655376:WCG655378 WMC655376:WMC655378 WVY655376:WVY655378 Q720912:Q720914 JM720912:JM720914 TI720912:TI720914 ADE720912:ADE720914 ANA720912:ANA720914 AWW720912:AWW720914 BGS720912:BGS720914 BQO720912:BQO720914 CAK720912:CAK720914 CKG720912:CKG720914 CUC720912:CUC720914 DDY720912:DDY720914 DNU720912:DNU720914 DXQ720912:DXQ720914 EHM720912:EHM720914 ERI720912:ERI720914 FBE720912:FBE720914 FLA720912:FLA720914 FUW720912:FUW720914 GES720912:GES720914 GOO720912:GOO720914 GYK720912:GYK720914 HIG720912:HIG720914 HSC720912:HSC720914 IBY720912:IBY720914 ILU720912:ILU720914 IVQ720912:IVQ720914 JFM720912:JFM720914 JPI720912:JPI720914 JZE720912:JZE720914 KJA720912:KJA720914 KSW720912:KSW720914 LCS720912:LCS720914 LMO720912:LMO720914 LWK720912:LWK720914 MGG720912:MGG720914 MQC720912:MQC720914 MZY720912:MZY720914 NJU720912:NJU720914 NTQ720912:NTQ720914 ODM720912:ODM720914 ONI720912:ONI720914 OXE720912:OXE720914 PHA720912:PHA720914 PQW720912:PQW720914 QAS720912:QAS720914 QKO720912:QKO720914 QUK720912:QUK720914 REG720912:REG720914 ROC720912:ROC720914 RXY720912:RXY720914 SHU720912:SHU720914 SRQ720912:SRQ720914 TBM720912:TBM720914 TLI720912:TLI720914 TVE720912:TVE720914 UFA720912:UFA720914 UOW720912:UOW720914 UYS720912:UYS720914 VIO720912:VIO720914 VSK720912:VSK720914 WCG720912:WCG720914 WMC720912:WMC720914 WVY720912:WVY720914 Q786448:Q786450 JM786448:JM786450 TI786448:TI786450 ADE786448:ADE786450 ANA786448:ANA786450 AWW786448:AWW786450 BGS786448:BGS786450 BQO786448:BQO786450 CAK786448:CAK786450 CKG786448:CKG786450 CUC786448:CUC786450 DDY786448:DDY786450 DNU786448:DNU786450 DXQ786448:DXQ786450 EHM786448:EHM786450 ERI786448:ERI786450 FBE786448:FBE786450 FLA786448:FLA786450 FUW786448:FUW786450 GES786448:GES786450 GOO786448:GOO786450 GYK786448:GYK786450 HIG786448:HIG786450 HSC786448:HSC786450 IBY786448:IBY786450 ILU786448:ILU786450 IVQ786448:IVQ786450 JFM786448:JFM786450 JPI786448:JPI786450 JZE786448:JZE786450 KJA786448:KJA786450 KSW786448:KSW786450 LCS786448:LCS786450 LMO786448:LMO786450 LWK786448:LWK786450 MGG786448:MGG786450 MQC786448:MQC786450 MZY786448:MZY786450 NJU786448:NJU786450 NTQ786448:NTQ786450 ODM786448:ODM786450 ONI786448:ONI786450 OXE786448:OXE786450 PHA786448:PHA786450 PQW786448:PQW786450 QAS786448:QAS786450 QKO786448:QKO786450 QUK786448:QUK786450 REG786448:REG786450 ROC786448:ROC786450 RXY786448:RXY786450 SHU786448:SHU786450 SRQ786448:SRQ786450 TBM786448:TBM786450 TLI786448:TLI786450 TVE786448:TVE786450 UFA786448:UFA786450 UOW786448:UOW786450 UYS786448:UYS786450 VIO786448:VIO786450 VSK786448:VSK786450 WCG786448:WCG786450 WMC786448:WMC786450 WVY786448:WVY786450 Q851984:Q851986 JM851984:JM851986 TI851984:TI851986 ADE851984:ADE851986 ANA851984:ANA851986 AWW851984:AWW851986 BGS851984:BGS851986 BQO851984:BQO851986 CAK851984:CAK851986 CKG851984:CKG851986 CUC851984:CUC851986 DDY851984:DDY851986 DNU851984:DNU851986 DXQ851984:DXQ851986 EHM851984:EHM851986 ERI851984:ERI851986 FBE851984:FBE851986 FLA851984:FLA851986 FUW851984:FUW851986 GES851984:GES851986 GOO851984:GOO851986 GYK851984:GYK851986 HIG851984:HIG851986 HSC851984:HSC851986 IBY851984:IBY851986 ILU851984:ILU851986 IVQ851984:IVQ851986 JFM851984:JFM851986 JPI851984:JPI851986 JZE851984:JZE851986 KJA851984:KJA851986 KSW851984:KSW851986 LCS851984:LCS851986 LMO851984:LMO851986 LWK851984:LWK851986 MGG851984:MGG851986 MQC851984:MQC851986 MZY851984:MZY851986 NJU851984:NJU851986 NTQ851984:NTQ851986 ODM851984:ODM851986 ONI851984:ONI851986 OXE851984:OXE851986 PHA851984:PHA851986 PQW851984:PQW851986 QAS851984:QAS851986 QKO851984:QKO851986 QUK851984:QUK851986 REG851984:REG851986 ROC851984:ROC851986 RXY851984:RXY851986 SHU851984:SHU851986 SRQ851984:SRQ851986 TBM851984:TBM851986 TLI851984:TLI851986 TVE851984:TVE851986 UFA851984:UFA851986 UOW851984:UOW851986 UYS851984:UYS851986 VIO851984:VIO851986 VSK851984:VSK851986 WCG851984:WCG851986 WMC851984:WMC851986 WVY851984:WVY851986 Q917520:Q917522 JM917520:JM917522 TI917520:TI917522 ADE917520:ADE917522 ANA917520:ANA917522 AWW917520:AWW917522 BGS917520:BGS917522 BQO917520:BQO917522 CAK917520:CAK917522 CKG917520:CKG917522 CUC917520:CUC917522 DDY917520:DDY917522 DNU917520:DNU917522 DXQ917520:DXQ917522 EHM917520:EHM917522 ERI917520:ERI917522 FBE917520:FBE917522 FLA917520:FLA917522 FUW917520:FUW917522 GES917520:GES917522 GOO917520:GOO917522 GYK917520:GYK917522 HIG917520:HIG917522 HSC917520:HSC917522 IBY917520:IBY917522 ILU917520:ILU917522 IVQ917520:IVQ917522 JFM917520:JFM917522 JPI917520:JPI917522 JZE917520:JZE917522 KJA917520:KJA917522 KSW917520:KSW917522 LCS917520:LCS917522 LMO917520:LMO917522 LWK917520:LWK917522 MGG917520:MGG917522 MQC917520:MQC917522 MZY917520:MZY917522 NJU917520:NJU917522 NTQ917520:NTQ917522 ODM917520:ODM917522 ONI917520:ONI917522 OXE917520:OXE917522 PHA917520:PHA917522 PQW917520:PQW917522 QAS917520:QAS917522 QKO917520:QKO917522 QUK917520:QUK917522 REG917520:REG917522 ROC917520:ROC917522 RXY917520:RXY917522 SHU917520:SHU917522 SRQ917520:SRQ917522 TBM917520:TBM917522 TLI917520:TLI917522 TVE917520:TVE917522 UFA917520:UFA917522 UOW917520:UOW917522 UYS917520:UYS917522 VIO917520:VIO917522 VSK917520:VSK917522 WCG917520:WCG917522 WMC917520:WMC917522 WVY917520:WVY917522 Q983056:Q983058 JM983056:JM983058 TI983056:TI983058 ADE983056:ADE983058 ANA983056:ANA983058 AWW983056:AWW983058 BGS983056:BGS983058 BQO983056:BQO983058 CAK983056:CAK983058 CKG983056:CKG983058 CUC983056:CUC983058 DDY983056:DDY983058 DNU983056:DNU983058 DXQ983056:DXQ983058 EHM983056:EHM983058 ERI983056:ERI983058 FBE983056:FBE983058 FLA983056:FLA983058 FUW983056:FUW983058 GES983056:GES983058 GOO983056:GOO983058 GYK983056:GYK983058 HIG983056:HIG983058 HSC983056:HSC983058 IBY983056:IBY983058 ILU983056:ILU983058 IVQ983056:IVQ983058 JFM983056:JFM983058 JPI983056:JPI983058 JZE983056:JZE983058 KJA983056:KJA983058 KSW983056:KSW983058 LCS983056:LCS983058 LMO983056:LMO983058 LWK983056:LWK983058 MGG983056:MGG983058 MQC983056:MQC983058 MZY983056:MZY983058 NJU983056:NJU983058 NTQ983056:NTQ983058 ODM983056:ODM983058 ONI983056:ONI983058 OXE983056:OXE983058 PHA983056:PHA983058 PQW983056:PQW983058 QAS983056:QAS983058 QKO983056:QKO983058 QUK983056:QUK983058 REG983056:REG983058 ROC983056:ROC983058 RXY983056:RXY983058 SHU983056:SHU983058 SRQ983056:SRQ983058 TBM983056:TBM983058 TLI983056:TLI983058 TVE983056:TVE983058 UFA983056:UFA983058 UOW983056:UOW983058 UYS983056:UYS983058 VIO983056:VIO983058 VSK983056:VSK983058 WCG983056:WCG983058 WMC983056:WMC983058">
      <formula1>bvxbv</formula1>
    </dataValidation>
  </dataValidations>
  <printOptions horizontalCentered="1"/>
  <pageMargins left="0.70866141732283472" right="0.70866141732283472" top="0.74803149606299213" bottom="0.74803149606299213" header="0.31496062992125984" footer="0.31496062992125984"/>
  <pageSetup paperSize="9" scale="24"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Hoja1!$A$1:$A$7</xm:f>
          </x14:formula1>
          <xm:sqref>Q16:Q19 V16:V19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R32"/>
  <sheetViews>
    <sheetView zoomScale="60" zoomScaleNormal="60" workbookViewId="0">
      <pane xSplit="6" ySplit="3" topLeftCell="G31" activePane="bottomRight" state="frozen"/>
      <selection activeCell="N5" sqref="N5"/>
      <selection pane="topRight" activeCell="N5" sqref="N5"/>
      <selection pane="bottomLeft" activeCell="N5" sqref="N5"/>
      <selection pane="bottomRight" activeCell="N5" sqref="N5"/>
    </sheetView>
  </sheetViews>
  <sheetFormatPr baseColWidth="10" defaultRowHeight="15"/>
  <cols>
    <col min="1" max="1" width="17.375" customWidth="1"/>
    <col min="2" max="2" width="4.75" customWidth="1"/>
    <col min="3" max="3" width="38" customWidth="1"/>
    <col min="4" max="4" width="28.75" customWidth="1"/>
    <col min="5" max="5" width="18.375" customWidth="1"/>
    <col min="6" max="6" width="14.125" customWidth="1"/>
    <col min="7" max="7" width="1.75" customWidth="1"/>
    <col min="8" max="8" width="15.75" hidden="1" customWidth="1"/>
    <col min="9" max="9" width="20.125" hidden="1" customWidth="1"/>
    <col min="10" max="10" width="15" hidden="1" customWidth="1"/>
    <col min="11" max="11" width="16.75" hidden="1" customWidth="1"/>
    <col min="12" max="12" width="62.75" hidden="1" customWidth="1"/>
    <col min="13" max="13" width="1.125" customWidth="1"/>
    <col min="14" max="14" width="15.75" customWidth="1"/>
    <col min="15" max="15" width="20.125" customWidth="1"/>
    <col min="16" max="16" width="15" customWidth="1"/>
    <col min="17" max="17" width="16.75" customWidth="1"/>
    <col min="18" max="18" width="62.75" customWidth="1"/>
  </cols>
  <sheetData>
    <row r="1" spans="1:18" ht="36.75" customHeight="1" thickBot="1">
      <c r="A1" s="312" t="s">
        <v>0</v>
      </c>
      <c r="B1" s="313"/>
      <c r="C1" s="313"/>
      <c r="D1" s="313"/>
      <c r="E1" s="313"/>
      <c r="F1" s="314"/>
      <c r="G1" s="1"/>
      <c r="H1" s="307" t="s">
        <v>578</v>
      </c>
      <c r="I1" s="308"/>
      <c r="J1" s="308"/>
      <c r="K1" s="308"/>
      <c r="L1" s="309"/>
      <c r="N1" s="307" t="s">
        <v>646</v>
      </c>
      <c r="O1" s="308"/>
      <c r="P1" s="308"/>
      <c r="Q1" s="308"/>
      <c r="R1" s="309"/>
    </row>
    <row r="2" spans="1:18" ht="81" customHeight="1" thickBot="1">
      <c r="A2" s="3" t="s">
        <v>121</v>
      </c>
      <c r="B2" s="315" t="s">
        <v>122</v>
      </c>
      <c r="C2" s="363"/>
      <c r="D2" s="363"/>
      <c r="E2" s="363"/>
      <c r="F2" s="364"/>
      <c r="G2" s="57"/>
      <c r="H2" s="64" t="s">
        <v>3</v>
      </c>
      <c r="I2" s="65"/>
      <c r="J2" s="66">
        <v>43951</v>
      </c>
      <c r="K2" s="310" t="s">
        <v>4</v>
      </c>
      <c r="L2" s="310" t="s">
        <v>5</v>
      </c>
      <c r="N2" s="64" t="s">
        <v>3</v>
      </c>
      <c r="O2" s="65"/>
      <c r="P2" s="66">
        <v>44073</v>
      </c>
      <c r="Q2" s="310" t="s">
        <v>4</v>
      </c>
      <c r="R2" s="310" t="s">
        <v>5</v>
      </c>
    </row>
    <row r="3" spans="1:18" ht="26.25" thickBot="1">
      <c r="A3" s="5" t="s">
        <v>6</v>
      </c>
      <c r="B3" s="312" t="s">
        <v>7</v>
      </c>
      <c r="C3" s="314"/>
      <c r="D3" s="6" t="s">
        <v>8</v>
      </c>
      <c r="E3" s="6" t="s">
        <v>9</v>
      </c>
      <c r="F3" s="7" t="s">
        <v>10</v>
      </c>
      <c r="G3" s="2"/>
      <c r="H3" s="67" t="s">
        <v>123</v>
      </c>
      <c r="I3" s="68" t="s">
        <v>124</v>
      </c>
      <c r="J3" s="68" t="s">
        <v>125</v>
      </c>
      <c r="K3" s="311"/>
      <c r="L3" s="311"/>
      <c r="N3" s="67" t="s">
        <v>123</v>
      </c>
      <c r="O3" s="243" t="s">
        <v>124</v>
      </c>
      <c r="P3" s="243" t="s">
        <v>125</v>
      </c>
      <c r="Q3" s="311"/>
      <c r="R3" s="311"/>
    </row>
    <row r="4" spans="1:18" ht="15.75" thickBot="1">
      <c r="A4" s="361" t="s">
        <v>126</v>
      </c>
      <c r="B4" s="9"/>
      <c r="C4" s="10" t="s">
        <v>127</v>
      </c>
      <c r="D4" s="9"/>
      <c r="E4" s="9"/>
      <c r="F4" s="26"/>
      <c r="G4" s="4"/>
      <c r="H4" s="11">
        <v>9</v>
      </c>
      <c r="I4" s="12">
        <f>+COUNTIF(I5:I13,"Cumplida "&amp;"*")</f>
        <v>5</v>
      </c>
      <c r="J4" s="15">
        <f>IFERROR(+I4/H4,"No se programaron actividades relacionadas con este objetivo")</f>
        <v>0.55555555555555558</v>
      </c>
      <c r="K4" s="13"/>
      <c r="L4" s="14"/>
      <c r="N4" s="11">
        <v>9</v>
      </c>
      <c r="O4" s="12">
        <f>+COUNTIF(O5:O13,"Cumplida "&amp;"*")</f>
        <v>6</v>
      </c>
      <c r="P4" s="15">
        <f>IFERROR(+O4/N4,"No se programaron actividades relacionadas con este objetivo")</f>
        <v>0.66666666666666663</v>
      </c>
      <c r="Q4" s="13"/>
      <c r="R4" s="14"/>
    </row>
    <row r="5" spans="1:18" ht="127.5">
      <c r="A5" s="362"/>
      <c r="B5" s="27">
        <v>1</v>
      </c>
      <c r="C5" s="58" t="s">
        <v>174</v>
      </c>
      <c r="D5" s="58" t="s">
        <v>175</v>
      </c>
      <c r="E5" s="59" t="s">
        <v>128</v>
      </c>
      <c r="F5" s="48">
        <v>43861</v>
      </c>
      <c r="G5" s="2"/>
      <c r="H5" s="31"/>
      <c r="I5" s="21" t="s">
        <v>21</v>
      </c>
      <c r="J5" s="27"/>
      <c r="K5" s="23" t="s">
        <v>522</v>
      </c>
      <c r="L5" s="39" t="s">
        <v>566</v>
      </c>
      <c r="N5" s="31"/>
      <c r="O5" s="21" t="s">
        <v>21</v>
      </c>
      <c r="P5" s="27"/>
      <c r="Q5" s="23" t="s">
        <v>522</v>
      </c>
      <c r="R5" s="33" t="s">
        <v>638</v>
      </c>
    </row>
    <row r="6" spans="1:18" ht="176.25" customHeight="1">
      <c r="A6" s="362"/>
      <c r="B6" s="60">
        <v>2</v>
      </c>
      <c r="C6" s="58" t="s">
        <v>176</v>
      </c>
      <c r="D6" s="58" t="s">
        <v>177</v>
      </c>
      <c r="E6" s="59" t="s">
        <v>128</v>
      </c>
      <c r="F6" s="48">
        <v>43921</v>
      </c>
      <c r="G6" s="2"/>
      <c r="H6" s="31"/>
      <c r="I6" s="21" t="s">
        <v>21</v>
      </c>
      <c r="J6" s="27"/>
      <c r="K6" s="23" t="s">
        <v>522</v>
      </c>
      <c r="L6" s="24" t="s">
        <v>545</v>
      </c>
      <c r="N6" s="31"/>
      <c r="O6" s="21" t="s">
        <v>21</v>
      </c>
      <c r="P6" s="27"/>
      <c r="Q6" s="23" t="s">
        <v>522</v>
      </c>
      <c r="R6" s="33" t="s">
        <v>638</v>
      </c>
    </row>
    <row r="7" spans="1:18" ht="200.25" customHeight="1">
      <c r="A7" s="362"/>
      <c r="B7" s="60">
        <v>3</v>
      </c>
      <c r="C7" s="58" t="s">
        <v>129</v>
      </c>
      <c r="D7" s="58" t="s">
        <v>130</v>
      </c>
      <c r="E7" s="59" t="s">
        <v>128</v>
      </c>
      <c r="F7" s="48">
        <v>43951</v>
      </c>
      <c r="G7" s="2"/>
      <c r="H7" s="31"/>
      <c r="I7" s="21" t="s">
        <v>64</v>
      </c>
      <c r="J7" s="27"/>
      <c r="K7" s="23" t="s">
        <v>522</v>
      </c>
      <c r="L7" s="39" t="s">
        <v>569</v>
      </c>
      <c r="N7" s="31"/>
      <c r="O7" s="21" t="s">
        <v>64</v>
      </c>
      <c r="P7" s="27"/>
      <c r="Q7" s="23" t="s">
        <v>522</v>
      </c>
      <c r="R7" s="33" t="s">
        <v>638</v>
      </c>
    </row>
    <row r="8" spans="1:18" ht="63.75">
      <c r="A8" s="362"/>
      <c r="B8" s="27">
        <v>4</v>
      </c>
      <c r="C8" s="58" t="s">
        <v>131</v>
      </c>
      <c r="D8" s="58" t="s">
        <v>132</v>
      </c>
      <c r="E8" s="59" t="s">
        <v>128</v>
      </c>
      <c r="F8" s="48">
        <v>43921</v>
      </c>
      <c r="G8" s="2"/>
      <c r="H8" s="31"/>
      <c r="I8" s="21" t="s">
        <v>21</v>
      </c>
      <c r="J8" s="27"/>
      <c r="K8" s="23" t="s">
        <v>522</v>
      </c>
      <c r="L8" s="36" t="s">
        <v>546</v>
      </c>
      <c r="N8" s="31"/>
      <c r="O8" s="21" t="s">
        <v>21</v>
      </c>
      <c r="P8" s="27"/>
      <c r="Q8" s="23" t="s">
        <v>522</v>
      </c>
      <c r="R8" s="33" t="s">
        <v>638</v>
      </c>
    </row>
    <row r="9" spans="1:18" ht="127.5">
      <c r="A9" s="362"/>
      <c r="B9" s="60">
        <v>5</v>
      </c>
      <c r="C9" s="58" t="s">
        <v>178</v>
      </c>
      <c r="D9" s="58" t="s">
        <v>133</v>
      </c>
      <c r="E9" s="59" t="s">
        <v>128</v>
      </c>
      <c r="F9" s="48">
        <v>43951</v>
      </c>
      <c r="G9" s="2"/>
      <c r="H9" s="31"/>
      <c r="I9" s="21" t="s">
        <v>21</v>
      </c>
      <c r="J9" s="27"/>
      <c r="K9" s="23" t="s">
        <v>522</v>
      </c>
      <c r="L9" s="36" t="s">
        <v>547</v>
      </c>
      <c r="N9" s="31"/>
      <c r="O9" s="21" t="s">
        <v>21</v>
      </c>
      <c r="P9" s="27"/>
      <c r="Q9" s="23" t="s">
        <v>522</v>
      </c>
      <c r="R9" s="33" t="s">
        <v>638</v>
      </c>
    </row>
    <row r="10" spans="1:18" ht="51">
      <c r="A10" s="362"/>
      <c r="B10" s="60">
        <v>6</v>
      </c>
      <c r="C10" s="58" t="s">
        <v>134</v>
      </c>
      <c r="D10" s="58" t="s">
        <v>135</v>
      </c>
      <c r="E10" s="59" t="s">
        <v>136</v>
      </c>
      <c r="F10" s="48">
        <v>44180</v>
      </c>
      <c r="G10" s="2"/>
      <c r="H10" s="31"/>
      <c r="I10" s="21" t="s">
        <v>31</v>
      </c>
      <c r="J10" s="27"/>
      <c r="K10" s="23" t="s">
        <v>522</v>
      </c>
      <c r="L10" s="36" t="s">
        <v>548</v>
      </c>
      <c r="N10" s="31"/>
      <c r="O10" s="21" t="s">
        <v>31</v>
      </c>
      <c r="P10" s="27"/>
      <c r="Q10" s="23" t="s">
        <v>522</v>
      </c>
      <c r="R10" s="36" t="s">
        <v>1233</v>
      </c>
    </row>
    <row r="11" spans="1:18" ht="76.5">
      <c r="A11" s="362"/>
      <c r="B11" s="27">
        <v>7</v>
      </c>
      <c r="C11" s="58" t="s">
        <v>137</v>
      </c>
      <c r="D11" s="58" t="s">
        <v>138</v>
      </c>
      <c r="E11" s="59" t="s">
        <v>139</v>
      </c>
      <c r="F11" s="61">
        <v>44180</v>
      </c>
      <c r="G11" s="2"/>
      <c r="H11" s="31"/>
      <c r="I11" s="21" t="s">
        <v>20</v>
      </c>
      <c r="J11" s="27"/>
      <c r="K11" s="23" t="s">
        <v>522</v>
      </c>
      <c r="L11" s="33" t="s">
        <v>549</v>
      </c>
      <c r="N11" s="31"/>
      <c r="O11" s="21" t="s">
        <v>20</v>
      </c>
      <c r="P11" s="27"/>
      <c r="Q11" s="23" t="s">
        <v>522</v>
      </c>
      <c r="R11" s="33" t="s">
        <v>1234</v>
      </c>
    </row>
    <row r="12" spans="1:18" ht="178.5">
      <c r="A12" s="362"/>
      <c r="B12" s="60">
        <v>8</v>
      </c>
      <c r="C12" s="58" t="s">
        <v>140</v>
      </c>
      <c r="D12" s="58" t="s">
        <v>141</v>
      </c>
      <c r="E12" s="59" t="s">
        <v>128</v>
      </c>
      <c r="F12" s="61">
        <v>44012</v>
      </c>
      <c r="G12" s="2"/>
      <c r="H12" s="31"/>
      <c r="I12" s="21" t="s">
        <v>31</v>
      </c>
      <c r="J12" s="27"/>
      <c r="K12" s="23" t="s">
        <v>522</v>
      </c>
      <c r="L12" s="36" t="s">
        <v>550</v>
      </c>
      <c r="N12" s="31"/>
      <c r="O12" s="21" t="s">
        <v>21</v>
      </c>
      <c r="P12" s="27"/>
      <c r="Q12" s="23" t="s">
        <v>522</v>
      </c>
      <c r="R12" s="36" t="s">
        <v>1235</v>
      </c>
    </row>
    <row r="13" spans="1:18" ht="66.75" customHeight="1" thickBot="1">
      <c r="A13" s="362"/>
      <c r="B13" s="60">
        <v>9</v>
      </c>
      <c r="C13" s="58" t="s">
        <v>142</v>
      </c>
      <c r="D13" s="58" t="s">
        <v>143</v>
      </c>
      <c r="E13" s="59" t="s">
        <v>128</v>
      </c>
      <c r="F13" s="61">
        <v>44135</v>
      </c>
      <c r="G13" s="2"/>
      <c r="H13" s="31"/>
      <c r="I13" s="21" t="s">
        <v>31</v>
      </c>
      <c r="J13" s="27"/>
      <c r="K13" s="23" t="s">
        <v>522</v>
      </c>
      <c r="L13" s="36" t="s">
        <v>551</v>
      </c>
      <c r="N13" s="31"/>
      <c r="O13" s="21" t="s">
        <v>20</v>
      </c>
      <c r="P13" s="27"/>
      <c r="Q13" s="23" t="s">
        <v>522</v>
      </c>
      <c r="R13" s="36" t="s">
        <v>1236</v>
      </c>
    </row>
    <row r="14" spans="1:18" ht="26.25" thickBot="1">
      <c r="A14" s="317" t="s">
        <v>14</v>
      </c>
      <c r="B14" s="9"/>
      <c r="C14" s="10" t="s">
        <v>144</v>
      </c>
      <c r="D14" s="9"/>
      <c r="E14" s="9"/>
      <c r="F14" s="26"/>
      <c r="G14" s="4"/>
      <c r="H14" s="11">
        <v>2</v>
      </c>
      <c r="I14" s="12">
        <f>+COUNTIF(I15:I16,"Cumplida "&amp;"*")</f>
        <v>0</v>
      </c>
      <c r="J14" s="15">
        <f>IFERROR(+I14/H14,"No se programaron actividades relacionadas con este objetivo")</f>
        <v>0</v>
      </c>
      <c r="K14" s="13"/>
      <c r="L14" s="14"/>
      <c r="N14" s="11">
        <v>2</v>
      </c>
      <c r="O14" s="12">
        <f>+COUNTIF(O15:O16,"Cumplida "&amp;"*")</f>
        <v>0</v>
      </c>
      <c r="P14" s="15">
        <f>IFERROR(+O14/N14,"No se programaron actividades relacionadas con este objetivo")</f>
        <v>0</v>
      </c>
      <c r="Q14" s="13"/>
      <c r="R14" s="14"/>
    </row>
    <row r="15" spans="1:18" ht="57.75" customHeight="1">
      <c r="A15" s="318"/>
      <c r="B15" s="29">
        <v>10</v>
      </c>
      <c r="C15" s="58" t="s">
        <v>145</v>
      </c>
      <c r="D15" s="58" t="s">
        <v>146</v>
      </c>
      <c r="E15" s="59" t="s">
        <v>128</v>
      </c>
      <c r="F15" s="48">
        <v>44180</v>
      </c>
      <c r="G15" s="2"/>
      <c r="H15" s="31"/>
      <c r="I15" s="21" t="s">
        <v>31</v>
      </c>
      <c r="J15" s="27"/>
      <c r="K15" s="23" t="s">
        <v>522</v>
      </c>
      <c r="L15" s="36" t="s">
        <v>552</v>
      </c>
      <c r="N15" s="31"/>
      <c r="O15" s="21" t="s">
        <v>31</v>
      </c>
      <c r="P15" s="27"/>
      <c r="Q15" s="23" t="s">
        <v>522</v>
      </c>
      <c r="R15" s="36" t="s">
        <v>552</v>
      </c>
    </row>
    <row r="16" spans="1:18" ht="63.75" customHeight="1" thickBot="1">
      <c r="A16" s="318"/>
      <c r="B16" s="29">
        <v>11</v>
      </c>
      <c r="C16" s="58" t="s">
        <v>148</v>
      </c>
      <c r="D16" s="58" t="s">
        <v>149</v>
      </c>
      <c r="E16" s="59" t="s">
        <v>128</v>
      </c>
      <c r="F16" s="61">
        <v>44180</v>
      </c>
      <c r="G16" s="2"/>
      <c r="H16" s="31"/>
      <c r="I16" s="21" t="s">
        <v>31</v>
      </c>
      <c r="J16" s="27"/>
      <c r="K16" s="23" t="s">
        <v>522</v>
      </c>
      <c r="L16" s="36" t="s">
        <v>552</v>
      </c>
      <c r="N16" s="31"/>
      <c r="O16" s="21" t="s">
        <v>31</v>
      </c>
      <c r="P16" s="27"/>
      <c r="Q16" s="23" t="s">
        <v>522</v>
      </c>
      <c r="R16" s="36" t="s">
        <v>552</v>
      </c>
    </row>
    <row r="17" spans="1:18" ht="26.25" thickBot="1">
      <c r="A17" s="317" t="s">
        <v>22</v>
      </c>
      <c r="B17" s="9"/>
      <c r="C17" s="10" t="s">
        <v>150</v>
      </c>
      <c r="D17" s="9"/>
      <c r="E17" s="9"/>
      <c r="F17" s="26"/>
      <c r="G17" s="4"/>
      <c r="H17" s="11">
        <v>2</v>
      </c>
      <c r="I17" s="12">
        <f>+COUNTIF(I18:I19,"Cumplida "&amp;"*")</f>
        <v>0</v>
      </c>
      <c r="J17" s="15">
        <f>IFERROR(+I17/H17,"No se programaron actividades relacionadas con este objetivo")</f>
        <v>0</v>
      </c>
      <c r="K17" s="13"/>
      <c r="L17" s="14"/>
      <c r="N17" s="11">
        <v>2</v>
      </c>
      <c r="O17" s="12">
        <f>+COUNTIF(O18:O19,"Cumplida "&amp;"*")</f>
        <v>0</v>
      </c>
      <c r="P17" s="15">
        <f>IFERROR(+O17/N17,"No se programaron actividades relacionadas con este objetivo")</f>
        <v>0</v>
      </c>
      <c r="Q17" s="13"/>
      <c r="R17" s="14"/>
    </row>
    <row r="18" spans="1:18" ht="108" customHeight="1">
      <c r="A18" s="318"/>
      <c r="B18" s="29">
        <v>2.1</v>
      </c>
      <c r="C18" s="58" t="s">
        <v>151</v>
      </c>
      <c r="D18" s="58" t="s">
        <v>152</v>
      </c>
      <c r="E18" s="59" t="s">
        <v>128</v>
      </c>
      <c r="F18" s="61">
        <v>44180</v>
      </c>
      <c r="G18" s="2"/>
      <c r="H18" s="31"/>
      <c r="I18" s="21" t="s">
        <v>31</v>
      </c>
      <c r="J18" s="27"/>
      <c r="K18" s="23" t="s">
        <v>522</v>
      </c>
      <c r="L18" s="36" t="s">
        <v>552</v>
      </c>
      <c r="N18" s="31"/>
      <c r="O18" s="21" t="s">
        <v>31</v>
      </c>
      <c r="P18" s="27"/>
      <c r="Q18" s="23" t="s">
        <v>522</v>
      </c>
      <c r="R18" s="36" t="s">
        <v>552</v>
      </c>
    </row>
    <row r="19" spans="1:18" ht="70.5" customHeight="1" thickBot="1">
      <c r="A19" s="318"/>
      <c r="B19" s="29">
        <v>2.2000000000000002</v>
      </c>
      <c r="C19" s="58" t="s">
        <v>153</v>
      </c>
      <c r="D19" s="58" t="s">
        <v>154</v>
      </c>
      <c r="E19" s="59" t="s">
        <v>128</v>
      </c>
      <c r="F19" s="61">
        <v>44180</v>
      </c>
      <c r="G19" s="2"/>
      <c r="H19" s="31"/>
      <c r="I19" s="21" t="s">
        <v>31</v>
      </c>
      <c r="J19" s="27"/>
      <c r="K19" s="23" t="s">
        <v>522</v>
      </c>
      <c r="L19" s="36" t="s">
        <v>552</v>
      </c>
      <c r="N19" s="31"/>
      <c r="O19" s="21" t="s">
        <v>31</v>
      </c>
      <c r="P19" s="27"/>
      <c r="Q19" s="23" t="s">
        <v>522</v>
      </c>
      <c r="R19" s="36" t="s">
        <v>552</v>
      </c>
    </row>
    <row r="20" spans="1:18" ht="26.25" thickBot="1">
      <c r="A20" s="317" t="s">
        <v>33</v>
      </c>
      <c r="B20" s="9"/>
      <c r="C20" s="10" t="s">
        <v>155</v>
      </c>
      <c r="D20" s="9"/>
      <c r="E20" s="9"/>
      <c r="F20" s="26"/>
      <c r="G20" s="4"/>
      <c r="H20" s="11">
        <v>3</v>
      </c>
      <c r="I20" s="12">
        <f>+COUNTIF(I21:I23,"Cumplida "&amp;"*")</f>
        <v>2</v>
      </c>
      <c r="J20" s="15">
        <f>IFERROR(+I20/H20,"No se programaron actividades relacionadas con este objetivo")</f>
        <v>0.66666666666666663</v>
      </c>
      <c r="K20" s="13"/>
      <c r="L20" s="14"/>
      <c r="N20" s="11">
        <v>3</v>
      </c>
      <c r="O20" s="12">
        <f>+COUNTIF(O21:O23,"Cumplida "&amp;"*")</f>
        <v>2</v>
      </c>
      <c r="P20" s="15">
        <f>IFERROR(+O20/N20,"No se programaron actividades relacionadas con este objetivo")</f>
        <v>0.66666666666666663</v>
      </c>
      <c r="Q20" s="13"/>
      <c r="R20" s="14"/>
    </row>
    <row r="21" spans="1:18" ht="51">
      <c r="A21" s="318"/>
      <c r="B21" s="29" t="s">
        <v>156</v>
      </c>
      <c r="C21" s="58" t="s">
        <v>157</v>
      </c>
      <c r="D21" s="58" t="s">
        <v>158</v>
      </c>
      <c r="E21" s="59" t="s">
        <v>128</v>
      </c>
      <c r="F21" s="61">
        <v>43951</v>
      </c>
      <c r="G21" s="2"/>
      <c r="H21" s="31"/>
      <c r="I21" s="21" t="s">
        <v>21</v>
      </c>
      <c r="J21" s="27"/>
      <c r="K21" s="23" t="s">
        <v>522</v>
      </c>
      <c r="L21" s="24" t="s">
        <v>1229</v>
      </c>
      <c r="N21" s="31"/>
      <c r="O21" s="21" t="s">
        <v>21</v>
      </c>
      <c r="P21" s="27"/>
      <c r="Q21" s="23" t="s">
        <v>522</v>
      </c>
      <c r="R21" s="24" t="s">
        <v>638</v>
      </c>
    </row>
    <row r="22" spans="1:18" ht="259.5" customHeight="1">
      <c r="A22" s="318"/>
      <c r="B22" s="29" t="s">
        <v>159</v>
      </c>
      <c r="C22" s="58" t="s">
        <v>160</v>
      </c>
      <c r="D22" s="58" t="s">
        <v>161</v>
      </c>
      <c r="E22" s="59" t="s">
        <v>162</v>
      </c>
      <c r="F22" s="61">
        <v>44180</v>
      </c>
      <c r="G22" s="2"/>
      <c r="H22" s="31"/>
      <c r="I22" s="21" t="s">
        <v>20</v>
      </c>
      <c r="J22" s="27"/>
      <c r="K22" s="23" t="s">
        <v>522</v>
      </c>
      <c r="L22" s="62" t="s">
        <v>1228</v>
      </c>
      <c r="N22" s="31"/>
      <c r="O22" s="21" t="s">
        <v>20</v>
      </c>
      <c r="P22" s="27"/>
      <c r="Q22" s="23" t="s">
        <v>522</v>
      </c>
      <c r="R22" s="62" t="s">
        <v>1237</v>
      </c>
    </row>
    <row r="23" spans="1:18" ht="168.75" customHeight="1" thickBot="1">
      <c r="A23" s="318"/>
      <c r="B23" s="29" t="s">
        <v>163</v>
      </c>
      <c r="C23" s="58" t="s">
        <v>164</v>
      </c>
      <c r="D23" s="58" t="s">
        <v>165</v>
      </c>
      <c r="E23" s="59" t="s">
        <v>128</v>
      </c>
      <c r="F23" s="61">
        <v>43921</v>
      </c>
      <c r="G23" s="2"/>
      <c r="H23" s="31"/>
      <c r="I23" s="21" t="s">
        <v>21</v>
      </c>
      <c r="J23" s="27"/>
      <c r="K23" s="23" t="s">
        <v>522</v>
      </c>
      <c r="L23" s="63" t="s">
        <v>1229</v>
      </c>
      <c r="N23" s="31"/>
      <c r="O23" s="21" t="s">
        <v>21</v>
      </c>
      <c r="P23" s="27"/>
      <c r="Q23" s="23" t="s">
        <v>522</v>
      </c>
      <c r="R23" s="63" t="s">
        <v>1238</v>
      </c>
    </row>
    <row r="24" spans="1:18" ht="48" customHeight="1" thickBot="1">
      <c r="A24" s="317" t="s">
        <v>41</v>
      </c>
      <c r="B24" s="9"/>
      <c r="C24" s="10" t="s">
        <v>169</v>
      </c>
      <c r="D24" s="9"/>
      <c r="E24" s="9"/>
      <c r="F24" s="26"/>
      <c r="G24" s="4"/>
      <c r="H24" s="11">
        <v>7</v>
      </c>
      <c r="I24" s="12">
        <f>+COUNTIF(I25:I32,"Cumplida "&amp;"*")</f>
        <v>2</v>
      </c>
      <c r="J24" s="15">
        <f>IFERROR(+I24/H24,"No se programaron actividades relacionadas con este objetivo")</f>
        <v>0.2857142857142857</v>
      </c>
      <c r="K24" s="13"/>
      <c r="L24" s="14"/>
      <c r="N24" s="11">
        <v>7</v>
      </c>
      <c r="O24" s="12">
        <f>+COUNTIF(O25:O32,"Cumplida "&amp;"*")</f>
        <v>3</v>
      </c>
      <c r="P24" s="15">
        <f>IFERROR(+O24/N24,"No se programaron actividades relacionadas con este objetivo")</f>
        <v>0.42857142857142855</v>
      </c>
      <c r="Q24" s="13"/>
      <c r="R24" s="14"/>
    </row>
    <row r="25" spans="1:18" ht="116.25" customHeight="1">
      <c r="A25" s="318"/>
      <c r="B25" s="29" t="s">
        <v>166</v>
      </c>
      <c r="C25" s="58" t="s">
        <v>167</v>
      </c>
      <c r="D25" s="58" t="s">
        <v>168</v>
      </c>
      <c r="E25" s="59" t="s">
        <v>128</v>
      </c>
      <c r="F25" s="61">
        <v>44195</v>
      </c>
      <c r="G25" s="2"/>
      <c r="H25" s="31"/>
      <c r="I25" s="21" t="s">
        <v>20</v>
      </c>
      <c r="J25" s="27"/>
      <c r="K25" s="23" t="s">
        <v>522</v>
      </c>
      <c r="L25" s="39" t="s">
        <v>1230</v>
      </c>
      <c r="N25" s="31"/>
      <c r="O25" s="21" t="s">
        <v>20</v>
      </c>
      <c r="P25" s="27"/>
      <c r="Q25" s="23" t="s">
        <v>522</v>
      </c>
      <c r="R25" s="39" t="s">
        <v>1230</v>
      </c>
    </row>
    <row r="26" spans="1:18" ht="53.25" customHeight="1">
      <c r="A26" s="318"/>
      <c r="B26" s="29" t="s">
        <v>47</v>
      </c>
      <c r="C26" s="58" t="s">
        <v>170</v>
      </c>
      <c r="D26" s="58" t="s">
        <v>171</v>
      </c>
      <c r="E26" s="59" t="s">
        <v>128</v>
      </c>
      <c r="F26" s="61">
        <v>44180</v>
      </c>
      <c r="G26" s="2"/>
      <c r="H26" s="31"/>
      <c r="I26" s="21" t="s">
        <v>31</v>
      </c>
      <c r="J26" s="27"/>
      <c r="K26" s="23" t="s">
        <v>522</v>
      </c>
      <c r="L26" s="39" t="s">
        <v>552</v>
      </c>
      <c r="N26" s="31"/>
      <c r="O26" s="21" t="s">
        <v>31</v>
      </c>
      <c r="P26" s="27"/>
      <c r="Q26" s="23" t="s">
        <v>522</v>
      </c>
      <c r="R26" s="39" t="s">
        <v>552</v>
      </c>
    </row>
    <row r="27" spans="1:18" ht="129" customHeight="1">
      <c r="A27" s="318"/>
      <c r="B27" s="29" t="s">
        <v>49</v>
      </c>
      <c r="C27" s="58" t="s">
        <v>172</v>
      </c>
      <c r="D27" s="58" t="s">
        <v>180</v>
      </c>
      <c r="E27" s="59" t="s">
        <v>128</v>
      </c>
      <c r="F27" s="61">
        <v>44196</v>
      </c>
      <c r="G27" s="2"/>
      <c r="H27" s="31"/>
      <c r="I27" s="21" t="s">
        <v>31</v>
      </c>
      <c r="J27" s="27"/>
      <c r="K27" s="23" t="s">
        <v>522</v>
      </c>
      <c r="L27" s="39" t="s">
        <v>553</v>
      </c>
      <c r="N27" s="31"/>
      <c r="O27" s="21" t="s">
        <v>31</v>
      </c>
      <c r="P27" s="27"/>
      <c r="Q27" s="23" t="s">
        <v>522</v>
      </c>
      <c r="R27" s="39" t="s">
        <v>553</v>
      </c>
    </row>
    <row r="28" spans="1:18" ht="120.75" customHeight="1">
      <c r="A28" s="318"/>
      <c r="B28" s="29" t="s">
        <v>49</v>
      </c>
      <c r="C28" s="58" t="s">
        <v>181</v>
      </c>
      <c r="D28" s="58" t="s">
        <v>182</v>
      </c>
      <c r="E28" s="59" t="s">
        <v>179</v>
      </c>
      <c r="F28" s="61">
        <v>43920</v>
      </c>
      <c r="G28" s="2"/>
      <c r="H28" s="31"/>
      <c r="I28" s="21" t="s">
        <v>21</v>
      </c>
      <c r="J28" s="27"/>
      <c r="K28" s="23" t="s">
        <v>522</v>
      </c>
      <c r="L28" s="39" t="s">
        <v>1229</v>
      </c>
      <c r="N28" s="31"/>
      <c r="O28" s="21" t="s">
        <v>21</v>
      </c>
      <c r="P28" s="27"/>
      <c r="Q28" s="23" t="s">
        <v>522</v>
      </c>
      <c r="R28" s="39" t="s">
        <v>1229</v>
      </c>
    </row>
    <row r="29" spans="1:18" ht="89.25">
      <c r="A29" s="318"/>
      <c r="B29" s="29" t="s">
        <v>49</v>
      </c>
      <c r="C29" s="58" t="s">
        <v>183</v>
      </c>
      <c r="D29" s="58" t="s">
        <v>184</v>
      </c>
      <c r="E29" s="59" t="s">
        <v>179</v>
      </c>
      <c r="F29" s="48" t="s">
        <v>622</v>
      </c>
      <c r="G29" s="2"/>
      <c r="H29" s="31"/>
      <c r="I29" s="21" t="s">
        <v>20</v>
      </c>
      <c r="J29" s="27"/>
      <c r="K29" s="23" t="s">
        <v>522</v>
      </c>
      <c r="L29" s="39" t="s">
        <v>1231</v>
      </c>
      <c r="N29" s="31"/>
      <c r="O29" s="21" t="s">
        <v>20</v>
      </c>
      <c r="P29" s="27"/>
      <c r="Q29" s="23" t="s">
        <v>522</v>
      </c>
      <c r="R29" s="39" t="s">
        <v>1231</v>
      </c>
    </row>
    <row r="30" spans="1:18" ht="178.5">
      <c r="A30" s="318"/>
      <c r="B30" s="239" t="s">
        <v>49</v>
      </c>
      <c r="C30" s="240" t="s">
        <v>618</v>
      </c>
      <c r="D30" s="240" t="s">
        <v>185</v>
      </c>
      <c r="E30" s="239" t="s">
        <v>128</v>
      </c>
      <c r="F30" s="241" t="s">
        <v>619</v>
      </c>
      <c r="G30" s="2"/>
      <c r="H30" s="31"/>
      <c r="I30" s="21"/>
      <c r="J30" s="27"/>
      <c r="K30" s="23"/>
      <c r="L30" s="39"/>
      <c r="N30" s="31"/>
      <c r="O30" s="21" t="s">
        <v>21</v>
      </c>
      <c r="P30" s="27"/>
      <c r="Q30" s="23" t="s">
        <v>522</v>
      </c>
      <c r="R30" s="39" t="s">
        <v>1232</v>
      </c>
    </row>
    <row r="31" spans="1:18" ht="232.5" customHeight="1">
      <c r="A31" s="318"/>
      <c r="B31" s="239" t="s">
        <v>49</v>
      </c>
      <c r="C31" s="240" t="s">
        <v>620</v>
      </c>
      <c r="D31" s="240" t="s">
        <v>621</v>
      </c>
      <c r="E31" s="239" t="s">
        <v>128</v>
      </c>
      <c r="F31" s="242">
        <v>44195</v>
      </c>
      <c r="G31" s="2"/>
      <c r="H31" s="31"/>
      <c r="I31" s="108"/>
      <c r="J31" s="27"/>
      <c r="K31" s="23"/>
      <c r="L31" s="39"/>
      <c r="N31" s="31"/>
      <c r="O31" s="21" t="s">
        <v>20</v>
      </c>
      <c r="P31" s="27"/>
      <c r="Q31" s="23" t="s">
        <v>522</v>
      </c>
      <c r="R31" s="39" t="s">
        <v>1254</v>
      </c>
    </row>
    <row r="32" spans="1:18" ht="107.25" customHeight="1">
      <c r="A32" s="318"/>
      <c r="B32" s="29" t="s">
        <v>49</v>
      </c>
      <c r="C32" s="58" t="s">
        <v>186</v>
      </c>
      <c r="D32" s="58" t="s">
        <v>177</v>
      </c>
      <c r="E32" s="59" t="s">
        <v>128</v>
      </c>
      <c r="F32" s="61">
        <v>43920</v>
      </c>
      <c r="G32" s="2"/>
      <c r="H32" s="31"/>
      <c r="I32" s="21" t="s">
        <v>21</v>
      </c>
      <c r="J32" s="27"/>
      <c r="K32" s="23" t="s">
        <v>522</v>
      </c>
      <c r="L32" s="39" t="s">
        <v>1229</v>
      </c>
      <c r="N32" s="31"/>
      <c r="O32" s="21" t="s">
        <v>21</v>
      </c>
      <c r="P32" s="27"/>
      <c r="Q32" s="23" t="s">
        <v>522</v>
      </c>
      <c r="R32" s="39" t="s">
        <v>1229</v>
      </c>
    </row>
  </sheetData>
  <mergeCells count="14">
    <mergeCell ref="N1:R1"/>
    <mergeCell ref="Q2:Q3"/>
    <mergeCell ref="R2:R3"/>
    <mergeCell ref="A1:F1"/>
    <mergeCell ref="H1:L1"/>
    <mergeCell ref="B2:F2"/>
    <mergeCell ref="K2:K3"/>
    <mergeCell ref="L2:L3"/>
    <mergeCell ref="B3:C3"/>
    <mergeCell ref="A4:A13"/>
    <mergeCell ref="A14:A16"/>
    <mergeCell ref="A17:A19"/>
    <mergeCell ref="A20:A23"/>
    <mergeCell ref="A24:A32"/>
  </mergeCells>
  <conditionalFormatting sqref="I2:I3 I14 I24 I20 I17">
    <cfRule type="cellIs" dxfId="5655" priority="187" operator="equal">
      <formula>"Vencida"</formula>
    </cfRule>
    <cfRule type="cellIs" dxfId="5654" priority="188" operator="equal">
      <formula>"No Cumplida"</formula>
    </cfRule>
    <cfRule type="cellIs" dxfId="5653" priority="189" operator="equal">
      <formula>"En Avance"</formula>
    </cfRule>
    <cfRule type="cellIs" dxfId="5652" priority="190" operator="equal">
      <formula>"Cumplida (FT)"</formula>
    </cfRule>
    <cfRule type="cellIs" dxfId="5651" priority="191" operator="equal">
      <formula>"Cumplida (DT)"</formula>
    </cfRule>
    <cfRule type="cellIs" dxfId="5650" priority="192" operator="equal">
      <formula>"Sin Avance"</formula>
    </cfRule>
  </conditionalFormatting>
  <conditionalFormatting sqref="I4">
    <cfRule type="cellIs" dxfId="5649" priority="181" operator="equal">
      <formula>"Vencida"</formula>
    </cfRule>
    <cfRule type="cellIs" dxfId="5648" priority="182" operator="equal">
      <formula>"No Cumplida"</formula>
    </cfRule>
    <cfRule type="cellIs" dxfId="5647" priority="183" operator="equal">
      <formula>"En Avance"</formula>
    </cfRule>
    <cfRule type="cellIs" dxfId="5646" priority="184" operator="equal">
      <formula>"Cumplida (FT)"</formula>
    </cfRule>
    <cfRule type="cellIs" dxfId="5645" priority="185" operator="equal">
      <formula>"Cumplida (DT)"</formula>
    </cfRule>
    <cfRule type="cellIs" dxfId="5644" priority="186" operator="equal">
      <formula>"Sin Avance"</formula>
    </cfRule>
  </conditionalFormatting>
  <conditionalFormatting sqref="I5:I13">
    <cfRule type="cellIs" dxfId="5643" priority="115" operator="equal">
      <formula>"Vencida"</formula>
    </cfRule>
    <cfRule type="cellIs" dxfId="5642" priority="116" operator="equal">
      <formula>"No Cumplida"</formula>
    </cfRule>
    <cfRule type="cellIs" dxfId="5641" priority="117" operator="equal">
      <formula>"En Avance"</formula>
    </cfRule>
    <cfRule type="cellIs" dxfId="5640" priority="118" operator="equal">
      <formula>"Cumplida (FT)"</formula>
    </cfRule>
    <cfRule type="cellIs" dxfId="5639" priority="119" operator="equal">
      <formula>"Cumplida (DT)"</formula>
    </cfRule>
    <cfRule type="cellIs" dxfId="5638" priority="120" operator="equal">
      <formula>"Sin Avance"</formula>
    </cfRule>
  </conditionalFormatting>
  <conditionalFormatting sqref="I15:I16">
    <cfRule type="cellIs" dxfId="5637" priority="109" operator="equal">
      <formula>"Vencida"</formula>
    </cfRule>
    <cfRule type="cellIs" dxfId="5636" priority="110" operator="equal">
      <formula>"No Cumplida"</formula>
    </cfRule>
    <cfRule type="cellIs" dxfId="5635" priority="111" operator="equal">
      <formula>"En Avance"</formula>
    </cfRule>
    <cfRule type="cellIs" dxfId="5634" priority="112" operator="equal">
      <formula>"Cumplida (FT)"</formula>
    </cfRule>
    <cfRule type="cellIs" dxfId="5633" priority="113" operator="equal">
      <formula>"Cumplida (DT)"</formula>
    </cfRule>
    <cfRule type="cellIs" dxfId="5632" priority="114" operator="equal">
      <formula>"Sin Avance"</formula>
    </cfRule>
  </conditionalFormatting>
  <conditionalFormatting sqref="I18">
    <cfRule type="cellIs" dxfId="5631" priority="103" operator="equal">
      <formula>"Vencida"</formula>
    </cfRule>
    <cfRule type="cellIs" dxfId="5630" priority="104" operator="equal">
      <formula>"No Cumplida"</formula>
    </cfRule>
    <cfRule type="cellIs" dxfId="5629" priority="105" operator="equal">
      <formula>"En Avance"</formula>
    </cfRule>
    <cfRule type="cellIs" dxfId="5628" priority="106" operator="equal">
      <formula>"Cumplida (FT)"</formula>
    </cfRule>
    <cfRule type="cellIs" dxfId="5627" priority="107" operator="equal">
      <formula>"Cumplida (DT)"</formula>
    </cfRule>
    <cfRule type="cellIs" dxfId="5626" priority="108" operator="equal">
      <formula>"Sin Avance"</formula>
    </cfRule>
  </conditionalFormatting>
  <conditionalFormatting sqref="I19">
    <cfRule type="cellIs" dxfId="5625" priority="97" operator="equal">
      <formula>"Vencida"</formula>
    </cfRule>
    <cfRule type="cellIs" dxfId="5624" priority="98" operator="equal">
      <formula>"No Cumplida"</formula>
    </cfRule>
    <cfRule type="cellIs" dxfId="5623" priority="99" operator="equal">
      <formula>"En Avance"</formula>
    </cfRule>
    <cfRule type="cellIs" dxfId="5622" priority="100" operator="equal">
      <formula>"Cumplida (FT)"</formula>
    </cfRule>
    <cfRule type="cellIs" dxfId="5621" priority="101" operator="equal">
      <formula>"Cumplida (DT)"</formula>
    </cfRule>
    <cfRule type="cellIs" dxfId="5620" priority="102" operator="equal">
      <formula>"Sin Avance"</formula>
    </cfRule>
  </conditionalFormatting>
  <conditionalFormatting sqref="I21:I23">
    <cfRule type="cellIs" dxfId="5619" priority="91" operator="equal">
      <formula>"Vencida"</formula>
    </cfRule>
    <cfRule type="cellIs" dxfId="5618" priority="92" operator="equal">
      <formula>"No Cumplida"</formula>
    </cfRule>
    <cfRule type="cellIs" dxfId="5617" priority="93" operator="equal">
      <formula>"En Avance"</formula>
    </cfRule>
    <cfRule type="cellIs" dxfId="5616" priority="94" operator="equal">
      <formula>"Cumplida (FT)"</formula>
    </cfRule>
    <cfRule type="cellIs" dxfId="5615" priority="95" operator="equal">
      <formula>"Cumplida (DT)"</formula>
    </cfRule>
    <cfRule type="cellIs" dxfId="5614" priority="96" operator="equal">
      <formula>"Sin Avance"</formula>
    </cfRule>
  </conditionalFormatting>
  <conditionalFormatting sqref="I32 I25:I29">
    <cfRule type="cellIs" dxfId="5613" priority="85" operator="equal">
      <formula>"Vencida"</formula>
    </cfRule>
    <cfRule type="cellIs" dxfId="5612" priority="86" operator="equal">
      <formula>"No Cumplida"</formula>
    </cfRule>
    <cfRule type="cellIs" dxfId="5611" priority="87" operator="equal">
      <formula>"En Avance"</formula>
    </cfRule>
    <cfRule type="cellIs" dxfId="5610" priority="88" operator="equal">
      <formula>"Cumplida (FT)"</formula>
    </cfRule>
    <cfRule type="cellIs" dxfId="5609" priority="89" operator="equal">
      <formula>"Cumplida (DT)"</formula>
    </cfRule>
    <cfRule type="cellIs" dxfId="5608" priority="90" operator="equal">
      <formula>"Sin Avance"</formula>
    </cfRule>
  </conditionalFormatting>
  <conditionalFormatting sqref="O2:O3 O14 O24 O20 O17">
    <cfRule type="cellIs" dxfId="5607" priority="79" operator="equal">
      <formula>"Vencida"</formula>
    </cfRule>
    <cfRule type="cellIs" dxfId="5606" priority="80" operator="equal">
      <formula>"No Cumplida"</formula>
    </cfRule>
    <cfRule type="cellIs" dxfId="5605" priority="81" operator="equal">
      <formula>"En Avance"</formula>
    </cfRule>
    <cfRule type="cellIs" dxfId="5604" priority="82" operator="equal">
      <formula>"Cumplida (FT)"</formula>
    </cfRule>
    <cfRule type="cellIs" dxfId="5603" priority="83" operator="equal">
      <formula>"Cumplida (DT)"</formula>
    </cfRule>
    <cfRule type="cellIs" dxfId="5602" priority="84" operator="equal">
      <formula>"Sin Avance"</formula>
    </cfRule>
  </conditionalFormatting>
  <conditionalFormatting sqref="O4">
    <cfRule type="cellIs" dxfId="5601" priority="73" operator="equal">
      <formula>"Vencida"</formula>
    </cfRule>
    <cfRule type="cellIs" dxfId="5600" priority="74" operator="equal">
      <formula>"No Cumplida"</formula>
    </cfRule>
    <cfRule type="cellIs" dxfId="5599" priority="75" operator="equal">
      <formula>"En Avance"</formula>
    </cfRule>
    <cfRule type="cellIs" dxfId="5598" priority="76" operator="equal">
      <formula>"Cumplida (FT)"</formula>
    </cfRule>
    <cfRule type="cellIs" dxfId="5597" priority="77" operator="equal">
      <formula>"Cumplida (DT)"</formula>
    </cfRule>
    <cfRule type="cellIs" dxfId="5596" priority="78" operator="equal">
      <formula>"Sin Avance"</formula>
    </cfRule>
  </conditionalFormatting>
  <conditionalFormatting sqref="O5:O13">
    <cfRule type="cellIs" dxfId="5595" priority="67" operator="equal">
      <formula>"Vencida"</formula>
    </cfRule>
    <cfRule type="cellIs" dxfId="5594" priority="68" operator="equal">
      <formula>"No Cumplida"</formula>
    </cfRule>
    <cfRule type="cellIs" dxfId="5593" priority="69" operator="equal">
      <formula>"En Avance"</formula>
    </cfRule>
    <cfRule type="cellIs" dxfId="5592" priority="70" operator="equal">
      <formula>"Cumplida (FT)"</formula>
    </cfRule>
    <cfRule type="cellIs" dxfId="5591" priority="71" operator="equal">
      <formula>"Cumplida (DT)"</formula>
    </cfRule>
    <cfRule type="cellIs" dxfId="5590" priority="72" operator="equal">
      <formula>"Sin Avance"</formula>
    </cfRule>
  </conditionalFormatting>
  <conditionalFormatting sqref="O15:O16">
    <cfRule type="cellIs" dxfId="5589" priority="61" operator="equal">
      <formula>"Vencida"</formula>
    </cfRule>
    <cfRule type="cellIs" dxfId="5588" priority="62" operator="equal">
      <formula>"No Cumplida"</formula>
    </cfRule>
    <cfRule type="cellIs" dxfId="5587" priority="63" operator="equal">
      <formula>"En Avance"</formula>
    </cfRule>
    <cfRule type="cellIs" dxfId="5586" priority="64" operator="equal">
      <formula>"Cumplida (FT)"</formula>
    </cfRule>
    <cfRule type="cellIs" dxfId="5585" priority="65" operator="equal">
      <formula>"Cumplida (DT)"</formula>
    </cfRule>
    <cfRule type="cellIs" dxfId="5584" priority="66" operator="equal">
      <formula>"Sin Avance"</formula>
    </cfRule>
  </conditionalFormatting>
  <conditionalFormatting sqref="O18">
    <cfRule type="cellIs" dxfId="5583" priority="55" operator="equal">
      <formula>"Vencida"</formula>
    </cfRule>
    <cfRule type="cellIs" dxfId="5582" priority="56" operator="equal">
      <formula>"No Cumplida"</formula>
    </cfRule>
    <cfRule type="cellIs" dxfId="5581" priority="57" operator="equal">
      <formula>"En Avance"</formula>
    </cfRule>
    <cfRule type="cellIs" dxfId="5580" priority="58" operator="equal">
      <formula>"Cumplida (FT)"</formula>
    </cfRule>
    <cfRule type="cellIs" dxfId="5579" priority="59" operator="equal">
      <formula>"Cumplida (DT)"</formula>
    </cfRule>
    <cfRule type="cellIs" dxfId="5578" priority="60" operator="equal">
      <formula>"Sin Avance"</formula>
    </cfRule>
  </conditionalFormatting>
  <conditionalFormatting sqref="O19">
    <cfRule type="cellIs" dxfId="5577" priority="49" operator="equal">
      <formula>"Vencida"</formula>
    </cfRule>
    <cfRule type="cellIs" dxfId="5576" priority="50" operator="equal">
      <formula>"No Cumplida"</formula>
    </cfRule>
    <cfRule type="cellIs" dxfId="5575" priority="51" operator="equal">
      <formula>"En Avance"</formula>
    </cfRule>
    <cfRule type="cellIs" dxfId="5574" priority="52" operator="equal">
      <formula>"Cumplida (FT)"</formula>
    </cfRule>
    <cfRule type="cellIs" dxfId="5573" priority="53" operator="equal">
      <formula>"Cumplida (DT)"</formula>
    </cfRule>
    <cfRule type="cellIs" dxfId="5572" priority="54" operator="equal">
      <formula>"Sin Avance"</formula>
    </cfRule>
  </conditionalFormatting>
  <conditionalFormatting sqref="O21:O23">
    <cfRule type="cellIs" dxfId="5571" priority="43" operator="equal">
      <formula>"Vencida"</formula>
    </cfRule>
    <cfRule type="cellIs" dxfId="5570" priority="44" operator="equal">
      <formula>"No Cumplida"</formula>
    </cfRule>
    <cfRule type="cellIs" dxfId="5569" priority="45" operator="equal">
      <formula>"En Avance"</formula>
    </cfRule>
    <cfRule type="cellIs" dxfId="5568" priority="46" operator="equal">
      <formula>"Cumplida (FT)"</formula>
    </cfRule>
    <cfRule type="cellIs" dxfId="5567" priority="47" operator="equal">
      <formula>"Cumplida (DT)"</formula>
    </cfRule>
    <cfRule type="cellIs" dxfId="5566" priority="48" operator="equal">
      <formula>"Sin Avance"</formula>
    </cfRule>
  </conditionalFormatting>
  <conditionalFormatting sqref="I30">
    <cfRule type="cellIs" dxfId="5565" priority="31" operator="equal">
      <formula>"Vencida"</formula>
    </cfRule>
    <cfRule type="cellIs" dxfId="5564" priority="32" operator="equal">
      <formula>"No Cumplida"</formula>
    </cfRule>
    <cfRule type="cellIs" dxfId="5563" priority="33" operator="equal">
      <formula>"En Avance"</formula>
    </cfRule>
    <cfRule type="cellIs" dxfId="5562" priority="34" operator="equal">
      <formula>"Cumplida (FT)"</formula>
    </cfRule>
    <cfRule type="cellIs" dxfId="5561" priority="35" operator="equal">
      <formula>"Cumplida (DT)"</formula>
    </cfRule>
    <cfRule type="cellIs" dxfId="5560" priority="36" operator="equal">
      <formula>"Sin Avance"</formula>
    </cfRule>
  </conditionalFormatting>
  <conditionalFormatting sqref="O32 O25:O29">
    <cfRule type="cellIs" dxfId="5559" priority="25" operator="equal">
      <formula>"Vencida"</formula>
    </cfRule>
    <cfRule type="cellIs" dxfId="5558" priority="26" operator="equal">
      <formula>"No Cumplida"</formula>
    </cfRule>
    <cfRule type="cellIs" dxfId="5557" priority="27" operator="equal">
      <formula>"En Avance"</formula>
    </cfRule>
    <cfRule type="cellIs" dxfId="5556" priority="28" operator="equal">
      <formula>"Cumplida (FT)"</formula>
    </cfRule>
    <cfRule type="cellIs" dxfId="5555" priority="29" operator="equal">
      <formula>"Cumplida (DT)"</formula>
    </cfRule>
    <cfRule type="cellIs" dxfId="5554" priority="30" operator="equal">
      <formula>"Sin Avance"</formula>
    </cfRule>
  </conditionalFormatting>
  <conditionalFormatting sqref="O30">
    <cfRule type="cellIs" dxfId="5553" priority="19" operator="equal">
      <formula>"Vencida"</formula>
    </cfRule>
    <cfRule type="cellIs" dxfId="5552" priority="20" operator="equal">
      <formula>"No Cumplida"</formula>
    </cfRule>
    <cfRule type="cellIs" dxfId="5551" priority="21" operator="equal">
      <formula>"En Avance"</formula>
    </cfRule>
    <cfRule type="cellIs" dxfId="5550" priority="22" operator="equal">
      <formula>"Cumplida (FT)"</formula>
    </cfRule>
    <cfRule type="cellIs" dxfId="5549" priority="23" operator="equal">
      <formula>"Cumplida (DT)"</formula>
    </cfRule>
    <cfRule type="cellIs" dxfId="5548" priority="24" operator="equal">
      <formula>"Sin Avance"</formula>
    </cfRule>
  </conditionalFormatting>
  <conditionalFormatting sqref="O31">
    <cfRule type="cellIs" dxfId="5547" priority="1" operator="equal">
      <formula>"Vencida"</formula>
    </cfRule>
    <cfRule type="cellIs" dxfId="5546" priority="2" operator="equal">
      <formula>"No Cumplida"</formula>
    </cfRule>
    <cfRule type="cellIs" dxfId="5545" priority="3" operator="equal">
      <formula>"En Avance"</formula>
    </cfRule>
    <cfRule type="cellIs" dxfId="5544" priority="4" operator="equal">
      <formula>"Cumplida (FT)"</formula>
    </cfRule>
    <cfRule type="cellIs" dxfId="5543" priority="5" operator="equal">
      <formula>"Cumplida (DT)"</formula>
    </cfRule>
    <cfRule type="cellIs" dxfId="5542" priority="6" operator="equal">
      <formula>"Sin Avance"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[6]Hoja1!#REF!</xm:f>
          </x14:formula1>
          <xm:sqref>I5:I13 I15:I16 I18:I19 I21:I23 I25:I30 I32 O15:O16 O18:O19 O21:O23 O25:O32 O5:O13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
  <sheetViews>
    <sheetView zoomScale="80" zoomScaleNormal="80" workbookViewId="0">
      <pane xSplit="6" ySplit="3" topLeftCell="M4" activePane="bottomRight" state="frozen"/>
      <selection activeCell="N5" sqref="N5"/>
      <selection pane="topRight" activeCell="N5" sqref="N5"/>
      <selection pane="bottomLeft" activeCell="N5" sqref="N5"/>
      <selection pane="bottomRight" activeCell="N5" sqref="N5"/>
    </sheetView>
  </sheetViews>
  <sheetFormatPr baseColWidth="10" defaultRowHeight="15"/>
  <cols>
    <col min="1" max="1" width="19.625" customWidth="1"/>
    <col min="3" max="4" width="21.375" customWidth="1"/>
    <col min="7" max="7" width="1.25" customWidth="1"/>
    <col min="8" max="8" width="14.375" hidden="1" customWidth="1"/>
    <col min="9" max="9" width="16" hidden="1" customWidth="1"/>
    <col min="10" max="10" width="14.625" hidden="1" customWidth="1"/>
    <col min="11" max="11" width="19.375" hidden="1" customWidth="1"/>
    <col min="12" max="12" width="83.625" hidden="1" customWidth="1"/>
    <col min="13" max="13" width="0.75" customWidth="1"/>
    <col min="14" max="14" width="14.375" customWidth="1"/>
    <col min="15" max="15" width="16" customWidth="1"/>
    <col min="16" max="16" width="14.625" customWidth="1"/>
    <col min="17" max="17" width="19.375" customWidth="1"/>
    <col min="18" max="18" width="129.875" customWidth="1"/>
  </cols>
  <sheetData>
    <row r="1" spans="1:18" ht="41.25" customHeight="1" thickBot="1">
      <c r="A1" s="312" t="s">
        <v>0</v>
      </c>
      <c r="B1" s="313"/>
      <c r="C1" s="313"/>
      <c r="D1" s="313"/>
      <c r="E1" s="313"/>
      <c r="F1" s="314"/>
      <c r="G1" s="1"/>
      <c r="H1" s="365" t="s">
        <v>579</v>
      </c>
      <c r="I1" s="366"/>
      <c r="J1" s="366"/>
      <c r="K1" s="366"/>
      <c r="L1" s="367"/>
      <c r="M1" s="2"/>
      <c r="N1" s="365" t="s">
        <v>633</v>
      </c>
      <c r="O1" s="366"/>
      <c r="P1" s="366"/>
      <c r="Q1" s="366"/>
      <c r="R1" s="367"/>
    </row>
    <row r="2" spans="1:18" ht="109.5" customHeight="1" thickBot="1">
      <c r="A2" s="3" t="s">
        <v>187</v>
      </c>
      <c r="B2" s="315" t="s">
        <v>188</v>
      </c>
      <c r="C2" s="363"/>
      <c r="D2" s="363"/>
      <c r="E2" s="363"/>
      <c r="F2" s="364"/>
      <c r="G2" s="57"/>
      <c r="H2" s="64" t="s">
        <v>526</v>
      </c>
      <c r="I2" s="65"/>
      <c r="J2" s="66"/>
      <c r="K2" s="310" t="s">
        <v>4</v>
      </c>
      <c r="L2" s="310" t="s">
        <v>5</v>
      </c>
      <c r="M2" s="2"/>
      <c r="N2" s="64" t="s">
        <v>634</v>
      </c>
      <c r="O2" s="65"/>
      <c r="P2" s="66"/>
      <c r="Q2" s="310" t="s">
        <v>4</v>
      </c>
      <c r="R2" s="310" t="s">
        <v>5</v>
      </c>
    </row>
    <row r="3" spans="1:18" ht="39" thickBot="1">
      <c r="A3" s="5" t="s">
        <v>6</v>
      </c>
      <c r="B3" s="312" t="s">
        <v>7</v>
      </c>
      <c r="C3" s="314"/>
      <c r="D3" s="6" t="s">
        <v>8</v>
      </c>
      <c r="E3" s="6" t="s">
        <v>9</v>
      </c>
      <c r="F3" s="7" t="s">
        <v>10</v>
      </c>
      <c r="G3" s="2"/>
      <c r="H3" s="67" t="s">
        <v>123</v>
      </c>
      <c r="I3" s="68" t="s">
        <v>124</v>
      </c>
      <c r="J3" s="68" t="s">
        <v>125</v>
      </c>
      <c r="K3" s="311"/>
      <c r="L3" s="311"/>
      <c r="M3" s="2"/>
      <c r="N3" s="67" t="s">
        <v>123</v>
      </c>
      <c r="O3" s="237" t="s">
        <v>124</v>
      </c>
      <c r="P3" s="237" t="s">
        <v>125</v>
      </c>
      <c r="Q3" s="311"/>
      <c r="R3" s="311"/>
    </row>
    <row r="4" spans="1:18" ht="21" customHeight="1" thickBot="1">
      <c r="A4" s="317" t="s">
        <v>14</v>
      </c>
      <c r="B4" s="9"/>
      <c r="C4" s="10" t="s">
        <v>189</v>
      </c>
      <c r="D4" s="9"/>
      <c r="E4" s="9"/>
      <c r="F4" s="26"/>
      <c r="G4" s="4"/>
      <c r="H4" s="11">
        <v>1</v>
      </c>
      <c r="I4" s="12">
        <f>+COUNTIF(I5:I5,"Cumplida "&amp;"*")</f>
        <v>0</v>
      </c>
      <c r="J4" s="15">
        <f>IFERROR(+I4/H4,"No se programaron actividades relacionadas con este objetivo")</f>
        <v>0</v>
      </c>
      <c r="K4" s="13"/>
      <c r="L4" s="14"/>
      <c r="M4" s="4"/>
      <c r="N4" s="11">
        <v>1</v>
      </c>
      <c r="O4" s="12">
        <f>+COUNTIF(O5:O5,"Cumplida "&amp;"*")</f>
        <v>0</v>
      </c>
      <c r="P4" s="15">
        <f>IFERROR(+O4/N4,"No se programaron actividades relacionadas con este objetivo")</f>
        <v>0</v>
      </c>
      <c r="Q4" s="13"/>
      <c r="R4" s="14"/>
    </row>
    <row r="5" spans="1:18" ht="275.25" customHeight="1" thickBot="1">
      <c r="A5" s="318"/>
      <c r="B5" s="69" t="s">
        <v>16</v>
      </c>
      <c r="C5" s="70" t="s">
        <v>200</v>
      </c>
      <c r="D5" s="71" t="s">
        <v>201</v>
      </c>
      <c r="E5" s="72" t="s">
        <v>190</v>
      </c>
      <c r="F5" s="73">
        <v>44180</v>
      </c>
      <c r="G5" s="2"/>
      <c r="H5" s="31"/>
      <c r="I5" s="21" t="s">
        <v>20</v>
      </c>
      <c r="J5" s="27"/>
      <c r="K5" s="29" t="s">
        <v>523</v>
      </c>
      <c r="L5" s="74" t="s">
        <v>524</v>
      </c>
      <c r="M5" s="2"/>
      <c r="N5" s="31"/>
      <c r="O5" s="21" t="s">
        <v>20</v>
      </c>
      <c r="P5" s="21"/>
      <c r="Q5" s="29" t="s">
        <v>523</v>
      </c>
      <c r="R5" s="74" t="s">
        <v>647</v>
      </c>
    </row>
    <row r="6" spans="1:18" ht="26.25" thickBot="1">
      <c r="A6" s="317" t="s">
        <v>22</v>
      </c>
      <c r="B6" s="9"/>
      <c r="C6" s="10" t="s">
        <v>191</v>
      </c>
      <c r="D6" s="9"/>
      <c r="E6" s="9"/>
      <c r="F6" s="26"/>
      <c r="G6" s="4"/>
      <c r="H6" s="11">
        <v>1</v>
      </c>
      <c r="I6" s="12">
        <f>+COUNTIF(I7:I7,"Cumplida "&amp;"*")</f>
        <v>0</v>
      </c>
      <c r="J6" s="15">
        <f>IFERROR(+I6/H6,"No se programaron actividades relacionadas con este objetivo")</f>
        <v>0</v>
      </c>
      <c r="K6" s="13"/>
      <c r="L6" s="14"/>
      <c r="M6" s="4"/>
      <c r="N6" s="11">
        <v>1</v>
      </c>
      <c r="O6" s="12">
        <f>+COUNTIF(O7:O7,"Cumplida "&amp;"*")</f>
        <v>0</v>
      </c>
      <c r="P6" s="15">
        <f>IFERROR(+O6/N6,"No se programaron actividades relacionadas con este objetivo")</f>
        <v>0</v>
      </c>
      <c r="Q6" s="13"/>
      <c r="R6" s="14"/>
    </row>
    <row r="7" spans="1:18" ht="161.25" customHeight="1" thickBot="1">
      <c r="A7" s="318"/>
      <c r="B7" s="69" t="s">
        <v>24</v>
      </c>
      <c r="C7" s="70" t="s">
        <v>192</v>
      </c>
      <c r="D7" s="71" t="s">
        <v>193</v>
      </c>
      <c r="E7" s="72" t="s">
        <v>190</v>
      </c>
      <c r="F7" s="73">
        <v>44180</v>
      </c>
      <c r="G7" s="2"/>
      <c r="H7" s="31"/>
      <c r="I7" s="21" t="s">
        <v>20</v>
      </c>
      <c r="J7" s="27"/>
      <c r="K7" s="29" t="s">
        <v>523</v>
      </c>
      <c r="L7" s="36" t="s">
        <v>525</v>
      </c>
      <c r="M7" s="2"/>
      <c r="N7" s="31"/>
      <c r="O7" s="21" t="s">
        <v>20</v>
      </c>
      <c r="P7" s="21"/>
      <c r="Q7" s="29" t="s">
        <v>523</v>
      </c>
      <c r="R7" s="36" t="s">
        <v>648</v>
      </c>
    </row>
    <row r="8" spans="1:18" ht="15.75" thickBot="1">
      <c r="A8" s="317" t="s">
        <v>33</v>
      </c>
      <c r="B8" s="9"/>
      <c r="C8" s="10" t="s">
        <v>194</v>
      </c>
      <c r="D8" s="9"/>
      <c r="E8" s="9"/>
      <c r="F8" s="26"/>
      <c r="G8" s="4"/>
      <c r="H8" s="11">
        <v>1</v>
      </c>
      <c r="I8" s="12">
        <f>+COUNTIF(I9,"Cumplida "&amp;"*")</f>
        <v>0</v>
      </c>
      <c r="J8" s="15">
        <f>IFERROR(+I8/H8,"No se programaron actividades relacionadas con este objetivo")</f>
        <v>0</v>
      </c>
      <c r="K8" s="13"/>
      <c r="L8" s="14"/>
      <c r="M8" s="4"/>
      <c r="N8" s="11">
        <v>1</v>
      </c>
      <c r="O8" s="12">
        <f>+COUNTIF(O9,"Cumplida "&amp;"*")</f>
        <v>0</v>
      </c>
      <c r="P8" s="15">
        <f>IFERROR(+O8/N8,"No se programaron actividades relacionadas con este objetivo")</f>
        <v>0</v>
      </c>
      <c r="Q8" s="13"/>
      <c r="R8" s="14"/>
    </row>
    <row r="9" spans="1:18" ht="408.75" customHeight="1" thickBot="1">
      <c r="A9" s="321"/>
      <c r="B9" s="69" t="s">
        <v>156</v>
      </c>
      <c r="C9" s="70" t="s">
        <v>195</v>
      </c>
      <c r="D9" s="71" t="s">
        <v>202</v>
      </c>
      <c r="E9" s="72" t="s">
        <v>190</v>
      </c>
      <c r="F9" s="73">
        <v>44180</v>
      </c>
      <c r="G9" s="2"/>
      <c r="H9" s="31"/>
      <c r="I9" s="21" t="s">
        <v>20</v>
      </c>
      <c r="J9" s="27"/>
      <c r="K9" s="29" t="s">
        <v>523</v>
      </c>
      <c r="L9" s="33" t="s">
        <v>567</v>
      </c>
      <c r="M9" s="2"/>
      <c r="N9" s="31"/>
      <c r="O9" s="21" t="s">
        <v>20</v>
      </c>
      <c r="P9" s="21"/>
      <c r="Q9" s="29" t="s">
        <v>523</v>
      </c>
      <c r="R9" s="33" t="s">
        <v>652</v>
      </c>
    </row>
    <row r="10" spans="1:18" ht="30.75" customHeight="1" thickBot="1">
      <c r="A10" s="317" t="s">
        <v>41</v>
      </c>
      <c r="B10" s="9"/>
      <c r="C10" s="10" t="s">
        <v>196</v>
      </c>
      <c r="D10" s="9"/>
      <c r="E10" s="9"/>
      <c r="F10" s="26"/>
      <c r="G10" s="4"/>
      <c r="H10" s="11">
        <v>1</v>
      </c>
      <c r="I10" s="12">
        <f>+COUNTIF(I11:I11,"Cumplida "&amp;"*")</f>
        <v>0</v>
      </c>
      <c r="J10" s="15">
        <f>IFERROR(+I10/H10,"No se programaron actividades relacionadas con este objetivo")</f>
        <v>0</v>
      </c>
      <c r="K10" s="13"/>
      <c r="L10" s="14"/>
      <c r="M10" s="4"/>
      <c r="N10" s="11">
        <v>1</v>
      </c>
      <c r="O10" s="12">
        <f>+COUNTIF(O11:O11,"Cumplida "&amp;"*")</f>
        <v>0</v>
      </c>
      <c r="P10" s="15">
        <f>IFERROR(+O10/N10,"No se programaron actividades relacionadas con este objetivo")</f>
        <v>0</v>
      </c>
      <c r="Q10" s="13"/>
      <c r="R10" s="14"/>
    </row>
    <row r="11" spans="1:18" ht="327" customHeight="1" thickBot="1">
      <c r="A11" s="318"/>
      <c r="B11" s="69" t="s">
        <v>47</v>
      </c>
      <c r="C11" s="70" t="s">
        <v>203</v>
      </c>
      <c r="D11" s="71" t="s">
        <v>204</v>
      </c>
      <c r="E11" s="72" t="s">
        <v>190</v>
      </c>
      <c r="F11" s="73">
        <v>44180</v>
      </c>
      <c r="G11" s="2"/>
      <c r="H11" s="31"/>
      <c r="I11" s="21" t="s">
        <v>20</v>
      </c>
      <c r="J11" s="75"/>
      <c r="K11" s="29" t="s">
        <v>523</v>
      </c>
      <c r="L11" s="85" t="s">
        <v>568</v>
      </c>
      <c r="M11" s="2"/>
      <c r="N11" s="31"/>
      <c r="O11" s="21" t="s">
        <v>20</v>
      </c>
      <c r="P11" s="21"/>
      <c r="Q11" s="29" t="s">
        <v>523</v>
      </c>
      <c r="R11" s="85" t="s">
        <v>649</v>
      </c>
    </row>
    <row r="12" spans="1:18" ht="26.25" thickBot="1">
      <c r="A12" s="317" t="s">
        <v>54</v>
      </c>
      <c r="B12" s="9"/>
      <c r="C12" s="10" t="s">
        <v>197</v>
      </c>
      <c r="D12" s="9"/>
      <c r="E12" s="9"/>
      <c r="F12" s="26"/>
      <c r="G12" s="4"/>
      <c r="H12" s="11">
        <v>2</v>
      </c>
      <c r="I12" s="12">
        <f>+COUNTIF(I13:I14,"Cumplida "&amp;"*")</f>
        <v>0</v>
      </c>
      <c r="J12" s="15">
        <f>IFERROR(+I12/H12,"No se programaron actividades relacionadas con este objetivo")</f>
        <v>0</v>
      </c>
      <c r="K12" s="13"/>
      <c r="L12" s="14"/>
      <c r="M12" s="4"/>
      <c r="N12" s="11">
        <v>2</v>
      </c>
      <c r="O12" s="12">
        <f>+COUNTIF(O13:O14,"Cumplida "&amp;"*")</f>
        <v>0</v>
      </c>
      <c r="P12" s="15">
        <f>IFERROR(+O12/N12,"No se programaron actividades relacionadas con este objetivo")</f>
        <v>0</v>
      </c>
      <c r="Q12" s="13"/>
      <c r="R12" s="14"/>
    </row>
    <row r="13" spans="1:18" ht="200.25" customHeight="1">
      <c r="A13" s="318"/>
      <c r="B13" s="69" t="s">
        <v>56</v>
      </c>
      <c r="C13" s="70" t="s">
        <v>198</v>
      </c>
      <c r="D13" s="71" t="s">
        <v>199</v>
      </c>
      <c r="E13" s="72" t="s">
        <v>190</v>
      </c>
      <c r="F13" s="73">
        <v>44180</v>
      </c>
      <c r="G13" s="2"/>
      <c r="H13" s="31"/>
      <c r="I13" s="21" t="s">
        <v>20</v>
      </c>
      <c r="J13" s="27"/>
      <c r="K13" s="29" t="s">
        <v>523</v>
      </c>
      <c r="L13" s="39" t="s">
        <v>527</v>
      </c>
      <c r="M13" s="2"/>
      <c r="N13" s="31"/>
      <c r="O13" s="21" t="s">
        <v>20</v>
      </c>
      <c r="P13" s="21"/>
      <c r="Q13" s="29" t="s">
        <v>523</v>
      </c>
      <c r="R13" s="39" t="s">
        <v>650</v>
      </c>
    </row>
    <row r="14" spans="1:18" ht="242.25" customHeight="1">
      <c r="A14" s="318"/>
      <c r="B14" s="69" t="s">
        <v>60</v>
      </c>
      <c r="C14" s="70" t="s">
        <v>205</v>
      </c>
      <c r="D14" s="71" t="s">
        <v>206</v>
      </c>
      <c r="E14" s="72" t="s">
        <v>190</v>
      </c>
      <c r="F14" s="73">
        <v>44180</v>
      </c>
      <c r="G14" s="2"/>
      <c r="H14" s="31"/>
      <c r="I14" s="21" t="s">
        <v>20</v>
      </c>
      <c r="J14" s="27"/>
      <c r="K14" s="29" t="s">
        <v>523</v>
      </c>
      <c r="L14" s="36" t="s">
        <v>530</v>
      </c>
      <c r="M14" s="2"/>
      <c r="N14" s="31"/>
      <c r="O14" s="21" t="s">
        <v>20</v>
      </c>
      <c r="P14" s="27"/>
      <c r="Q14" s="29" t="s">
        <v>523</v>
      </c>
      <c r="R14" s="36" t="s">
        <v>651</v>
      </c>
    </row>
  </sheetData>
  <mergeCells count="14">
    <mergeCell ref="A8:A9"/>
    <mergeCell ref="A10:A11"/>
    <mergeCell ref="A12:A14"/>
    <mergeCell ref="A1:F1"/>
    <mergeCell ref="H1:L1"/>
    <mergeCell ref="B2:F2"/>
    <mergeCell ref="K2:K3"/>
    <mergeCell ref="L2:L3"/>
    <mergeCell ref="B3:C3"/>
    <mergeCell ref="N1:R1"/>
    <mergeCell ref="Q2:Q3"/>
    <mergeCell ref="R2:R3"/>
    <mergeCell ref="A4:A5"/>
    <mergeCell ref="A6:A7"/>
  </mergeCells>
  <conditionalFormatting sqref="I2:I4 I10 I6 I12 I8">
    <cfRule type="cellIs" dxfId="5541" priority="247" operator="equal">
      <formula>"Vencida"</formula>
    </cfRule>
    <cfRule type="cellIs" dxfId="5540" priority="248" operator="equal">
      <formula>"No Cumplida"</formula>
    </cfRule>
    <cfRule type="cellIs" dxfId="5539" priority="249" operator="equal">
      <formula>"En Avance"</formula>
    </cfRule>
    <cfRule type="cellIs" dxfId="5538" priority="250" operator="equal">
      <formula>"Cumplida (FT)"</formula>
    </cfRule>
    <cfRule type="cellIs" dxfId="5537" priority="251" operator="equal">
      <formula>"Cumplida (DT)"</formula>
    </cfRule>
    <cfRule type="cellIs" dxfId="5536" priority="252" operator="equal">
      <formula>"Sin Avance"</formula>
    </cfRule>
  </conditionalFormatting>
  <conditionalFormatting sqref="I5">
    <cfRule type="cellIs" dxfId="5535" priority="139" operator="equal">
      <formula>"Vencida"</formula>
    </cfRule>
    <cfRule type="cellIs" dxfId="5534" priority="140" operator="equal">
      <formula>"No Cumplida"</formula>
    </cfRule>
    <cfRule type="cellIs" dxfId="5533" priority="141" operator="equal">
      <formula>"En Avance"</formula>
    </cfRule>
    <cfRule type="cellIs" dxfId="5532" priority="142" operator="equal">
      <formula>"Cumplida (FT)"</formula>
    </cfRule>
    <cfRule type="cellIs" dxfId="5531" priority="143" operator="equal">
      <formula>"Cumplida (DT)"</formula>
    </cfRule>
    <cfRule type="cellIs" dxfId="5530" priority="144" operator="equal">
      <formula>"Sin Avance"</formula>
    </cfRule>
  </conditionalFormatting>
  <conditionalFormatting sqref="I7">
    <cfRule type="cellIs" dxfId="5529" priority="133" operator="equal">
      <formula>"Vencida"</formula>
    </cfRule>
    <cfRule type="cellIs" dxfId="5528" priority="134" operator="equal">
      <formula>"No Cumplida"</formula>
    </cfRule>
    <cfRule type="cellIs" dxfId="5527" priority="135" operator="equal">
      <formula>"En Avance"</formula>
    </cfRule>
    <cfRule type="cellIs" dxfId="5526" priority="136" operator="equal">
      <formula>"Cumplida (FT)"</formula>
    </cfRule>
    <cfRule type="cellIs" dxfId="5525" priority="137" operator="equal">
      <formula>"Cumplida (DT)"</formula>
    </cfRule>
    <cfRule type="cellIs" dxfId="5524" priority="138" operator="equal">
      <formula>"Sin Avance"</formula>
    </cfRule>
  </conditionalFormatting>
  <conditionalFormatting sqref="I9">
    <cfRule type="cellIs" dxfId="5523" priority="127" operator="equal">
      <formula>"Vencida"</formula>
    </cfRule>
    <cfRule type="cellIs" dxfId="5522" priority="128" operator="equal">
      <formula>"No Cumplida"</formula>
    </cfRule>
    <cfRule type="cellIs" dxfId="5521" priority="129" operator="equal">
      <formula>"En Avance"</formula>
    </cfRule>
    <cfRule type="cellIs" dxfId="5520" priority="130" operator="equal">
      <formula>"Cumplida (FT)"</formula>
    </cfRule>
    <cfRule type="cellIs" dxfId="5519" priority="131" operator="equal">
      <formula>"Cumplida (DT)"</formula>
    </cfRule>
    <cfRule type="cellIs" dxfId="5518" priority="132" operator="equal">
      <formula>"Sin Avance"</formula>
    </cfRule>
  </conditionalFormatting>
  <conditionalFormatting sqref="I11">
    <cfRule type="cellIs" dxfId="5517" priority="121" operator="equal">
      <formula>"Vencida"</formula>
    </cfRule>
    <cfRule type="cellIs" dxfId="5516" priority="122" operator="equal">
      <formula>"No Cumplida"</formula>
    </cfRule>
    <cfRule type="cellIs" dxfId="5515" priority="123" operator="equal">
      <formula>"En Avance"</formula>
    </cfRule>
    <cfRule type="cellIs" dxfId="5514" priority="124" operator="equal">
      <formula>"Cumplida (FT)"</formula>
    </cfRule>
    <cfRule type="cellIs" dxfId="5513" priority="125" operator="equal">
      <formula>"Cumplida (DT)"</formula>
    </cfRule>
    <cfRule type="cellIs" dxfId="5512" priority="126" operator="equal">
      <formula>"Sin Avance"</formula>
    </cfRule>
  </conditionalFormatting>
  <conditionalFormatting sqref="I13">
    <cfRule type="cellIs" dxfId="5511" priority="115" operator="equal">
      <formula>"Vencida"</formula>
    </cfRule>
    <cfRule type="cellIs" dxfId="5510" priority="116" operator="equal">
      <formula>"No Cumplida"</formula>
    </cfRule>
    <cfRule type="cellIs" dxfId="5509" priority="117" operator="equal">
      <formula>"En Avance"</formula>
    </cfRule>
    <cfRule type="cellIs" dxfId="5508" priority="118" operator="equal">
      <formula>"Cumplida (FT)"</formula>
    </cfRule>
    <cfRule type="cellIs" dxfId="5507" priority="119" operator="equal">
      <formula>"Cumplida (DT)"</formula>
    </cfRule>
    <cfRule type="cellIs" dxfId="5506" priority="120" operator="equal">
      <formula>"Sin Avance"</formula>
    </cfRule>
  </conditionalFormatting>
  <conditionalFormatting sqref="I14">
    <cfRule type="cellIs" dxfId="5505" priority="109" operator="equal">
      <formula>"Vencida"</formula>
    </cfRule>
    <cfRule type="cellIs" dxfId="5504" priority="110" operator="equal">
      <formula>"No Cumplida"</formula>
    </cfRule>
    <cfRule type="cellIs" dxfId="5503" priority="111" operator="equal">
      <formula>"En Avance"</formula>
    </cfRule>
    <cfRule type="cellIs" dxfId="5502" priority="112" operator="equal">
      <formula>"Cumplida (FT)"</formula>
    </cfRule>
    <cfRule type="cellIs" dxfId="5501" priority="113" operator="equal">
      <formula>"Cumplida (DT)"</formula>
    </cfRule>
    <cfRule type="cellIs" dxfId="5500" priority="114" operator="equal">
      <formula>"Sin Avance"</formula>
    </cfRule>
  </conditionalFormatting>
  <conditionalFormatting sqref="O2:O4 O10 O6 O12 O8">
    <cfRule type="cellIs" dxfId="5499" priority="103" operator="equal">
      <formula>"Vencida"</formula>
    </cfRule>
    <cfRule type="cellIs" dxfId="5498" priority="104" operator="equal">
      <formula>"No Cumplida"</formula>
    </cfRule>
    <cfRule type="cellIs" dxfId="5497" priority="105" operator="equal">
      <formula>"En Avance"</formula>
    </cfRule>
    <cfRule type="cellIs" dxfId="5496" priority="106" operator="equal">
      <formula>"Cumplida (FT)"</formula>
    </cfRule>
    <cfRule type="cellIs" dxfId="5495" priority="107" operator="equal">
      <formula>"Cumplida (DT)"</formula>
    </cfRule>
    <cfRule type="cellIs" dxfId="5494" priority="108" operator="equal">
      <formula>"Sin Avance"</formula>
    </cfRule>
  </conditionalFormatting>
  <conditionalFormatting sqref="P5">
    <cfRule type="cellIs" dxfId="5493" priority="61" operator="equal">
      <formula>"Vencida"</formula>
    </cfRule>
    <cfRule type="cellIs" dxfId="5492" priority="62" operator="equal">
      <formula>"No Cumplida"</formula>
    </cfRule>
    <cfRule type="cellIs" dxfId="5491" priority="63" operator="equal">
      <formula>"En Avance"</formula>
    </cfRule>
    <cfRule type="cellIs" dxfId="5490" priority="64" operator="equal">
      <formula>"Cumplida (FT)"</formula>
    </cfRule>
    <cfRule type="cellIs" dxfId="5489" priority="65" operator="equal">
      <formula>"Cumplida (DT)"</formula>
    </cfRule>
    <cfRule type="cellIs" dxfId="5488" priority="66" operator="equal">
      <formula>"Sin Avance"</formula>
    </cfRule>
  </conditionalFormatting>
  <conditionalFormatting sqref="O5">
    <cfRule type="cellIs" dxfId="5487" priority="55" operator="equal">
      <formula>"Vencida"</formula>
    </cfRule>
    <cfRule type="cellIs" dxfId="5486" priority="56" operator="equal">
      <formula>"No Cumplida"</formula>
    </cfRule>
    <cfRule type="cellIs" dxfId="5485" priority="57" operator="equal">
      <formula>"En Avance"</formula>
    </cfRule>
    <cfRule type="cellIs" dxfId="5484" priority="58" operator="equal">
      <formula>"Cumplida (FT)"</formula>
    </cfRule>
    <cfRule type="cellIs" dxfId="5483" priority="59" operator="equal">
      <formula>"Cumplida (DT)"</formula>
    </cfRule>
    <cfRule type="cellIs" dxfId="5482" priority="60" operator="equal">
      <formula>"Sin Avance"</formula>
    </cfRule>
  </conditionalFormatting>
  <conditionalFormatting sqref="P7">
    <cfRule type="cellIs" dxfId="5481" priority="49" operator="equal">
      <formula>"Vencida"</formula>
    </cfRule>
    <cfRule type="cellIs" dxfId="5480" priority="50" operator="equal">
      <formula>"No Cumplida"</formula>
    </cfRule>
    <cfRule type="cellIs" dxfId="5479" priority="51" operator="equal">
      <formula>"En Avance"</formula>
    </cfRule>
    <cfRule type="cellIs" dxfId="5478" priority="52" operator="equal">
      <formula>"Cumplida (FT)"</formula>
    </cfRule>
    <cfRule type="cellIs" dxfId="5477" priority="53" operator="equal">
      <formula>"Cumplida (DT)"</formula>
    </cfRule>
    <cfRule type="cellIs" dxfId="5476" priority="54" operator="equal">
      <formula>"Sin Avance"</formula>
    </cfRule>
  </conditionalFormatting>
  <conditionalFormatting sqref="O7">
    <cfRule type="cellIs" dxfId="5475" priority="43" operator="equal">
      <formula>"Vencida"</formula>
    </cfRule>
    <cfRule type="cellIs" dxfId="5474" priority="44" operator="equal">
      <formula>"No Cumplida"</formula>
    </cfRule>
    <cfRule type="cellIs" dxfId="5473" priority="45" operator="equal">
      <formula>"En Avance"</formula>
    </cfRule>
    <cfRule type="cellIs" dxfId="5472" priority="46" operator="equal">
      <formula>"Cumplida (FT)"</formula>
    </cfRule>
    <cfRule type="cellIs" dxfId="5471" priority="47" operator="equal">
      <formula>"Cumplida (DT)"</formula>
    </cfRule>
    <cfRule type="cellIs" dxfId="5470" priority="48" operator="equal">
      <formula>"Sin Avance"</formula>
    </cfRule>
  </conditionalFormatting>
  <conditionalFormatting sqref="P9">
    <cfRule type="cellIs" dxfId="5469" priority="37" operator="equal">
      <formula>"Vencida"</formula>
    </cfRule>
    <cfRule type="cellIs" dxfId="5468" priority="38" operator="equal">
      <formula>"No Cumplida"</formula>
    </cfRule>
    <cfRule type="cellIs" dxfId="5467" priority="39" operator="equal">
      <formula>"En Avance"</formula>
    </cfRule>
    <cfRule type="cellIs" dxfId="5466" priority="40" operator="equal">
      <formula>"Cumplida (FT)"</formula>
    </cfRule>
    <cfRule type="cellIs" dxfId="5465" priority="41" operator="equal">
      <formula>"Cumplida (DT)"</formula>
    </cfRule>
    <cfRule type="cellIs" dxfId="5464" priority="42" operator="equal">
      <formula>"Sin Avance"</formula>
    </cfRule>
  </conditionalFormatting>
  <conditionalFormatting sqref="O9">
    <cfRule type="cellIs" dxfId="5463" priority="31" operator="equal">
      <formula>"Vencida"</formula>
    </cfRule>
    <cfRule type="cellIs" dxfId="5462" priority="32" operator="equal">
      <formula>"No Cumplida"</formula>
    </cfRule>
    <cfRule type="cellIs" dxfId="5461" priority="33" operator="equal">
      <formula>"En Avance"</formula>
    </cfRule>
    <cfRule type="cellIs" dxfId="5460" priority="34" operator="equal">
      <formula>"Cumplida (FT)"</formula>
    </cfRule>
    <cfRule type="cellIs" dxfId="5459" priority="35" operator="equal">
      <formula>"Cumplida (DT)"</formula>
    </cfRule>
    <cfRule type="cellIs" dxfId="5458" priority="36" operator="equal">
      <formula>"Sin Avance"</formula>
    </cfRule>
  </conditionalFormatting>
  <conditionalFormatting sqref="P11">
    <cfRule type="cellIs" dxfId="5457" priority="25" operator="equal">
      <formula>"Vencida"</formula>
    </cfRule>
    <cfRule type="cellIs" dxfId="5456" priority="26" operator="equal">
      <formula>"No Cumplida"</formula>
    </cfRule>
    <cfRule type="cellIs" dxfId="5455" priority="27" operator="equal">
      <formula>"En Avance"</formula>
    </cfRule>
    <cfRule type="cellIs" dxfId="5454" priority="28" operator="equal">
      <formula>"Cumplida (FT)"</formula>
    </cfRule>
    <cfRule type="cellIs" dxfId="5453" priority="29" operator="equal">
      <formula>"Cumplida (DT)"</formula>
    </cfRule>
    <cfRule type="cellIs" dxfId="5452" priority="30" operator="equal">
      <formula>"Sin Avance"</formula>
    </cfRule>
  </conditionalFormatting>
  <conditionalFormatting sqref="O11">
    <cfRule type="cellIs" dxfId="5451" priority="19" operator="equal">
      <formula>"Vencida"</formula>
    </cfRule>
    <cfRule type="cellIs" dxfId="5450" priority="20" operator="equal">
      <formula>"No Cumplida"</formula>
    </cfRule>
    <cfRule type="cellIs" dxfId="5449" priority="21" operator="equal">
      <formula>"En Avance"</formula>
    </cfRule>
    <cfRule type="cellIs" dxfId="5448" priority="22" operator="equal">
      <formula>"Cumplida (FT)"</formula>
    </cfRule>
    <cfRule type="cellIs" dxfId="5447" priority="23" operator="equal">
      <formula>"Cumplida (DT)"</formula>
    </cfRule>
    <cfRule type="cellIs" dxfId="5446" priority="24" operator="equal">
      <formula>"Sin Avance"</formula>
    </cfRule>
  </conditionalFormatting>
  <conditionalFormatting sqref="P13">
    <cfRule type="cellIs" dxfId="5445" priority="13" operator="equal">
      <formula>"Vencida"</formula>
    </cfRule>
    <cfRule type="cellIs" dxfId="5444" priority="14" operator="equal">
      <formula>"No Cumplida"</formula>
    </cfRule>
    <cfRule type="cellIs" dxfId="5443" priority="15" operator="equal">
      <formula>"En Avance"</formula>
    </cfRule>
    <cfRule type="cellIs" dxfId="5442" priority="16" operator="equal">
      <formula>"Cumplida (FT)"</formula>
    </cfRule>
    <cfRule type="cellIs" dxfId="5441" priority="17" operator="equal">
      <formula>"Cumplida (DT)"</formula>
    </cfRule>
    <cfRule type="cellIs" dxfId="5440" priority="18" operator="equal">
      <formula>"Sin Avance"</formula>
    </cfRule>
  </conditionalFormatting>
  <conditionalFormatting sqref="O13">
    <cfRule type="cellIs" dxfId="5439" priority="7" operator="equal">
      <formula>"Vencida"</formula>
    </cfRule>
    <cfRule type="cellIs" dxfId="5438" priority="8" operator="equal">
      <formula>"No Cumplida"</formula>
    </cfRule>
    <cfRule type="cellIs" dxfId="5437" priority="9" operator="equal">
      <formula>"En Avance"</formula>
    </cfRule>
    <cfRule type="cellIs" dxfId="5436" priority="10" operator="equal">
      <formula>"Cumplida (FT)"</formula>
    </cfRule>
    <cfRule type="cellIs" dxfId="5435" priority="11" operator="equal">
      <formula>"Cumplida (DT)"</formula>
    </cfRule>
    <cfRule type="cellIs" dxfId="5434" priority="12" operator="equal">
      <formula>"Sin Avance"</formula>
    </cfRule>
  </conditionalFormatting>
  <conditionalFormatting sqref="O14">
    <cfRule type="cellIs" dxfId="5433" priority="1" operator="equal">
      <formula>"Vencida"</formula>
    </cfRule>
    <cfRule type="cellIs" dxfId="5432" priority="2" operator="equal">
      <formula>"No Cumplida"</formula>
    </cfRule>
    <cfRule type="cellIs" dxfId="5431" priority="3" operator="equal">
      <formula>"En Avance"</formula>
    </cfRule>
    <cfRule type="cellIs" dxfId="5430" priority="4" operator="equal">
      <formula>"Cumplida (FT)"</formula>
    </cfRule>
    <cfRule type="cellIs" dxfId="5429" priority="5" operator="equal">
      <formula>"Cumplida (DT)"</formula>
    </cfRule>
    <cfRule type="cellIs" dxfId="5428"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I5 I7 I9 I11 I13:I14</xm:sqref>
        </x14:dataValidation>
        <x14:dataValidation type="list" allowBlank="1" showInputMessage="1" showErrorMessage="1">
          <x14:formula1>
            <xm:f>[9]Hoja1!#REF!</xm:f>
          </x14:formula1>
          <xm:sqref>O5:P5 O7:P7 O9:P9 O11:P11 O13:P13 O14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7"/>
  <sheetViews>
    <sheetView zoomScale="70" zoomScaleNormal="70" workbookViewId="0">
      <pane xSplit="6" ySplit="3" topLeftCell="N4" activePane="bottomRight" state="frozen"/>
      <selection activeCell="N5" sqref="N5"/>
      <selection pane="topRight" activeCell="N5" sqref="N5"/>
      <selection pane="bottomLeft" activeCell="N5" sqref="N5"/>
      <selection pane="bottomRight" activeCell="N5" sqref="N5"/>
    </sheetView>
  </sheetViews>
  <sheetFormatPr baseColWidth="10" defaultRowHeight="15"/>
  <cols>
    <col min="1" max="1" width="18.375" customWidth="1"/>
    <col min="2" max="2" width="6.375" customWidth="1"/>
    <col min="3" max="3" width="22.875" customWidth="1"/>
    <col min="4" max="4" width="22.25" customWidth="1"/>
    <col min="5" max="5" width="16.75" customWidth="1"/>
    <col min="6" max="6" width="15.375" customWidth="1"/>
    <col min="7" max="7" width="1.75" customWidth="1"/>
    <col min="8" max="8" width="15.375" hidden="1" customWidth="1"/>
    <col min="9" max="9" width="18.25" hidden="1" customWidth="1"/>
    <col min="10" max="10" width="15.125" hidden="1" customWidth="1"/>
    <col min="11" max="11" width="17.75" hidden="1" customWidth="1"/>
    <col min="12" max="12" width="109.625" hidden="1" customWidth="1"/>
    <col min="13" max="13" width="2.25" hidden="1" customWidth="1"/>
    <col min="14" max="14" width="15.375" customWidth="1"/>
    <col min="15" max="15" width="18.25" customWidth="1"/>
    <col min="16" max="16" width="15.125" customWidth="1"/>
    <col min="17" max="17" width="17.75" customWidth="1"/>
    <col min="18" max="18" width="140" customWidth="1"/>
  </cols>
  <sheetData>
    <row r="1" spans="1:18" ht="48.75" customHeight="1" thickBot="1">
      <c r="A1" s="312" t="s">
        <v>0</v>
      </c>
      <c r="B1" s="313"/>
      <c r="C1" s="313"/>
      <c r="D1" s="313"/>
      <c r="E1" s="313"/>
      <c r="F1" s="314"/>
      <c r="G1" s="1"/>
      <c r="H1" s="307" t="s">
        <v>576</v>
      </c>
      <c r="I1" s="308"/>
      <c r="J1" s="308"/>
      <c r="K1" s="308"/>
      <c r="L1" s="309"/>
      <c r="N1" s="307" t="s">
        <v>635</v>
      </c>
      <c r="O1" s="308"/>
      <c r="P1" s="308"/>
      <c r="Q1" s="308"/>
      <c r="R1" s="309"/>
    </row>
    <row r="2" spans="1:18" ht="117" customHeight="1" thickBot="1">
      <c r="A2" s="3" t="s">
        <v>207</v>
      </c>
      <c r="B2" s="315" t="s">
        <v>208</v>
      </c>
      <c r="C2" s="363"/>
      <c r="D2" s="363"/>
      <c r="E2" s="363"/>
      <c r="F2" s="364"/>
      <c r="G2" s="57"/>
      <c r="H2" s="64" t="s">
        <v>526</v>
      </c>
      <c r="I2" s="65"/>
      <c r="J2" s="66"/>
      <c r="K2" s="310" t="s">
        <v>4</v>
      </c>
      <c r="L2" s="310" t="s">
        <v>5</v>
      </c>
      <c r="N2" s="64" t="s">
        <v>634</v>
      </c>
      <c r="O2" s="65"/>
      <c r="P2" s="66"/>
      <c r="Q2" s="310" t="s">
        <v>4</v>
      </c>
      <c r="R2" s="310" t="s">
        <v>5</v>
      </c>
    </row>
    <row r="3" spans="1:18" ht="26.25" thickBot="1">
      <c r="A3" s="5" t="s">
        <v>6</v>
      </c>
      <c r="B3" s="312" t="s">
        <v>7</v>
      </c>
      <c r="C3" s="314"/>
      <c r="D3" s="6" t="s">
        <v>8</v>
      </c>
      <c r="E3" s="6" t="s">
        <v>9</v>
      </c>
      <c r="F3" s="7" t="s">
        <v>10</v>
      </c>
      <c r="G3" s="2"/>
      <c r="H3" s="67" t="s">
        <v>123</v>
      </c>
      <c r="I3" s="68" t="s">
        <v>124</v>
      </c>
      <c r="J3" s="68" t="s">
        <v>125</v>
      </c>
      <c r="K3" s="311"/>
      <c r="L3" s="311"/>
      <c r="N3" s="67" t="s">
        <v>123</v>
      </c>
      <c r="O3" s="237" t="s">
        <v>124</v>
      </c>
      <c r="P3" s="237" t="s">
        <v>125</v>
      </c>
      <c r="Q3" s="311"/>
      <c r="R3" s="311"/>
    </row>
    <row r="4" spans="1:18" ht="15.75" thickBot="1">
      <c r="A4" s="317" t="s">
        <v>14</v>
      </c>
      <c r="B4" s="9"/>
      <c r="C4" s="10" t="s">
        <v>209</v>
      </c>
      <c r="D4" s="9"/>
      <c r="E4" s="9"/>
      <c r="F4" s="26"/>
      <c r="G4" s="4"/>
      <c r="H4" s="11">
        <v>6</v>
      </c>
      <c r="I4" s="12">
        <f>+COUNTIF(I5:I10,"Cumplida "&amp;"*")</f>
        <v>0</v>
      </c>
      <c r="J4" s="15">
        <f>IFERROR(+I4/H4,"No se programaron actividades relacionadas con este objetivo")</f>
        <v>0</v>
      </c>
      <c r="K4" s="13"/>
      <c r="L4" s="14"/>
      <c r="N4" s="11">
        <v>6</v>
      </c>
      <c r="O4" s="12">
        <f>+COUNTIF(O5:O10,"Cumplida "&amp;"*")</f>
        <v>0</v>
      </c>
      <c r="P4" s="15">
        <f>IFERROR(+O4/N4,"No se programaron actividades relacionadas con este objetivo")</f>
        <v>0</v>
      </c>
      <c r="Q4" s="13"/>
      <c r="R4" s="14"/>
    </row>
    <row r="5" spans="1:18" ht="206.25" customHeight="1">
      <c r="A5" s="318"/>
      <c r="B5" s="76" t="s">
        <v>16</v>
      </c>
      <c r="C5" s="77" t="s">
        <v>437</v>
      </c>
      <c r="D5" s="77" t="s">
        <v>438</v>
      </c>
      <c r="E5" s="77" t="s">
        <v>162</v>
      </c>
      <c r="F5" s="78" t="s">
        <v>441</v>
      </c>
      <c r="G5" s="2"/>
      <c r="H5" s="31"/>
      <c r="I5" s="21" t="s">
        <v>20</v>
      </c>
      <c r="J5" s="27"/>
      <c r="K5" s="44" t="s">
        <v>505</v>
      </c>
      <c r="L5" s="25" t="s">
        <v>506</v>
      </c>
      <c r="N5" s="31"/>
      <c r="O5" s="21" t="s">
        <v>20</v>
      </c>
      <c r="P5" s="27"/>
      <c r="Q5" s="44" t="s">
        <v>505</v>
      </c>
      <c r="R5" s="25" t="s">
        <v>653</v>
      </c>
    </row>
    <row r="6" spans="1:18" ht="395.25">
      <c r="A6" s="318"/>
      <c r="B6" s="76" t="s">
        <v>147</v>
      </c>
      <c r="C6" s="77" t="s">
        <v>210</v>
      </c>
      <c r="D6" s="77" t="s">
        <v>211</v>
      </c>
      <c r="E6" s="77" t="s">
        <v>212</v>
      </c>
      <c r="F6" s="79">
        <v>44196</v>
      </c>
      <c r="G6" s="2"/>
      <c r="H6" s="31"/>
      <c r="I6" s="21" t="s">
        <v>20</v>
      </c>
      <c r="J6" s="27"/>
      <c r="K6" s="44" t="s">
        <v>505</v>
      </c>
      <c r="L6" s="33" t="s">
        <v>507</v>
      </c>
      <c r="N6" s="31"/>
      <c r="O6" s="21" t="s">
        <v>20</v>
      </c>
      <c r="P6" s="27"/>
      <c r="Q6" s="44" t="s">
        <v>505</v>
      </c>
      <c r="R6" s="33" t="s">
        <v>654</v>
      </c>
    </row>
    <row r="7" spans="1:18" ht="409.6" customHeight="1">
      <c r="A7" s="318"/>
      <c r="B7" s="76" t="s">
        <v>213</v>
      </c>
      <c r="C7" s="77" t="s">
        <v>439</v>
      </c>
      <c r="D7" s="77" t="s">
        <v>662</v>
      </c>
      <c r="E7" s="77" t="s">
        <v>217</v>
      </c>
      <c r="F7" s="79" t="s">
        <v>442</v>
      </c>
      <c r="G7" s="2"/>
      <c r="H7" s="31"/>
      <c r="I7" s="21" t="s">
        <v>20</v>
      </c>
      <c r="J7" s="27"/>
      <c r="K7" s="44" t="s">
        <v>505</v>
      </c>
      <c r="L7" s="25" t="s">
        <v>587</v>
      </c>
      <c r="N7" s="31"/>
      <c r="O7" s="21" t="s">
        <v>20</v>
      </c>
      <c r="P7" s="27"/>
      <c r="Q7" s="44" t="s">
        <v>505</v>
      </c>
      <c r="R7" s="25" t="s">
        <v>1241</v>
      </c>
    </row>
    <row r="8" spans="1:18" ht="271.5" customHeight="1">
      <c r="A8" s="318"/>
      <c r="B8" s="76" t="s">
        <v>215</v>
      </c>
      <c r="C8" s="77" t="s">
        <v>219</v>
      </c>
      <c r="D8" s="77" t="s">
        <v>440</v>
      </c>
      <c r="E8" s="77" t="s">
        <v>162</v>
      </c>
      <c r="F8" s="78" t="s">
        <v>630</v>
      </c>
      <c r="G8" s="2"/>
      <c r="H8" s="31"/>
      <c r="I8" s="21" t="s">
        <v>20</v>
      </c>
      <c r="J8" s="27"/>
      <c r="K8" s="44" t="s">
        <v>505</v>
      </c>
      <c r="L8" s="102" t="s">
        <v>528</v>
      </c>
      <c r="N8" s="31"/>
      <c r="O8" s="21" t="s">
        <v>20</v>
      </c>
      <c r="P8" s="27"/>
      <c r="Q8" s="44" t="s">
        <v>505</v>
      </c>
      <c r="R8" s="25" t="s">
        <v>655</v>
      </c>
    </row>
    <row r="9" spans="1:18" ht="279" customHeight="1">
      <c r="A9" s="318"/>
      <c r="B9" s="80" t="s">
        <v>216</v>
      </c>
      <c r="C9" s="77" t="s">
        <v>220</v>
      </c>
      <c r="D9" s="81" t="s">
        <v>221</v>
      </c>
      <c r="E9" s="81" t="s">
        <v>222</v>
      </c>
      <c r="F9" s="41">
        <v>44180</v>
      </c>
      <c r="G9" s="2"/>
      <c r="H9" s="31"/>
      <c r="I9" s="21" t="s">
        <v>20</v>
      </c>
      <c r="J9" s="27"/>
      <c r="K9" s="44" t="s">
        <v>505</v>
      </c>
      <c r="L9" s="102" t="s">
        <v>529</v>
      </c>
      <c r="N9" s="31"/>
      <c r="O9" s="21" t="s">
        <v>20</v>
      </c>
      <c r="P9" s="27"/>
      <c r="Q9" s="44" t="s">
        <v>505</v>
      </c>
      <c r="R9" s="25" t="s">
        <v>663</v>
      </c>
    </row>
    <row r="10" spans="1:18" ht="373.5" customHeight="1" thickBot="1">
      <c r="A10" s="318"/>
      <c r="B10" s="76" t="s">
        <v>218</v>
      </c>
      <c r="C10" s="77" t="s">
        <v>223</v>
      </c>
      <c r="D10" s="77" t="s">
        <v>224</v>
      </c>
      <c r="E10" s="77" t="s">
        <v>225</v>
      </c>
      <c r="F10" s="79">
        <v>44196</v>
      </c>
      <c r="G10" s="2"/>
      <c r="H10" s="31"/>
      <c r="I10" s="21" t="s">
        <v>20</v>
      </c>
      <c r="J10" s="27"/>
      <c r="K10" s="44" t="s">
        <v>505</v>
      </c>
      <c r="L10" s="102" t="s">
        <v>543</v>
      </c>
      <c r="N10" s="31"/>
      <c r="O10" s="21" t="s">
        <v>20</v>
      </c>
      <c r="P10" s="27"/>
      <c r="Q10" s="44" t="s">
        <v>505</v>
      </c>
      <c r="R10" s="247" t="s">
        <v>664</v>
      </c>
    </row>
    <row r="11" spans="1:18" ht="15.75" thickBot="1">
      <c r="A11" s="317" t="s">
        <v>22</v>
      </c>
      <c r="B11" s="9"/>
      <c r="C11" s="10" t="s">
        <v>226</v>
      </c>
      <c r="D11" s="9"/>
      <c r="E11" s="9"/>
      <c r="F11" s="26"/>
      <c r="G11" s="4"/>
      <c r="H11" s="11">
        <v>1</v>
      </c>
      <c r="I11" s="12">
        <f>+COUNTIF(I12:I12,"Cumplida "&amp;"*")</f>
        <v>0</v>
      </c>
      <c r="J11" s="15">
        <f>IFERROR(+I11/H11,"No se programaron actividades relacionadas con este objetivo")</f>
        <v>0</v>
      </c>
      <c r="K11" s="13"/>
      <c r="L11" s="14"/>
      <c r="N11" s="11">
        <v>1</v>
      </c>
      <c r="O11" s="12">
        <f>+COUNTIF(O12:O12,"Cumplida "&amp;"*")</f>
        <v>0</v>
      </c>
      <c r="P11" s="15">
        <f>IFERROR(+O11/N11,"No se programaron actividades relacionadas con este objetivo")</f>
        <v>0</v>
      </c>
      <c r="Q11" s="13"/>
      <c r="R11" s="14"/>
    </row>
    <row r="12" spans="1:18" ht="288" customHeight="1" thickBot="1">
      <c r="A12" s="318"/>
      <c r="B12" s="76" t="s">
        <v>24</v>
      </c>
      <c r="C12" s="77" t="s">
        <v>443</v>
      </c>
      <c r="D12" s="77" t="s">
        <v>444</v>
      </c>
      <c r="E12" s="77" t="s">
        <v>445</v>
      </c>
      <c r="F12" s="79">
        <v>44185</v>
      </c>
      <c r="G12" s="2"/>
      <c r="H12" s="31"/>
      <c r="I12" s="21" t="s">
        <v>20</v>
      </c>
      <c r="J12" s="27"/>
      <c r="K12" s="44" t="s">
        <v>505</v>
      </c>
      <c r="L12" s="102" t="s">
        <v>585</v>
      </c>
      <c r="N12" s="31"/>
      <c r="O12" s="21" t="s">
        <v>20</v>
      </c>
      <c r="P12" s="27"/>
      <c r="Q12" s="44" t="s">
        <v>505</v>
      </c>
      <c r="R12" s="36" t="s">
        <v>656</v>
      </c>
    </row>
    <row r="13" spans="1:18" ht="26.25" thickBot="1">
      <c r="A13" s="317" t="s">
        <v>33</v>
      </c>
      <c r="B13" s="9"/>
      <c r="C13" s="10" t="s">
        <v>227</v>
      </c>
      <c r="D13" s="9"/>
      <c r="E13" s="9"/>
      <c r="F13" s="26"/>
      <c r="G13" s="4"/>
      <c r="H13" s="11">
        <v>6</v>
      </c>
      <c r="I13" s="12">
        <f>+COUNTIF(I14:I19,"Cumplida "&amp;"*")</f>
        <v>0</v>
      </c>
      <c r="J13" s="15">
        <f>IFERROR(+I13/H13,"No se programaron actividades relacionadas con este objetivo")</f>
        <v>0</v>
      </c>
      <c r="K13" s="13"/>
      <c r="L13" s="14"/>
      <c r="N13" s="11">
        <v>6</v>
      </c>
      <c r="O13" s="12">
        <f>+COUNTIF(O14:O19,"Cumplida "&amp;"*")</f>
        <v>0</v>
      </c>
      <c r="P13" s="15">
        <f>IFERROR(+O13/N13,"No se programaron actividades relacionadas con este objetivo")</f>
        <v>0</v>
      </c>
      <c r="Q13" s="13"/>
      <c r="R13" s="14"/>
    </row>
    <row r="14" spans="1:18" ht="38.25">
      <c r="A14" s="318"/>
      <c r="B14" s="76" t="s">
        <v>156</v>
      </c>
      <c r="C14" s="77" t="s">
        <v>228</v>
      </c>
      <c r="D14" s="77" t="s">
        <v>446</v>
      </c>
      <c r="E14" s="77" t="s">
        <v>229</v>
      </c>
      <c r="F14" s="79">
        <v>44185</v>
      </c>
      <c r="G14" s="2"/>
      <c r="H14" s="31"/>
      <c r="I14" s="21" t="s">
        <v>31</v>
      </c>
      <c r="J14" s="27"/>
      <c r="K14" s="44" t="s">
        <v>505</v>
      </c>
      <c r="L14" s="102" t="s">
        <v>508</v>
      </c>
      <c r="N14" s="31"/>
      <c r="O14" s="21" t="s">
        <v>31</v>
      </c>
      <c r="P14" s="27"/>
      <c r="Q14" s="44" t="s">
        <v>505</v>
      </c>
      <c r="R14" s="102" t="s">
        <v>508</v>
      </c>
    </row>
    <row r="15" spans="1:18" ht="51">
      <c r="A15" s="318"/>
      <c r="B15" s="76" t="s">
        <v>159</v>
      </c>
      <c r="C15" s="77" t="s">
        <v>230</v>
      </c>
      <c r="D15" s="77" t="s">
        <v>447</v>
      </c>
      <c r="E15" s="77" t="s">
        <v>162</v>
      </c>
      <c r="F15" s="79" t="s">
        <v>454</v>
      </c>
      <c r="G15" s="57"/>
      <c r="H15" s="84"/>
      <c r="I15" s="21" t="s">
        <v>31</v>
      </c>
      <c r="J15" s="27"/>
      <c r="K15" s="44" t="s">
        <v>505</v>
      </c>
      <c r="L15" s="102" t="s">
        <v>508</v>
      </c>
      <c r="N15" s="84"/>
      <c r="O15" s="21" t="s">
        <v>31</v>
      </c>
      <c r="P15" s="27"/>
      <c r="Q15" s="44" t="s">
        <v>505</v>
      </c>
      <c r="R15" s="102" t="s">
        <v>508</v>
      </c>
    </row>
    <row r="16" spans="1:18" ht="38.25">
      <c r="A16" s="318"/>
      <c r="B16" s="76" t="s">
        <v>163</v>
      </c>
      <c r="C16" s="77" t="s">
        <v>231</v>
      </c>
      <c r="D16" s="77" t="s">
        <v>232</v>
      </c>
      <c r="E16" s="77" t="s">
        <v>233</v>
      </c>
      <c r="F16" s="79">
        <v>44185</v>
      </c>
      <c r="G16" s="57"/>
      <c r="H16" s="84"/>
      <c r="I16" s="21" t="s">
        <v>31</v>
      </c>
      <c r="J16" s="27"/>
      <c r="K16" s="44" t="s">
        <v>505</v>
      </c>
      <c r="L16" s="102" t="s">
        <v>508</v>
      </c>
      <c r="N16" s="84"/>
      <c r="O16" s="21" t="s">
        <v>31</v>
      </c>
      <c r="P16" s="27"/>
      <c r="Q16" s="44" t="s">
        <v>505</v>
      </c>
      <c r="R16" s="102" t="s">
        <v>508</v>
      </c>
    </row>
    <row r="17" spans="1:18" ht="280.5">
      <c r="A17" s="318"/>
      <c r="B17" s="80" t="s">
        <v>234</v>
      </c>
      <c r="C17" s="81" t="s">
        <v>448</v>
      </c>
      <c r="D17" s="81" t="s">
        <v>449</v>
      </c>
      <c r="E17" s="81" t="s">
        <v>235</v>
      </c>
      <c r="F17" s="41">
        <v>44185</v>
      </c>
      <c r="G17" s="57"/>
      <c r="H17" s="31"/>
      <c r="I17" s="21" t="s">
        <v>20</v>
      </c>
      <c r="J17" s="27"/>
      <c r="K17" s="44" t="s">
        <v>505</v>
      </c>
      <c r="L17" s="85" t="s">
        <v>509</v>
      </c>
      <c r="N17" s="31"/>
      <c r="O17" s="21" t="s">
        <v>20</v>
      </c>
      <c r="P17" s="27"/>
      <c r="Q17" s="44" t="s">
        <v>505</v>
      </c>
      <c r="R17" s="85" t="s">
        <v>657</v>
      </c>
    </row>
    <row r="18" spans="1:18" ht="288.75" customHeight="1">
      <c r="A18" s="318"/>
      <c r="B18" s="80" t="s">
        <v>236</v>
      </c>
      <c r="C18" s="81" t="s">
        <v>450</v>
      </c>
      <c r="D18" s="81" t="s">
        <v>451</v>
      </c>
      <c r="E18" s="81" t="s">
        <v>235</v>
      </c>
      <c r="F18" s="41">
        <v>44185</v>
      </c>
      <c r="G18" s="2"/>
      <c r="H18" s="31"/>
      <c r="I18" s="21" t="s">
        <v>20</v>
      </c>
      <c r="J18" s="27"/>
      <c r="K18" s="44" t="s">
        <v>505</v>
      </c>
      <c r="L18" s="85" t="s">
        <v>510</v>
      </c>
      <c r="N18" s="31"/>
      <c r="O18" s="21" t="s">
        <v>20</v>
      </c>
      <c r="P18" s="27"/>
      <c r="Q18" s="44" t="s">
        <v>505</v>
      </c>
      <c r="R18" s="85" t="s">
        <v>658</v>
      </c>
    </row>
    <row r="19" spans="1:18" ht="166.5" thickBot="1">
      <c r="A19" s="321"/>
      <c r="B19" s="76" t="s">
        <v>237</v>
      </c>
      <c r="C19" s="77" t="s">
        <v>452</v>
      </c>
      <c r="D19" s="77" t="s">
        <v>453</v>
      </c>
      <c r="E19" s="77" t="s">
        <v>235</v>
      </c>
      <c r="F19" s="78">
        <v>44185</v>
      </c>
      <c r="G19" s="2"/>
      <c r="H19" s="31"/>
      <c r="I19" s="21" t="s">
        <v>20</v>
      </c>
      <c r="J19" s="27"/>
      <c r="K19" s="44" t="s">
        <v>505</v>
      </c>
      <c r="L19" s="101" t="s">
        <v>511</v>
      </c>
      <c r="N19" s="31"/>
      <c r="O19" s="21" t="s">
        <v>20</v>
      </c>
      <c r="P19" s="27"/>
      <c r="Q19" s="44" t="s">
        <v>505</v>
      </c>
      <c r="R19" s="247" t="s">
        <v>659</v>
      </c>
    </row>
    <row r="20" spans="1:18" ht="26.25" thickBot="1">
      <c r="A20" s="317" t="s">
        <v>41</v>
      </c>
      <c r="B20" s="9"/>
      <c r="C20" s="10" t="s">
        <v>238</v>
      </c>
      <c r="D20" s="9"/>
      <c r="E20" s="9"/>
      <c r="F20" s="26"/>
      <c r="G20" s="4"/>
      <c r="H20" s="11">
        <v>1</v>
      </c>
      <c r="I20" s="12">
        <f>+COUNTIF(I21:I21,"Cumplida "&amp;"*")</f>
        <v>0</v>
      </c>
      <c r="J20" s="15">
        <f>IFERROR(+I20/H20,"No se programaron actividades relacionadas con este objetivo")</f>
        <v>0</v>
      </c>
      <c r="K20" s="13"/>
      <c r="L20" s="14"/>
      <c r="N20" s="11">
        <v>1</v>
      </c>
      <c r="O20" s="12">
        <f>+COUNTIF(O21:O21,"Cumplida "&amp;"*")</f>
        <v>0</v>
      </c>
      <c r="P20" s="15">
        <f>IFERROR(+O20/N20,"No se programaron actividades relacionadas con este objetivo")</f>
        <v>0</v>
      </c>
      <c r="Q20" s="13"/>
      <c r="R20" s="14"/>
    </row>
    <row r="21" spans="1:18" ht="285" customHeight="1" thickBot="1">
      <c r="A21" s="318"/>
      <c r="B21" s="76" t="s">
        <v>166</v>
      </c>
      <c r="C21" s="86" t="s">
        <v>239</v>
      </c>
      <c r="D21" s="77" t="s">
        <v>240</v>
      </c>
      <c r="E21" s="71" t="s">
        <v>162</v>
      </c>
      <c r="F21" s="78" t="s">
        <v>630</v>
      </c>
      <c r="G21" s="2"/>
      <c r="H21" s="31"/>
      <c r="I21" s="21" t="s">
        <v>20</v>
      </c>
      <c r="J21" s="27"/>
      <c r="K21" s="44" t="s">
        <v>505</v>
      </c>
      <c r="L21" s="104" t="s">
        <v>540</v>
      </c>
      <c r="N21" s="31"/>
      <c r="O21" s="21" t="s">
        <v>20</v>
      </c>
      <c r="P21" s="27"/>
      <c r="Q21" s="44" t="s">
        <v>505</v>
      </c>
      <c r="R21" s="104" t="s">
        <v>665</v>
      </c>
    </row>
    <row r="22" spans="1:18" ht="26.25" thickBot="1">
      <c r="A22" s="317" t="s">
        <v>54</v>
      </c>
      <c r="B22" s="9"/>
      <c r="C22" s="10" t="s">
        <v>241</v>
      </c>
      <c r="D22" s="9"/>
      <c r="E22" s="9"/>
      <c r="F22" s="26"/>
      <c r="G22" s="4"/>
      <c r="H22" s="11">
        <v>1</v>
      </c>
      <c r="I22" s="12">
        <f>+COUNTIF(I23:I23,"Cumplida "&amp;"*")</f>
        <v>0</v>
      </c>
      <c r="J22" s="15">
        <f>IFERROR(+I22/H22,"No se programaron actividades relacionadas con este objetivo")</f>
        <v>0</v>
      </c>
      <c r="K22" s="13"/>
      <c r="L22" s="14"/>
      <c r="N22" s="11">
        <v>1</v>
      </c>
      <c r="O22" s="12">
        <f>+COUNTIF(O23:O23,"Cumplida "&amp;"*")</f>
        <v>0</v>
      </c>
      <c r="P22" s="15">
        <f>IFERROR(+O22/N22,"No se programaron actividades relacionadas con este objetivo")</f>
        <v>0</v>
      </c>
      <c r="Q22" s="13"/>
      <c r="R22" s="14"/>
    </row>
    <row r="23" spans="1:18" ht="306.75" thickBot="1">
      <c r="A23" s="318"/>
      <c r="B23" s="87" t="s">
        <v>56</v>
      </c>
      <c r="C23" s="82" t="s">
        <v>242</v>
      </c>
      <c r="D23" s="82" t="s">
        <v>455</v>
      </c>
      <c r="E23" s="82" t="s">
        <v>139</v>
      </c>
      <c r="F23" s="83">
        <v>44185</v>
      </c>
      <c r="G23" s="2"/>
      <c r="H23" s="31"/>
      <c r="I23" s="21" t="s">
        <v>20</v>
      </c>
      <c r="J23" s="27"/>
      <c r="K23" s="44" t="s">
        <v>505</v>
      </c>
      <c r="L23" s="105" t="s">
        <v>541</v>
      </c>
      <c r="N23" s="31"/>
      <c r="O23" s="21" t="s">
        <v>20</v>
      </c>
      <c r="P23" s="27"/>
      <c r="Q23" s="44" t="s">
        <v>505</v>
      </c>
      <c r="R23" s="104" t="s">
        <v>660</v>
      </c>
    </row>
    <row r="24" spans="1:18" ht="26.25" thickBot="1">
      <c r="A24" s="317" t="s">
        <v>243</v>
      </c>
      <c r="B24" s="9"/>
      <c r="C24" s="10" t="s">
        <v>244</v>
      </c>
      <c r="D24" s="9"/>
      <c r="E24" s="9"/>
      <c r="F24" s="26"/>
      <c r="G24" s="4"/>
      <c r="H24" s="11">
        <v>3</v>
      </c>
      <c r="I24" s="12">
        <f>+COUNTIF(I25:I27,"Cumplida "&amp;"*")</f>
        <v>0</v>
      </c>
      <c r="J24" s="15">
        <f>IFERROR(+I24/H24,"No se programaron actividades relacionadas con este objetivo")</f>
        <v>0</v>
      </c>
      <c r="K24" s="13"/>
      <c r="L24" s="14"/>
      <c r="N24" s="11">
        <v>3</v>
      </c>
      <c r="O24" s="12">
        <v>1</v>
      </c>
      <c r="P24" s="15">
        <f>IFERROR(+O24/N24,"No se programaron actividades relacionadas con este objetivo")</f>
        <v>0.33333333333333331</v>
      </c>
      <c r="Q24" s="13"/>
      <c r="R24" s="14"/>
    </row>
    <row r="25" spans="1:18" ht="280.5">
      <c r="A25" s="318"/>
      <c r="B25" s="88" t="s">
        <v>245</v>
      </c>
      <c r="C25" s="89" t="s">
        <v>456</v>
      </c>
      <c r="D25" s="37" t="s">
        <v>457</v>
      </c>
      <c r="E25" s="90" t="s">
        <v>214</v>
      </c>
      <c r="F25" s="79">
        <v>44012</v>
      </c>
      <c r="G25" s="2"/>
      <c r="H25" s="91"/>
      <c r="I25" s="21" t="s">
        <v>31</v>
      </c>
      <c r="J25" s="92"/>
      <c r="K25" s="44" t="s">
        <v>505</v>
      </c>
      <c r="L25" s="103" t="s">
        <v>542</v>
      </c>
      <c r="N25" s="91"/>
      <c r="O25" s="267" t="s">
        <v>468</v>
      </c>
      <c r="P25" s="92"/>
      <c r="Q25" s="44" t="s">
        <v>505</v>
      </c>
      <c r="R25" s="103" t="s">
        <v>666</v>
      </c>
    </row>
    <row r="26" spans="1:18" ht="153">
      <c r="A26" s="318"/>
      <c r="B26" s="88" t="s">
        <v>246</v>
      </c>
      <c r="C26" s="90" t="s">
        <v>458</v>
      </c>
      <c r="D26" s="37" t="s">
        <v>459</v>
      </c>
      <c r="E26" s="37" t="s">
        <v>214</v>
      </c>
      <c r="F26" s="79">
        <v>44196</v>
      </c>
      <c r="G26" s="2"/>
      <c r="H26" s="31"/>
      <c r="I26" s="21" t="s">
        <v>31</v>
      </c>
      <c r="J26" s="27"/>
      <c r="K26" s="44" t="s">
        <v>505</v>
      </c>
      <c r="L26" s="101" t="s">
        <v>542</v>
      </c>
      <c r="N26" s="31"/>
      <c r="O26" s="21" t="s">
        <v>20</v>
      </c>
      <c r="P26" s="27"/>
      <c r="Q26" s="44" t="s">
        <v>505</v>
      </c>
      <c r="R26" s="101" t="s">
        <v>1243</v>
      </c>
    </row>
    <row r="27" spans="1:18" ht="76.5">
      <c r="A27" s="318"/>
      <c r="B27" s="88" t="s">
        <v>247</v>
      </c>
      <c r="C27" s="37" t="s">
        <v>460</v>
      </c>
      <c r="D27" s="37" t="s">
        <v>461</v>
      </c>
      <c r="E27" s="90" t="s">
        <v>214</v>
      </c>
      <c r="F27" s="79">
        <v>44196</v>
      </c>
      <c r="G27" s="2"/>
      <c r="H27" s="31"/>
      <c r="I27" s="21" t="s">
        <v>31</v>
      </c>
      <c r="J27" s="27"/>
      <c r="K27" s="44" t="s">
        <v>505</v>
      </c>
      <c r="L27" s="101" t="s">
        <v>542</v>
      </c>
      <c r="N27" s="31"/>
      <c r="O27" s="21" t="s">
        <v>20</v>
      </c>
      <c r="P27" s="27"/>
      <c r="Q27" s="44" t="s">
        <v>505</v>
      </c>
      <c r="R27" s="101" t="s">
        <v>1244</v>
      </c>
    </row>
  </sheetData>
  <mergeCells count="15">
    <mergeCell ref="N1:R1"/>
    <mergeCell ref="Q2:Q3"/>
    <mergeCell ref="R2:R3"/>
    <mergeCell ref="A24:A27"/>
    <mergeCell ref="A1:F1"/>
    <mergeCell ref="H1:L1"/>
    <mergeCell ref="B2:F2"/>
    <mergeCell ref="K2:K3"/>
    <mergeCell ref="L2:L3"/>
    <mergeCell ref="B3:C3"/>
    <mergeCell ref="A4:A10"/>
    <mergeCell ref="A11:A12"/>
    <mergeCell ref="A13:A19"/>
    <mergeCell ref="A20:A21"/>
    <mergeCell ref="A22:A23"/>
  </mergeCells>
  <conditionalFormatting sqref="I2:I4 I20 I11 I22">
    <cfRule type="cellIs" dxfId="5427" priority="373" operator="equal">
      <formula>"Vencida"</formula>
    </cfRule>
    <cfRule type="cellIs" dxfId="5426" priority="374" operator="equal">
      <formula>"No Cumplida"</formula>
    </cfRule>
    <cfRule type="cellIs" dxfId="5425" priority="375" operator="equal">
      <formula>"En Avance"</formula>
    </cfRule>
    <cfRule type="cellIs" dxfId="5424" priority="376" operator="equal">
      <formula>"Cumplida (FT)"</formula>
    </cfRule>
    <cfRule type="cellIs" dxfId="5423" priority="377" operator="equal">
      <formula>"Cumplida (DT)"</formula>
    </cfRule>
    <cfRule type="cellIs" dxfId="5422" priority="378" operator="equal">
      <formula>"Sin Avance"</formula>
    </cfRule>
  </conditionalFormatting>
  <conditionalFormatting sqref="I24">
    <cfRule type="cellIs" dxfId="5421" priority="361" operator="equal">
      <formula>"Vencida"</formula>
    </cfRule>
    <cfRule type="cellIs" dxfId="5420" priority="362" operator="equal">
      <formula>"No Cumplida"</formula>
    </cfRule>
    <cfRule type="cellIs" dxfId="5419" priority="363" operator="equal">
      <formula>"En Avance"</formula>
    </cfRule>
    <cfRule type="cellIs" dxfId="5418" priority="364" operator="equal">
      <formula>"Cumplida (FT)"</formula>
    </cfRule>
    <cfRule type="cellIs" dxfId="5417" priority="365" operator="equal">
      <formula>"Cumplida (DT)"</formula>
    </cfRule>
    <cfRule type="cellIs" dxfId="5416" priority="366" operator="equal">
      <formula>"Sin Avance"</formula>
    </cfRule>
  </conditionalFormatting>
  <conditionalFormatting sqref="I13">
    <cfRule type="cellIs" dxfId="5415" priority="355" operator="equal">
      <formula>"Vencida"</formula>
    </cfRule>
    <cfRule type="cellIs" dxfId="5414" priority="356" operator="equal">
      <formula>"No Cumplida"</formula>
    </cfRule>
    <cfRule type="cellIs" dxfId="5413" priority="357" operator="equal">
      <formula>"En Avance"</formula>
    </cfRule>
    <cfRule type="cellIs" dxfId="5412" priority="358" operator="equal">
      <formula>"Cumplida (FT)"</formula>
    </cfRule>
    <cfRule type="cellIs" dxfId="5411" priority="359" operator="equal">
      <formula>"Cumplida (DT)"</formula>
    </cfRule>
    <cfRule type="cellIs" dxfId="5410" priority="360" operator="equal">
      <formula>"Sin Avance"</formula>
    </cfRule>
  </conditionalFormatting>
  <conditionalFormatting sqref="I8">
    <cfRule type="cellIs" dxfId="5409" priority="295" operator="equal">
      <formula>"Vencida"</formula>
    </cfRule>
    <cfRule type="cellIs" dxfId="5408" priority="296" operator="equal">
      <formula>"No Cumplida"</formula>
    </cfRule>
    <cfRule type="cellIs" dxfId="5407" priority="297" operator="equal">
      <formula>"En Avance"</formula>
    </cfRule>
    <cfRule type="cellIs" dxfId="5406" priority="298" operator="equal">
      <formula>"Cumplida (FT)"</formula>
    </cfRule>
    <cfRule type="cellIs" dxfId="5405" priority="299" operator="equal">
      <formula>"Cumplida (DT)"</formula>
    </cfRule>
    <cfRule type="cellIs" dxfId="5404" priority="300" operator="equal">
      <formula>"Sin Avance"</formula>
    </cfRule>
  </conditionalFormatting>
  <conditionalFormatting sqref="I5">
    <cfRule type="cellIs" dxfId="5403" priority="313" operator="equal">
      <formula>"Vencida"</formula>
    </cfRule>
    <cfRule type="cellIs" dxfId="5402" priority="314" operator="equal">
      <formula>"No Cumplida"</formula>
    </cfRule>
    <cfRule type="cellIs" dxfId="5401" priority="315" operator="equal">
      <formula>"En Avance"</formula>
    </cfRule>
    <cfRule type="cellIs" dxfId="5400" priority="316" operator="equal">
      <formula>"Cumplida (FT)"</formula>
    </cfRule>
    <cfRule type="cellIs" dxfId="5399" priority="317" operator="equal">
      <formula>"Cumplida (DT)"</formula>
    </cfRule>
    <cfRule type="cellIs" dxfId="5398" priority="318" operator="equal">
      <formula>"Sin Avance"</formula>
    </cfRule>
  </conditionalFormatting>
  <conditionalFormatting sqref="I6">
    <cfRule type="cellIs" dxfId="5397" priority="301" operator="equal">
      <formula>"Vencida"</formula>
    </cfRule>
    <cfRule type="cellIs" dxfId="5396" priority="302" operator="equal">
      <formula>"No Cumplida"</formula>
    </cfRule>
    <cfRule type="cellIs" dxfId="5395" priority="303" operator="equal">
      <formula>"En Avance"</formula>
    </cfRule>
    <cfRule type="cellIs" dxfId="5394" priority="304" operator="equal">
      <formula>"Cumplida (FT)"</formula>
    </cfRule>
    <cfRule type="cellIs" dxfId="5393" priority="305" operator="equal">
      <formula>"Cumplida (DT)"</formula>
    </cfRule>
    <cfRule type="cellIs" dxfId="5392" priority="306" operator="equal">
      <formula>"Sin Avance"</formula>
    </cfRule>
  </conditionalFormatting>
  <conditionalFormatting sqref="I9">
    <cfRule type="cellIs" dxfId="5391" priority="289" operator="equal">
      <formula>"Vencida"</formula>
    </cfRule>
    <cfRule type="cellIs" dxfId="5390" priority="290" operator="equal">
      <formula>"No Cumplida"</formula>
    </cfRule>
    <cfRule type="cellIs" dxfId="5389" priority="291" operator="equal">
      <formula>"En Avance"</formula>
    </cfRule>
    <cfRule type="cellIs" dxfId="5388" priority="292" operator="equal">
      <formula>"Cumplida (FT)"</formula>
    </cfRule>
    <cfRule type="cellIs" dxfId="5387" priority="293" operator="equal">
      <formula>"Cumplida (DT)"</formula>
    </cfRule>
    <cfRule type="cellIs" dxfId="5386" priority="294" operator="equal">
      <formula>"Sin Avance"</formula>
    </cfRule>
  </conditionalFormatting>
  <conditionalFormatting sqref="I10">
    <cfRule type="cellIs" dxfId="5385" priority="283" operator="equal">
      <formula>"Vencida"</formula>
    </cfRule>
    <cfRule type="cellIs" dxfId="5384" priority="284" operator="equal">
      <formula>"No Cumplida"</formula>
    </cfRule>
    <cfRule type="cellIs" dxfId="5383" priority="285" operator="equal">
      <formula>"En Avance"</formula>
    </cfRule>
    <cfRule type="cellIs" dxfId="5382" priority="286" operator="equal">
      <formula>"Cumplida (FT)"</formula>
    </cfRule>
    <cfRule type="cellIs" dxfId="5381" priority="287" operator="equal">
      <formula>"Cumplida (DT)"</formula>
    </cfRule>
    <cfRule type="cellIs" dxfId="5380" priority="288" operator="equal">
      <formula>"Sin Avance"</formula>
    </cfRule>
  </conditionalFormatting>
  <conditionalFormatting sqref="I14:I16">
    <cfRule type="cellIs" dxfId="5379" priority="271" operator="equal">
      <formula>"Vencida"</formula>
    </cfRule>
    <cfRule type="cellIs" dxfId="5378" priority="272" operator="equal">
      <formula>"No Cumplida"</formula>
    </cfRule>
    <cfRule type="cellIs" dxfId="5377" priority="273" operator="equal">
      <formula>"En Avance"</formula>
    </cfRule>
    <cfRule type="cellIs" dxfId="5376" priority="274" operator="equal">
      <formula>"Cumplida (FT)"</formula>
    </cfRule>
    <cfRule type="cellIs" dxfId="5375" priority="275" operator="equal">
      <formula>"Cumplida (DT)"</formula>
    </cfRule>
    <cfRule type="cellIs" dxfId="5374" priority="276" operator="equal">
      <formula>"Sin Avance"</formula>
    </cfRule>
  </conditionalFormatting>
  <conditionalFormatting sqref="I17">
    <cfRule type="cellIs" dxfId="5373" priority="265" operator="equal">
      <formula>"Vencida"</formula>
    </cfRule>
    <cfRule type="cellIs" dxfId="5372" priority="266" operator="equal">
      <formula>"No Cumplida"</formula>
    </cfRule>
    <cfRule type="cellIs" dxfId="5371" priority="267" operator="equal">
      <formula>"En Avance"</formula>
    </cfRule>
    <cfRule type="cellIs" dxfId="5370" priority="268" operator="equal">
      <formula>"Cumplida (FT)"</formula>
    </cfRule>
    <cfRule type="cellIs" dxfId="5369" priority="269" operator="equal">
      <formula>"Cumplida (DT)"</formula>
    </cfRule>
    <cfRule type="cellIs" dxfId="5368" priority="270" operator="equal">
      <formula>"Sin Avance"</formula>
    </cfRule>
  </conditionalFormatting>
  <conditionalFormatting sqref="I18">
    <cfRule type="cellIs" dxfId="5367" priority="259" operator="equal">
      <formula>"Vencida"</formula>
    </cfRule>
    <cfRule type="cellIs" dxfId="5366" priority="260" operator="equal">
      <formula>"No Cumplida"</formula>
    </cfRule>
    <cfRule type="cellIs" dxfId="5365" priority="261" operator="equal">
      <formula>"En Avance"</formula>
    </cfRule>
    <cfRule type="cellIs" dxfId="5364" priority="262" operator="equal">
      <formula>"Cumplida (FT)"</formula>
    </cfRule>
    <cfRule type="cellIs" dxfId="5363" priority="263" operator="equal">
      <formula>"Cumplida (DT)"</formula>
    </cfRule>
    <cfRule type="cellIs" dxfId="5362" priority="264" operator="equal">
      <formula>"Sin Avance"</formula>
    </cfRule>
  </conditionalFormatting>
  <conditionalFormatting sqref="I19">
    <cfRule type="cellIs" dxfId="5361" priority="253" operator="equal">
      <formula>"Vencida"</formula>
    </cfRule>
    <cfRule type="cellIs" dxfId="5360" priority="254" operator="equal">
      <formula>"No Cumplida"</formula>
    </cfRule>
    <cfRule type="cellIs" dxfId="5359" priority="255" operator="equal">
      <formula>"En Avance"</formula>
    </cfRule>
    <cfRule type="cellIs" dxfId="5358" priority="256" operator="equal">
      <formula>"Cumplida (FT)"</formula>
    </cfRule>
    <cfRule type="cellIs" dxfId="5357" priority="257" operator="equal">
      <formula>"Cumplida (DT)"</formula>
    </cfRule>
    <cfRule type="cellIs" dxfId="5356" priority="258" operator="equal">
      <formula>"Sin Avance"</formula>
    </cfRule>
  </conditionalFormatting>
  <conditionalFormatting sqref="I21">
    <cfRule type="cellIs" dxfId="5355" priority="247" operator="equal">
      <formula>"Vencida"</formula>
    </cfRule>
    <cfRule type="cellIs" dxfId="5354" priority="248" operator="equal">
      <formula>"No Cumplida"</formula>
    </cfRule>
    <cfRule type="cellIs" dxfId="5353" priority="249" operator="equal">
      <formula>"En Avance"</formula>
    </cfRule>
    <cfRule type="cellIs" dxfId="5352" priority="250" operator="equal">
      <formula>"Cumplida (FT)"</formula>
    </cfRule>
    <cfRule type="cellIs" dxfId="5351" priority="251" operator="equal">
      <formula>"Cumplida (DT)"</formula>
    </cfRule>
    <cfRule type="cellIs" dxfId="5350" priority="252" operator="equal">
      <formula>"Sin Avance"</formula>
    </cfRule>
  </conditionalFormatting>
  <conditionalFormatting sqref="I23">
    <cfRule type="cellIs" dxfId="5349" priority="241" operator="equal">
      <formula>"Vencida"</formula>
    </cfRule>
    <cfRule type="cellIs" dxfId="5348" priority="242" operator="equal">
      <formula>"No Cumplida"</formula>
    </cfRule>
    <cfRule type="cellIs" dxfId="5347" priority="243" operator="equal">
      <formula>"En Avance"</formula>
    </cfRule>
    <cfRule type="cellIs" dxfId="5346" priority="244" operator="equal">
      <formula>"Cumplida (FT)"</formula>
    </cfRule>
    <cfRule type="cellIs" dxfId="5345" priority="245" operator="equal">
      <formula>"Cumplida (DT)"</formula>
    </cfRule>
    <cfRule type="cellIs" dxfId="5344" priority="246" operator="equal">
      <formula>"Sin Avance"</formula>
    </cfRule>
  </conditionalFormatting>
  <conditionalFormatting sqref="I25:I27">
    <cfRule type="cellIs" dxfId="5343" priority="229" operator="equal">
      <formula>"Vencida"</formula>
    </cfRule>
    <cfRule type="cellIs" dxfId="5342" priority="230" operator="equal">
      <formula>"No Cumplida"</formula>
    </cfRule>
    <cfRule type="cellIs" dxfId="5341" priority="231" operator="equal">
      <formula>"En Avance"</formula>
    </cfRule>
    <cfRule type="cellIs" dxfId="5340" priority="232" operator="equal">
      <formula>"Cumplida (FT)"</formula>
    </cfRule>
    <cfRule type="cellIs" dxfId="5339" priority="233" operator="equal">
      <formula>"Cumplida (DT)"</formula>
    </cfRule>
    <cfRule type="cellIs" dxfId="5338" priority="234" operator="equal">
      <formula>"Sin Avance"</formula>
    </cfRule>
  </conditionalFormatting>
  <conditionalFormatting sqref="I7">
    <cfRule type="cellIs" dxfId="5337" priority="211" operator="equal">
      <formula>"Vencida"</formula>
    </cfRule>
    <cfRule type="cellIs" dxfId="5336" priority="212" operator="equal">
      <formula>"No Cumplida"</formula>
    </cfRule>
    <cfRule type="cellIs" dxfId="5335" priority="213" operator="equal">
      <formula>"En Avance"</formula>
    </cfRule>
    <cfRule type="cellIs" dxfId="5334" priority="214" operator="equal">
      <formula>"Cumplida (FT)"</formula>
    </cfRule>
    <cfRule type="cellIs" dxfId="5333" priority="215" operator="equal">
      <formula>"Cumplida (DT)"</formula>
    </cfRule>
    <cfRule type="cellIs" dxfId="5332" priority="216" operator="equal">
      <formula>"Sin Avance"</formula>
    </cfRule>
  </conditionalFormatting>
  <conditionalFormatting sqref="I12">
    <cfRule type="cellIs" dxfId="5331" priority="205" operator="equal">
      <formula>"Vencida"</formula>
    </cfRule>
    <cfRule type="cellIs" dxfId="5330" priority="206" operator="equal">
      <formula>"No Cumplida"</formula>
    </cfRule>
    <cfRule type="cellIs" dxfId="5329" priority="207" operator="equal">
      <formula>"En Avance"</formula>
    </cfRule>
    <cfRule type="cellIs" dxfId="5328" priority="208" operator="equal">
      <formula>"Cumplida (FT)"</formula>
    </cfRule>
    <cfRule type="cellIs" dxfId="5327" priority="209" operator="equal">
      <formula>"Cumplida (DT)"</formula>
    </cfRule>
    <cfRule type="cellIs" dxfId="5326" priority="210" operator="equal">
      <formula>"Sin Avance"</formula>
    </cfRule>
  </conditionalFormatting>
  <conditionalFormatting sqref="O2:O4 O20 O11 O22">
    <cfRule type="cellIs" dxfId="5325" priority="199" operator="equal">
      <formula>"Vencida"</formula>
    </cfRule>
    <cfRule type="cellIs" dxfId="5324" priority="200" operator="equal">
      <formula>"No Cumplida"</formula>
    </cfRule>
    <cfRule type="cellIs" dxfId="5323" priority="201" operator="equal">
      <formula>"En Avance"</formula>
    </cfRule>
    <cfRule type="cellIs" dxfId="5322" priority="202" operator="equal">
      <formula>"Cumplida (FT)"</formula>
    </cfRule>
    <cfRule type="cellIs" dxfId="5321" priority="203" operator="equal">
      <formula>"Cumplida (DT)"</formula>
    </cfRule>
    <cfRule type="cellIs" dxfId="5320" priority="204" operator="equal">
      <formula>"Sin Avance"</formula>
    </cfRule>
  </conditionalFormatting>
  <conditionalFormatting sqref="O24">
    <cfRule type="cellIs" dxfId="5319" priority="193" operator="equal">
      <formula>"Vencida"</formula>
    </cfRule>
    <cfRule type="cellIs" dxfId="5318" priority="194" operator="equal">
      <formula>"No Cumplida"</formula>
    </cfRule>
    <cfRule type="cellIs" dxfId="5317" priority="195" operator="equal">
      <formula>"En Avance"</formula>
    </cfRule>
    <cfRule type="cellIs" dxfId="5316" priority="196" operator="equal">
      <formula>"Cumplida (FT)"</formula>
    </cfRule>
    <cfRule type="cellIs" dxfId="5315" priority="197" operator="equal">
      <formula>"Cumplida (DT)"</formula>
    </cfRule>
    <cfRule type="cellIs" dxfId="5314" priority="198" operator="equal">
      <formula>"Sin Avance"</formula>
    </cfRule>
  </conditionalFormatting>
  <conditionalFormatting sqref="O13">
    <cfRule type="cellIs" dxfId="5313" priority="187" operator="equal">
      <formula>"Vencida"</formula>
    </cfRule>
    <cfRule type="cellIs" dxfId="5312" priority="188" operator="equal">
      <formula>"No Cumplida"</formula>
    </cfRule>
    <cfRule type="cellIs" dxfId="5311" priority="189" operator="equal">
      <formula>"En Avance"</formula>
    </cfRule>
    <cfRule type="cellIs" dxfId="5310" priority="190" operator="equal">
      <formula>"Cumplida (FT)"</formula>
    </cfRule>
    <cfRule type="cellIs" dxfId="5309" priority="191" operator="equal">
      <formula>"Cumplida (DT)"</formula>
    </cfRule>
    <cfRule type="cellIs" dxfId="5308" priority="192" operator="equal">
      <formula>"Sin Avance"</formula>
    </cfRule>
  </conditionalFormatting>
  <conditionalFormatting sqref="O5">
    <cfRule type="cellIs" dxfId="5307" priority="97" operator="equal">
      <formula>"Vencida"</formula>
    </cfRule>
    <cfRule type="cellIs" dxfId="5306" priority="98" operator="equal">
      <formula>"No Cumplida"</formula>
    </cfRule>
    <cfRule type="cellIs" dxfId="5305" priority="99" operator="equal">
      <formula>"En Avance"</formula>
    </cfRule>
    <cfRule type="cellIs" dxfId="5304" priority="100" operator="equal">
      <formula>"Cumplida (FT)"</formula>
    </cfRule>
    <cfRule type="cellIs" dxfId="5303" priority="101" operator="equal">
      <formula>"Cumplida (DT)"</formula>
    </cfRule>
    <cfRule type="cellIs" dxfId="5302" priority="102" operator="equal">
      <formula>"Sin Avance"</formula>
    </cfRule>
  </conditionalFormatting>
  <conditionalFormatting sqref="O6">
    <cfRule type="cellIs" dxfId="5301" priority="91" operator="equal">
      <formula>"Vencida"</formula>
    </cfRule>
    <cfRule type="cellIs" dxfId="5300" priority="92" operator="equal">
      <formula>"No Cumplida"</formula>
    </cfRule>
    <cfRule type="cellIs" dxfId="5299" priority="93" operator="equal">
      <formula>"En Avance"</formula>
    </cfRule>
    <cfRule type="cellIs" dxfId="5298" priority="94" operator="equal">
      <formula>"Cumplida (FT)"</formula>
    </cfRule>
    <cfRule type="cellIs" dxfId="5297" priority="95" operator="equal">
      <formula>"Cumplida (DT)"</formula>
    </cfRule>
    <cfRule type="cellIs" dxfId="5296" priority="96" operator="equal">
      <formula>"Sin Avance"</formula>
    </cfRule>
  </conditionalFormatting>
  <conditionalFormatting sqref="O8">
    <cfRule type="cellIs" dxfId="5295" priority="85" operator="equal">
      <formula>"Vencida"</formula>
    </cfRule>
    <cfRule type="cellIs" dxfId="5294" priority="86" operator="equal">
      <formula>"No Cumplida"</formula>
    </cfRule>
    <cfRule type="cellIs" dxfId="5293" priority="87" operator="equal">
      <formula>"En Avance"</formula>
    </cfRule>
    <cfRule type="cellIs" dxfId="5292" priority="88" operator="equal">
      <formula>"Cumplida (FT)"</formula>
    </cfRule>
    <cfRule type="cellIs" dxfId="5291" priority="89" operator="equal">
      <formula>"Cumplida (DT)"</formula>
    </cfRule>
    <cfRule type="cellIs" dxfId="5290" priority="90" operator="equal">
      <formula>"Sin Avance"</formula>
    </cfRule>
  </conditionalFormatting>
  <conditionalFormatting sqref="O9">
    <cfRule type="cellIs" dxfId="5289" priority="79" operator="equal">
      <formula>"Vencida"</formula>
    </cfRule>
    <cfRule type="cellIs" dxfId="5288" priority="80" operator="equal">
      <formula>"No Cumplida"</formula>
    </cfRule>
    <cfRule type="cellIs" dxfId="5287" priority="81" operator="equal">
      <formula>"En Avance"</formula>
    </cfRule>
    <cfRule type="cellIs" dxfId="5286" priority="82" operator="equal">
      <formula>"Cumplida (FT)"</formula>
    </cfRule>
    <cfRule type="cellIs" dxfId="5285" priority="83" operator="equal">
      <formula>"Cumplida (DT)"</formula>
    </cfRule>
    <cfRule type="cellIs" dxfId="5284" priority="84" operator="equal">
      <formula>"Sin Avance"</formula>
    </cfRule>
  </conditionalFormatting>
  <conditionalFormatting sqref="O10">
    <cfRule type="cellIs" dxfId="5283" priority="73" operator="equal">
      <formula>"Vencida"</formula>
    </cfRule>
    <cfRule type="cellIs" dxfId="5282" priority="74" operator="equal">
      <formula>"No Cumplida"</formula>
    </cfRule>
    <cfRule type="cellIs" dxfId="5281" priority="75" operator="equal">
      <formula>"En Avance"</formula>
    </cfRule>
    <cfRule type="cellIs" dxfId="5280" priority="76" operator="equal">
      <formula>"Cumplida (FT)"</formula>
    </cfRule>
    <cfRule type="cellIs" dxfId="5279" priority="77" operator="equal">
      <formula>"Cumplida (DT)"</formula>
    </cfRule>
    <cfRule type="cellIs" dxfId="5278" priority="78" operator="equal">
      <formula>"Sin Avance"</formula>
    </cfRule>
  </conditionalFormatting>
  <conditionalFormatting sqref="O7">
    <cfRule type="cellIs" dxfId="5277" priority="67" operator="equal">
      <formula>"Vencida"</formula>
    </cfRule>
    <cfRule type="cellIs" dxfId="5276" priority="68" operator="equal">
      <formula>"No Cumplida"</formula>
    </cfRule>
    <cfRule type="cellIs" dxfId="5275" priority="69" operator="equal">
      <formula>"En Avance"</formula>
    </cfRule>
    <cfRule type="cellIs" dxfId="5274" priority="70" operator="equal">
      <formula>"Cumplida (FT)"</formula>
    </cfRule>
    <cfRule type="cellIs" dxfId="5273" priority="71" operator="equal">
      <formula>"Cumplida (DT)"</formula>
    </cfRule>
    <cfRule type="cellIs" dxfId="5272" priority="72" operator="equal">
      <formula>"Sin Avance"</formula>
    </cfRule>
  </conditionalFormatting>
  <conditionalFormatting sqref="O12">
    <cfRule type="cellIs" dxfId="5271" priority="61" operator="equal">
      <formula>"Vencida"</formula>
    </cfRule>
    <cfRule type="cellIs" dxfId="5270" priority="62" operator="equal">
      <formula>"No Cumplida"</formula>
    </cfRule>
    <cfRule type="cellIs" dxfId="5269" priority="63" operator="equal">
      <formula>"En Avance"</formula>
    </cfRule>
    <cfRule type="cellIs" dxfId="5268" priority="64" operator="equal">
      <formula>"Cumplida (FT)"</formula>
    </cfRule>
    <cfRule type="cellIs" dxfId="5267" priority="65" operator="equal">
      <formula>"Cumplida (DT)"</formula>
    </cfRule>
    <cfRule type="cellIs" dxfId="5266" priority="66" operator="equal">
      <formula>"Sin Avance"</formula>
    </cfRule>
  </conditionalFormatting>
  <conditionalFormatting sqref="O14:O16">
    <cfRule type="cellIs" dxfId="5265" priority="55" operator="equal">
      <formula>"Vencida"</formula>
    </cfRule>
    <cfRule type="cellIs" dxfId="5264" priority="56" operator="equal">
      <formula>"No Cumplida"</formula>
    </cfRule>
    <cfRule type="cellIs" dxfId="5263" priority="57" operator="equal">
      <formula>"En Avance"</formula>
    </cfRule>
    <cfRule type="cellIs" dxfId="5262" priority="58" operator="equal">
      <formula>"Cumplida (FT)"</formula>
    </cfRule>
    <cfRule type="cellIs" dxfId="5261" priority="59" operator="equal">
      <formula>"Cumplida (DT)"</formula>
    </cfRule>
    <cfRule type="cellIs" dxfId="5260" priority="60" operator="equal">
      <formula>"Sin Avance"</formula>
    </cfRule>
  </conditionalFormatting>
  <conditionalFormatting sqref="O17">
    <cfRule type="cellIs" dxfId="5259" priority="49" operator="equal">
      <formula>"Vencida"</formula>
    </cfRule>
    <cfRule type="cellIs" dxfId="5258" priority="50" operator="equal">
      <formula>"No Cumplida"</formula>
    </cfRule>
    <cfRule type="cellIs" dxfId="5257" priority="51" operator="equal">
      <formula>"En Avance"</formula>
    </cfRule>
    <cfRule type="cellIs" dxfId="5256" priority="52" operator="equal">
      <formula>"Cumplida (FT)"</formula>
    </cfRule>
    <cfRule type="cellIs" dxfId="5255" priority="53" operator="equal">
      <formula>"Cumplida (DT)"</formula>
    </cfRule>
    <cfRule type="cellIs" dxfId="5254" priority="54" operator="equal">
      <formula>"Sin Avance"</formula>
    </cfRule>
  </conditionalFormatting>
  <conditionalFormatting sqref="O18">
    <cfRule type="cellIs" dxfId="5253" priority="43" operator="equal">
      <formula>"Vencida"</formula>
    </cfRule>
    <cfRule type="cellIs" dxfId="5252" priority="44" operator="equal">
      <formula>"No Cumplida"</formula>
    </cfRule>
    <cfRule type="cellIs" dxfId="5251" priority="45" operator="equal">
      <formula>"En Avance"</formula>
    </cfRule>
    <cfRule type="cellIs" dxfId="5250" priority="46" operator="equal">
      <formula>"Cumplida (FT)"</formula>
    </cfRule>
    <cfRule type="cellIs" dxfId="5249" priority="47" operator="equal">
      <formula>"Cumplida (DT)"</formula>
    </cfRule>
    <cfRule type="cellIs" dxfId="5248" priority="48" operator="equal">
      <formula>"Sin Avance"</formula>
    </cfRule>
  </conditionalFormatting>
  <conditionalFormatting sqref="O19">
    <cfRule type="cellIs" dxfId="5247" priority="37" operator="equal">
      <formula>"Vencida"</formula>
    </cfRule>
    <cfRule type="cellIs" dxfId="5246" priority="38" operator="equal">
      <formula>"No Cumplida"</formula>
    </cfRule>
    <cfRule type="cellIs" dxfId="5245" priority="39" operator="equal">
      <formula>"En Avance"</formula>
    </cfRule>
    <cfRule type="cellIs" dxfId="5244" priority="40" operator="equal">
      <formula>"Cumplida (FT)"</formula>
    </cfRule>
    <cfRule type="cellIs" dxfId="5243" priority="41" operator="equal">
      <formula>"Cumplida (DT)"</formula>
    </cfRule>
    <cfRule type="cellIs" dxfId="5242" priority="42" operator="equal">
      <formula>"Sin Avance"</formula>
    </cfRule>
  </conditionalFormatting>
  <conditionalFormatting sqref="O21">
    <cfRule type="cellIs" dxfId="5241" priority="31" operator="equal">
      <formula>"Vencida"</formula>
    </cfRule>
    <cfRule type="cellIs" dxfId="5240" priority="32" operator="equal">
      <formula>"No Cumplida"</formula>
    </cfRule>
    <cfRule type="cellIs" dxfId="5239" priority="33" operator="equal">
      <formula>"En Avance"</formula>
    </cfRule>
    <cfRule type="cellIs" dxfId="5238" priority="34" operator="equal">
      <formula>"Cumplida (FT)"</formula>
    </cfRule>
    <cfRule type="cellIs" dxfId="5237" priority="35" operator="equal">
      <formula>"Cumplida (DT)"</formula>
    </cfRule>
    <cfRule type="cellIs" dxfId="5236" priority="36" operator="equal">
      <formula>"Sin Avance"</formula>
    </cfRule>
  </conditionalFormatting>
  <conditionalFormatting sqref="O23">
    <cfRule type="cellIs" dxfId="5235" priority="25" operator="equal">
      <formula>"Vencida"</formula>
    </cfRule>
    <cfRule type="cellIs" dxfId="5234" priority="26" operator="equal">
      <formula>"No Cumplida"</formula>
    </cfRule>
    <cfRule type="cellIs" dxfId="5233" priority="27" operator="equal">
      <formula>"En Avance"</formula>
    </cfRule>
    <cfRule type="cellIs" dxfId="5232" priority="28" operator="equal">
      <formula>"Cumplida (FT)"</formula>
    </cfRule>
    <cfRule type="cellIs" dxfId="5231" priority="29" operator="equal">
      <formula>"Cumplida (DT)"</formula>
    </cfRule>
    <cfRule type="cellIs" dxfId="5230" priority="30" operator="equal">
      <formula>"Sin Avance"</formula>
    </cfRule>
  </conditionalFormatting>
  <conditionalFormatting sqref="O25">
    <cfRule type="cellIs" dxfId="5229" priority="13" operator="equal">
      <formula>"Vencida"</formula>
    </cfRule>
    <cfRule type="cellIs" dxfId="5228" priority="14" operator="equal">
      <formula>"No Cumplida"</formula>
    </cfRule>
    <cfRule type="cellIs" dxfId="5227" priority="15" operator="equal">
      <formula>"En Avance"</formula>
    </cfRule>
    <cfRule type="cellIs" dxfId="5226" priority="16" operator="equal">
      <formula>"Cumplida (FT)"</formula>
    </cfRule>
    <cfRule type="cellIs" dxfId="5225" priority="17" operator="equal">
      <formula>"Cumplida (DT)"</formula>
    </cfRule>
    <cfRule type="cellIs" dxfId="5224" priority="18" operator="equal">
      <formula>"Sin Avance"</formula>
    </cfRule>
  </conditionalFormatting>
  <conditionalFormatting sqref="O26">
    <cfRule type="cellIs" dxfId="5223" priority="7" operator="equal">
      <formula>"Vencida"</formula>
    </cfRule>
    <cfRule type="cellIs" dxfId="5222" priority="8" operator="equal">
      <formula>"No Cumplida"</formula>
    </cfRule>
    <cfRule type="cellIs" dxfId="5221" priority="9" operator="equal">
      <formula>"En Avance"</formula>
    </cfRule>
    <cfRule type="cellIs" dxfId="5220" priority="10" operator="equal">
      <formula>"Cumplida (FT)"</formula>
    </cfRule>
    <cfRule type="cellIs" dxfId="5219" priority="11" operator="equal">
      <formula>"Cumplida (DT)"</formula>
    </cfRule>
    <cfRule type="cellIs" dxfId="5218" priority="12" operator="equal">
      <formula>"Sin Avance"</formula>
    </cfRule>
  </conditionalFormatting>
  <conditionalFormatting sqref="O27">
    <cfRule type="cellIs" dxfId="5217" priority="1" operator="equal">
      <formula>"Vencida"</formula>
    </cfRule>
    <cfRule type="cellIs" dxfId="5216" priority="2" operator="equal">
      <formula>"No Cumplida"</formula>
    </cfRule>
    <cfRule type="cellIs" dxfId="5215" priority="3" operator="equal">
      <formula>"En Avance"</formula>
    </cfRule>
    <cfRule type="cellIs" dxfId="5214" priority="4" operator="equal">
      <formula>"Cumplida (FT)"</formula>
    </cfRule>
    <cfRule type="cellIs" dxfId="5213" priority="5" operator="equal">
      <formula>"Cumplida (DT)"</formula>
    </cfRule>
    <cfRule type="cellIs" dxfId="5212"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[6]Hoja1!#REF!</xm:f>
          </x14:formula1>
          <xm:sqref>I5</xm:sqref>
        </x14:dataValidation>
        <x14:dataValidation type="list" allowBlank="1" showInputMessage="1" showErrorMessage="1">
          <x14:formula1>
            <xm:f>[10]Hoja1!#REF!</xm:f>
          </x14:formula1>
          <xm:sqref>I25:I27 I6:I10 I14:I19 I21 I23 I12</xm:sqref>
        </x14:dataValidation>
        <x14:dataValidation type="list" allowBlank="1" showInputMessage="1" showErrorMessage="1">
          <x14:formula1>
            <xm:f>[10]Hoja1!#REF!</xm:f>
          </x14:formula1>
          <xm:sqref>O6:O10 O12 O14:O19 O21 O23</xm:sqref>
        </x14:dataValidation>
        <x14:dataValidation type="list" allowBlank="1" showInputMessage="1" showErrorMessage="1">
          <x14:formula1>
            <xm:f>[6]Hoja1!#REF!</xm:f>
          </x14:formula1>
          <xm:sqref>O5</xm:sqref>
        </x14:dataValidation>
        <x14:dataValidation type="list" allowBlank="1" showInputMessage="1" showErrorMessage="1">
          <x14:formula1>
            <xm:f>[10]Hoja1!#REF!</xm:f>
          </x14:formula1>
          <xm:sqref>O26:O27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Z43"/>
  <sheetViews>
    <sheetView showGridLines="0" view="pageLayout" zoomScale="30" zoomScaleNormal="25" zoomScaleSheetLayoutView="25" zoomScalePageLayoutView="30" workbookViewId="0">
      <selection activeCell="R46" sqref="R46"/>
    </sheetView>
  </sheetViews>
  <sheetFormatPr baseColWidth="10" defaultColWidth="11.25" defaultRowHeight="25.5"/>
  <cols>
    <col min="1" max="1" width="6.625" style="513" customWidth="1"/>
    <col min="2" max="2" width="34.375" style="514" customWidth="1"/>
    <col min="3" max="3" width="36.625" style="406" customWidth="1"/>
    <col min="4" max="4" width="33.875" style="406" customWidth="1"/>
    <col min="5" max="5" width="30.125" style="406" customWidth="1"/>
    <col min="6" max="6" width="27.625" style="406" customWidth="1"/>
    <col min="7" max="7" width="31.375" style="406" customWidth="1"/>
    <col min="8" max="8" width="46.375" style="406" customWidth="1"/>
    <col min="9" max="9" width="135.625" style="515" hidden="1" customWidth="1"/>
    <col min="10" max="10" width="21.625" style="516" hidden="1" customWidth="1"/>
    <col min="11" max="11" width="144.125" style="514" hidden="1" customWidth="1"/>
    <col min="12" max="12" width="45.875" style="514" hidden="1" customWidth="1"/>
    <col min="13" max="13" width="11.875" style="517" hidden="1" customWidth="1"/>
    <col min="14" max="15" width="33.625" style="517" hidden="1" customWidth="1"/>
    <col min="16" max="16" width="33.625" style="513" hidden="1" customWidth="1"/>
    <col min="17" max="17" width="17.125" style="406" hidden="1" customWidth="1"/>
    <col min="18" max="18" width="22.375" style="513" hidden="1" customWidth="1"/>
    <col min="19" max="19" width="28.875" style="406" hidden="1" customWidth="1"/>
    <col min="20" max="20" width="37.375" style="513" hidden="1" customWidth="1"/>
    <col min="21" max="21" width="25.375" style="406" hidden="1" customWidth="1"/>
    <col min="22" max="22" width="25.125" style="518" hidden="1" customWidth="1"/>
    <col min="23" max="23" width="23.375" style="519" hidden="1" customWidth="1"/>
    <col min="24" max="24" width="23.625" style="519" hidden="1" customWidth="1"/>
    <col min="25" max="25" width="20.125" style="529" hidden="1" customWidth="1"/>
    <col min="26" max="26" width="121.375" style="529" customWidth="1"/>
    <col min="27" max="27" width="104" style="529" customWidth="1"/>
    <col min="28" max="28" width="145.625" style="515" hidden="1" customWidth="1"/>
    <col min="29" max="29" width="33.875" style="516" hidden="1" customWidth="1"/>
    <col min="30" max="30" width="122.375" style="514" hidden="1" customWidth="1"/>
    <col min="31" max="31" width="39.625" style="514" hidden="1" customWidth="1"/>
    <col min="32" max="32" width="12.875" style="517" hidden="1" customWidth="1"/>
    <col min="33" max="33" width="46.625" style="517" hidden="1" customWidth="1"/>
    <col min="34" max="34" width="53.125" style="517" hidden="1" customWidth="1"/>
    <col min="35" max="35" width="54.125" style="513" hidden="1" customWidth="1"/>
    <col min="36" max="36" width="120.375" style="529" customWidth="1"/>
    <col min="37" max="37" width="181.375" style="529" customWidth="1"/>
    <col min="38" max="38" width="195.75" style="515" hidden="1" customWidth="1"/>
    <col min="39" max="39" width="33.875" style="516" hidden="1" customWidth="1"/>
    <col min="40" max="40" width="65.625" style="514" hidden="1" customWidth="1"/>
    <col min="41" max="41" width="39.625" style="514" hidden="1" customWidth="1"/>
    <col min="42" max="42" width="11.875" style="517" hidden="1" customWidth="1"/>
    <col min="43" max="43" width="53.875" style="517" hidden="1" customWidth="1"/>
    <col min="44" max="44" width="60.375" style="517" hidden="1" customWidth="1"/>
    <col min="45" max="45" width="59.625" style="513" hidden="1" customWidth="1"/>
    <col min="46" max="46" width="194.125" style="529" customWidth="1"/>
    <col min="47" max="47" width="244.125" style="529" customWidth="1"/>
    <col min="48" max="48" width="191.25" style="519" hidden="1" customWidth="1"/>
    <col min="49" max="49" width="18.875" style="519" hidden="1" customWidth="1"/>
    <col min="50" max="50" width="150.25" style="519" hidden="1" customWidth="1"/>
    <col min="51" max="51" width="24" style="519" hidden="1" customWidth="1"/>
    <col min="52" max="52" width="25.875" style="519" hidden="1" customWidth="1"/>
    <col min="53" max="53" width="186.75" style="519" hidden="1" customWidth="1"/>
    <col min="54" max="54" width="107.25" style="519" hidden="1" customWidth="1"/>
    <col min="55" max="55" width="106.375" style="519" hidden="1" customWidth="1"/>
    <col min="56" max="56" width="160.875" style="529" customWidth="1"/>
    <col min="57" max="57" width="255.625" style="529" customWidth="1"/>
    <col min="58" max="58" width="150" style="515" hidden="1" customWidth="1"/>
    <col min="59" max="59" width="33.875" style="516" hidden="1" customWidth="1"/>
    <col min="60" max="60" width="79.375" style="514" hidden="1" customWidth="1"/>
    <col min="61" max="61" width="39.625" style="514" hidden="1" customWidth="1"/>
    <col min="62" max="62" width="11.875" style="517" hidden="1" customWidth="1"/>
    <col min="63" max="63" width="47.375" style="517" hidden="1" customWidth="1"/>
    <col min="64" max="64" width="41.625" style="517" hidden="1" customWidth="1"/>
    <col min="65" max="65" width="89.875" style="513" hidden="1" customWidth="1"/>
    <col min="66" max="66" width="143.625" style="529" customWidth="1"/>
    <col min="67" max="67" width="255.625" style="529" customWidth="1"/>
    <col min="68" max="68" width="188.375" style="515" hidden="1" customWidth="1"/>
    <col min="69" max="69" width="33.875" style="516" hidden="1" customWidth="1"/>
    <col min="70" max="70" width="80.625" style="514" hidden="1" customWidth="1"/>
    <col min="71" max="71" width="39.625" style="514" hidden="1" customWidth="1"/>
    <col min="72" max="72" width="15.625" style="517" hidden="1" customWidth="1"/>
    <col min="73" max="73" width="46.875" style="517" hidden="1" customWidth="1"/>
    <col min="74" max="74" width="41.875" style="517" hidden="1" customWidth="1"/>
    <col min="75" max="75" width="118.125" style="513" hidden="1" customWidth="1"/>
    <col min="76" max="76" width="151.625" style="529" customWidth="1"/>
    <col min="77" max="77" width="173.125" style="529" customWidth="1"/>
    <col min="78" max="78" width="34.75" style="406" customWidth="1"/>
    <col min="79" max="16384" width="11.25" style="406"/>
  </cols>
  <sheetData>
    <row r="1" spans="1:78" ht="26.25">
      <c r="A1" s="399"/>
      <c r="B1" s="400"/>
      <c r="C1" s="401" t="s">
        <v>1213</v>
      </c>
      <c r="D1" s="402"/>
      <c r="E1" s="402"/>
      <c r="F1" s="402"/>
      <c r="G1" s="402"/>
      <c r="H1" s="402"/>
      <c r="I1" s="402"/>
      <c r="J1" s="402"/>
      <c r="K1" s="402"/>
      <c r="L1" s="402"/>
      <c r="M1" s="402"/>
      <c r="N1" s="402"/>
      <c r="O1" s="402"/>
      <c r="P1" s="402"/>
      <c r="Q1" s="402"/>
      <c r="R1" s="402"/>
      <c r="S1" s="403"/>
      <c r="T1" s="404"/>
      <c r="U1" s="404"/>
      <c r="V1" s="404"/>
      <c r="W1" s="404"/>
      <c r="X1" s="404"/>
      <c r="Y1" s="404"/>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5"/>
      <c r="BJ1" s="405"/>
      <c r="BK1" s="405"/>
      <c r="BL1" s="405"/>
      <c r="BM1" s="405"/>
      <c r="BN1" s="405"/>
      <c r="BO1" s="405"/>
      <c r="BP1" s="405"/>
      <c r="BQ1" s="405"/>
      <c r="BR1" s="405"/>
      <c r="BS1" s="405"/>
      <c r="BT1" s="405"/>
      <c r="BU1" s="405"/>
      <c r="BV1" s="405"/>
      <c r="BW1" s="405"/>
      <c r="BX1" s="405"/>
      <c r="BY1" s="405"/>
    </row>
    <row r="2" spans="1:78" ht="26.25">
      <c r="A2" s="407"/>
      <c r="B2" s="408"/>
      <c r="C2" s="409"/>
      <c r="D2" s="410"/>
      <c r="E2" s="410"/>
      <c r="F2" s="410"/>
      <c r="G2" s="410"/>
      <c r="H2" s="410"/>
      <c r="I2" s="410"/>
      <c r="J2" s="410"/>
      <c r="K2" s="410"/>
      <c r="L2" s="410"/>
      <c r="M2" s="410"/>
      <c r="N2" s="410"/>
      <c r="O2" s="410"/>
      <c r="P2" s="410"/>
      <c r="Q2" s="410"/>
      <c r="R2" s="410"/>
      <c r="S2" s="411"/>
      <c r="T2" s="404"/>
      <c r="U2" s="404"/>
      <c r="V2" s="404"/>
      <c r="W2" s="404"/>
      <c r="X2" s="404"/>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c r="BW2" s="404"/>
      <c r="BX2" s="404"/>
      <c r="BY2" s="404"/>
    </row>
    <row r="3" spans="1:78" ht="27" customHeight="1">
      <c r="A3" s="412" t="s">
        <v>436</v>
      </c>
      <c r="B3" s="412" t="s">
        <v>1212</v>
      </c>
      <c r="C3" s="412" t="s">
        <v>435</v>
      </c>
      <c r="D3" s="412" t="s">
        <v>434</v>
      </c>
      <c r="E3" s="412" t="s">
        <v>433</v>
      </c>
      <c r="F3" s="412" t="s">
        <v>248</v>
      </c>
      <c r="G3" s="412" t="s">
        <v>432</v>
      </c>
      <c r="H3" s="413" t="s">
        <v>1211</v>
      </c>
      <c r="I3" s="412" t="s">
        <v>1210</v>
      </c>
      <c r="J3" s="412"/>
      <c r="K3" s="412"/>
      <c r="L3" s="412"/>
      <c r="M3" s="412"/>
      <c r="N3" s="412"/>
      <c r="O3" s="412"/>
      <c r="P3" s="412"/>
      <c r="Q3" s="412" t="s">
        <v>1209</v>
      </c>
      <c r="R3" s="412"/>
      <c r="S3" s="412"/>
      <c r="T3" s="412"/>
      <c r="U3" s="412"/>
      <c r="V3" s="414" t="s">
        <v>1208</v>
      </c>
      <c r="W3" s="414"/>
      <c r="X3" s="414"/>
      <c r="Y3" s="414"/>
      <c r="Z3" s="415" t="s">
        <v>1207</v>
      </c>
      <c r="AA3" s="415" t="s">
        <v>1196</v>
      </c>
      <c r="AB3" s="416" t="s">
        <v>1206</v>
      </c>
      <c r="AC3" s="416"/>
      <c r="AD3" s="416"/>
      <c r="AE3" s="416"/>
      <c r="AF3" s="416"/>
      <c r="AG3" s="416"/>
      <c r="AH3" s="416"/>
      <c r="AI3" s="416"/>
      <c r="AJ3" s="415" t="s">
        <v>1205</v>
      </c>
      <c r="AK3" s="415" t="s">
        <v>1196</v>
      </c>
      <c r="AL3" s="416" t="s">
        <v>1204</v>
      </c>
      <c r="AM3" s="416"/>
      <c r="AN3" s="416"/>
      <c r="AO3" s="416"/>
      <c r="AP3" s="416"/>
      <c r="AQ3" s="416"/>
      <c r="AR3" s="416"/>
      <c r="AS3" s="416"/>
      <c r="AT3" s="415" t="s">
        <v>1203</v>
      </c>
      <c r="AU3" s="415" t="s">
        <v>1196</v>
      </c>
      <c r="AV3" s="416" t="s">
        <v>1202</v>
      </c>
      <c r="AW3" s="416"/>
      <c r="AX3" s="416"/>
      <c r="AY3" s="416"/>
      <c r="AZ3" s="416"/>
      <c r="BA3" s="416"/>
      <c r="BB3" s="416"/>
      <c r="BC3" s="416"/>
      <c r="BD3" s="415" t="s">
        <v>1201</v>
      </c>
      <c r="BE3" s="415" t="s">
        <v>1196</v>
      </c>
      <c r="BF3" s="416" t="s">
        <v>1200</v>
      </c>
      <c r="BG3" s="416"/>
      <c r="BH3" s="416"/>
      <c r="BI3" s="416"/>
      <c r="BJ3" s="416"/>
      <c r="BK3" s="416"/>
      <c r="BL3" s="416"/>
      <c r="BM3" s="416"/>
      <c r="BN3" s="415" t="s">
        <v>1199</v>
      </c>
      <c r="BO3" s="415" t="s">
        <v>1196</v>
      </c>
      <c r="BP3" s="412" t="s">
        <v>1198</v>
      </c>
      <c r="BQ3" s="412"/>
      <c r="BR3" s="412"/>
      <c r="BS3" s="412"/>
      <c r="BT3" s="412"/>
      <c r="BU3" s="412"/>
      <c r="BV3" s="412"/>
      <c r="BW3" s="412"/>
      <c r="BX3" s="415" t="s">
        <v>1197</v>
      </c>
      <c r="BY3" s="415" t="s">
        <v>1196</v>
      </c>
      <c r="BZ3" s="417" t="s">
        <v>1242</v>
      </c>
    </row>
    <row r="4" spans="1:78" ht="20.25" customHeight="1">
      <c r="A4" s="412"/>
      <c r="B4" s="412"/>
      <c r="C4" s="412"/>
      <c r="D4" s="412"/>
      <c r="E4" s="412"/>
      <c r="F4" s="412"/>
      <c r="G4" s="412"/>
      <c r="H4" s="413"/>
      <c r="I4" s="412" t="s">
        <v>1194</v>
      </c>
      <c r="J4" s="412" t="s">
        <v>1195</v>
      </c>
      <c r="K4" s="412"/>
      <c r="L4" s="412"/>
      <c r="M4" s="412"/>
      <c r="N4" s="412"/>
      <c r="O4" s="412"/>
      <c r="P4" s="412"/>
      <c r="Q4" s="412"/>
      <c r="R4" s="412"/>
      <c r="S4" s="412"/>
      <c r="T4" s="412"/>
      <c r="U4" s="412"/>
      <c r="V4" s="414"/>
      <c r="W4" s="414"/>
      <c r="X4" s="414"/>
      <c r="Y4" s="414"/>
      <c r="Z4" s="415"/>
      <c r="AA4" s="415"/>
      <c r="AB4" s="412" t="s">
        <v>1194</v>
      </c>
      <c r="AC4" s="412" t="s">
        <v>1195</v>
      </c>
      <c r="AD4" s="412"/>
      <c r="AE4" s="412"/>
      <c r="AF4" s="412"/>
      <c r="AG4" s="412"/>
      <c r="AH4" s="412"/>
      <c r="AI4" s="412"/>
      <c r="AJ4" s="415"/>
      <c r="AK4" s="415"/>
      <c r="AL4" s="412" t="s">
        <v>1194</v>
      </c>
      <c r="AM4" s="412" t="s">
        <v>1195</v>
      </c>
      <c r="AN4" s="412"/>
      <c r="AO4" s="412"/>
      <c r="AP4" s="412"/>
      <c r="AQ4" s="412"/>
      <c r="AR4" s="412"/>
      <c r="AS4" s="412"/>
      <c r="AT4" s="415"/>
      <c r="AU4" s="415"/>
      <c r="AV4" s="412" t="s">
        <v>1194</v>
      </c>
      <c r="AW4" s="412" t="s">
        <v>1195</v>
      </c>
      <c r="AX4" s="412"/>
      <c r="AY4" s="412"/>
      <c r="AZ4" s="412"/>
      <c r="BA4" s="412"/>
      <c r="BB4" s="412"/>
      <c r="BC4" s="412"/>
      <c r="BD4" s="415"/>
      <c r="BE4" s="415"/>
      <c r="BF4" s="412" t="s">
        <v>1194</v>
      </c>
      <c r="BG4" s="412" t="s">
        <v>1195</v>
      </c>
      <c r="BH4" s="412"/>
      <c r="BI4" s="412"/>
      <c r="BJ4" s="412"/>
      <c r="BK4" s="412"/>
      <c r="BL4" s="412"/>
      <c r="BM4" s="412"/>
      <c r="BN4" s="415"/>
      <c r="BO4" s="415"/>
      <c r="BP4" s="412" t="s">
        <v>1194</v>
      </c>
      <c r="BQ4" s="412" t="s">
        <v>1195</v>
      </c>
      <c r="BR4" s="412"/>
      <c r="BS4" s="412"/>
      <c r="BT4" s="412"/>
      <c r="BU4" s="412"/>
      <c r="BV4" s="412"/>
      <c r="BW4" s="412"/>
      <c r="BX4" s="415"/>
      <c r="BY4" s="415"/>
      <c r="BZ4" s="417"/>
    </row>
    <row r="5" spans="1:78" ht="55.5" customHeight="1">
      <c r="A5" s="412"/>
      <c r="B5" s="412"/>
      <c r="C5" s="412"/>
      <c r="D5" s="412"/>
      <c r="E5" s="412"/>
      <c r="F5" s="412"/>
      <c r="G5" s="412"/>
      <c r="H5" s="413"/>
      <c r="I5" s="412"/>
      <c r="J5" s="412" t="s">
        <v>1185</v>
      </c>
      <c r="K5" s="412" t="s">
        <v>1180</v>
      </c>
      <c r="L5" s="412" t="s">
        <v>1184</v>
      </c>
      <c r="M5" s="412"/>
      <c r="N5" s="412" t="s">
        <v>1183</v>
      </c>
      <c r="O5" s="412" t="s">
        <v>1182</v>
      </c>
      <c r="P5" s="412" t="s">
        <v>1181</v>
      </c>
      <c r="Q5" s="412" t="s">
        <v>1194</v>
      </c>
      <c r="R5" s="412" t="s">
        <v>1193</v>
      </c>
      <c r="S5" s="412" t="s">
        <v>1192</v>
      </c>
      <c r="T5" s="412" t="s">
        <v>1191</v>
      </c>
      <c r="U5" s="412" t="s">
        <v>1190</v>
      </c>
      <c r="V5" s="418" t="s">
        <v>1189</v>
      </c>
      <c r="W5" s="419" t="s">
        <v>1188</v>
      </c>
      <c r="X5" s="419" t="s">
        <v>1187</v>
      </c>
      <c r="Y5" s="420" t="s">
        <v>1186</v>
      </c>
      <c r="Z5" s="415"/>
      <c r="AA5" s="415"/>
      <c r="AB5" s="412"/>
      <c r="AC5" s="412" t="s">
        <v>1185</v>
      </c>
      <c r="AD5" s="412" t="s">
        <v>1180</v>
      </c>
      <c r="AE5" s="412" t="s">
        <v>1184</v>
      </c>
      <c r="AF5" s="412"/>
      <c r="AG5" s="412" t="s">
        <v>1183</v>
      </c>
      <c r="AH5" s="412" t="s">
        <v>1182</v>
      </c>
      <c r="AI5" s="412" t="s">
        <v>1181</v>
      </c>
      <c r="AJ5" s="415"/>
      <c r="AK5" s="415"/>
      <c r="AL5" s="412"/>
      <c r="AM5" s="412" t="s">
        <v>1185</v>
      </c>
      <c r="AN5" s="412" t="s">
        <v>1180</v>
      </c>
      <c r="AO5" s="412" t="s">
        <v>1184</v>
      </c>
      <c r="AP5" s="412"/>
      <c r="AQ5" s="412" t="s">
        <v>1183</v>
      </c>
      <c r="AR5" s="412" t="s">
        <v>1182</v>
      </c>
      <c r="AS5" s="412" t="s">
        <v>1181</v>
      </c>
      <c r="AT5" s="415"/>
      <c r="AU5" s="415"/>
      <c r="AV5" s="412"/>
      <c r="AW5" s="412" t="s">
        <v>1185</v>
      </c>
      <c r="AX5" s="412" t="s">
        <v>1180</v>
      </c>
      <c r="AY5" s="412" t="s">
        <v>1184</v>
      </c>
      <c r="AZ5" s="412"/>
      <c r="BA5" s="412" t="s">
        <v>1183</v>
      </c>
      <c r="BB5" s="412" t="s">
        <v>1182</v>
      </c>
      <c r="BC5" s="412" t="s">
        <v>1181</v>
      </c>
      <c r="BD5" s="415"/>
      <c r="BE5" s="415"/>
      <c r="BF5" s="412"/>
      <c r="BG5" s="412" t="s">
        <v>1185</v>
      </c>
      <c r="BH5" s="412" t="s">
        <v>1180</v>
      </c>
      <c r="BI5" s="412" t="s">
        <v>1184</v>
      </c>
      <c r="BJ5" s="412"/>
      <c r="BK5" s="412" t="s">
        <v>1183</v>
      </c>
      <c r="BL5" s="412" t="s">
        <v>1182</v>
      </c>
      <c r="BM5" s="412" t="s">
        <v>1181</v>
      </c>
      <c r="BN5" s="415"/>
      <c r="BO5" s="415"/>
      <c r="BP5" s="412"/>
      <c r="BQ5" s="412" t="s">
        <v>1185</v>
      </c>
      <c r="BR5" s="412" t="s">
        <v>1180</v>
      </c>
      <c r="BS5" s="412" t="s">
        <v>1184</v>
      </c>
      <c r="BT5" s="412"/>
      <c r="BU5" s="412" t="s">
        <v>1183</v>
      </c>
      <c r="BV5" s="412" t="s">
        <v>1182</v>
      </c>
      <c r="BW5" s="412" t="s">
        <v>1181</v>
      </c>
      <c r="BX5" s="415"/>
      <c r="BY5" s="415"/>
      <c r="BZ5" s="417"/>
    </row>
    <row r="6" spans="1:78" ht="71.25" customHeight="1">
      <c r="A6" s="412"/>
      <c r="B6" s="412"/>
      <c r="C6" s="412"/>
      <c r="D6" s="412"/>
      <c r="E6" s="412"/>
      <c r="F6" s="412"/>
      <c r="G6" s="412"/>
      <c r="H6" s="413"/>
      <c r="I6" s="412"/>
      <c r="J6" s="412"/>
      <c r="K6" s="412"/>
      <c r="L6" s="421" t="s">
        <v>1180</v>
      </c>
      <c r="M6" s="421" t="s">
        <v>1179</v>
      </c>
      <c r="N6" s="412"/>
      <c r="O6" s="412"/>
      <c r="P6" s="412"/>
      <c r="Q6" s="412"/>
      <c r="R6" s="412"/>
      <c r="S6" s="412"/>
      <c r="T6" s="412"/>
      <c r="U6" s="412"/>
      <c r="V6" s="418"/>
      <c r="W6" s="419"/>
      <c r="X6" s="419"/>
      <c r="Y6" s="420"/>
      <c r="Z6" s="415"/>
      <c r="AA6" s="415"/>
      <c r="AB6" s="412"/>
      <c r="AC6" s="412"/>
      <c r="AD6" s="412"/>
      <c r="AE6" s="421" t="s">
        <v>1180</v>
      </c>
      <c r="AF6" s="421" t="s">
        <v>1179</v>
      </c>
      <c r="AG6" s="412"/>
      <c r="AH6" s="412"/>
      <c r="AI6" s="412"/>
      <c r="AJ6" s="415"/>
      <c r="AK6" s="415"/>
      <c r="AL6" s="412"/>
      <c r="AM6" s="412"/>
      <c r="AN6" s="412"/>
      <c r="AO6" s="421" t="s">
        <v>1180</v>
      </c>
      <c r="AP6" s="421" t="s">
        <v>1179</v>
      </c>
      <c r="AQ6" s="412"/>
      <c r="AR6" s="412"/>
      <c r="AS6" s="412"/>
      <c r="AT6" s="415"/>
      <c r="AU6" s="415"/>
      <c r="AV6" s="412"/>
      <c r="AW6" s="412"/>
      <c r="AX6" s="412"/>
      <c r="AY6" s="421" t="s">
        <v>1180</v>
      </c>
      <c r="AZ6" s="421" t="s">
        <v>1179</v>
      </c>
      <c r="BA6" s="412"/>
      <c r="BB6" s="412"/>
      <c r="BC6" s="412"/>
      <c r="BD6" s="415"/>
      <c r="BE6" s="415"/>
      <c r="BF6" s="412"/>
      <c r="BG6" s="412"/>
      <c r="BH6" s="412"/>
      <c r="BI6" s="421" t="s">
        <v>1180</v>
      </c>
      <c r="BJ6" s="421" t="s">
        <v>1179</v>
      </c>
      <c r="BK6" s="412"/>
      <c r="BL6" s="412"/>
      <c r="BM6" s="412"/>
      <c r="BN6" s="415"/>
      <c r="BO6" s="415"/>
      <c r="BP6" s="412"/>
      <c r="BQ6" s="412"/>
      <c r="BR6" s="412"/>
      <c r="BS6" s="421" t="s">
        <v>1180</v>
      </c>
      <c r="BT6" s="421" t="s">
        <v>1179</v>
      </c>
      <c r="BU6" s="412"/>
      <c r="BV6" s="412"/>
      <c r="BW6" s="412"/>
      <c r="BX6" s="415"/>
      <c r="BY6" s="415"/>
      <c r="BZ6" s="417"/>
    </row>
    <row r="7" spans="1:78" ht="404.25" customHeight="1">
      <c r="A7" s="422">
        <v>1</v>
      </c>
      <c r="B7" s="423" t="s">
        <v>431</v>
      </c>
      <c r="C7" s="424" t="s">
        <v>430</v>
      </c>
      <c r="D7" s="425">
        <v>33</v>
      </c>
      <c r="E7" s="426" t="s">
        <v>1178</v>
      </c>
      <c r="F7" s="426" t="s">
        <v>403</v>
      </c>
      <c r="G7" s="427" t="s">
        <v>397</v>
      </c>
      <c r="H7" s="428" t="s">
        <v>1177</v>
      </c>
      <c r="I7" s="429" t="s">
        <v>1176</v>
      </c>
      <c r="J7" s="430">
        <v>0</v>
      </c>
      <c r="K7" s="425" t="s">
        <v>31</v>
      </c>
      <c r="L7" s="425" t="s">
        <v>31</v>
      </c>
      <c r="M7" s="430">
        <v>0</v>
      </c>
      <c r="N7" s="430" t="s">
        <v>31</v>
      </c>
      <c r="O7" s="430" t="s">
        <v>31</v>
      </c>
      <c r="P7" s="425" t="s">
        <v>31</v>
      </c>
      <c r="Q7" s="430" t="s">
        <v>923</v>
      </c>
      <c r="R7" s="425" t="s">
        <v>681</v>
      </c>
      <c r="S7" s="430" t="s">
        <v>31</v>
      </c>
      <c r="T7" s="425" t="s">
        <v>1027</v>
      </c>
      <c r="U7" s="430" t="s">
        <v>705</v>
      </c>
      <c r="V7" s="431">
        <f t="shared" ref="V7:V22" si="0">100/16</f>
        <v>6.25</v>
      </c>
      <c r="W7" s="432">
        <f t="shared" ref="W7:W22" si="1">V7/D7</f>
        <v>0.18939393939393939</v>
      </c>
      <c r="X7" s="432">
        <f t="shared" ref="X7:X22" si="2">W7*J7</f>
        <v>0</v>
      </c>
      <c r="Y7" s="433">
        <f t="shared" ref="Y7:Y22" si="3">X7</f>
        <v>0</v>
      </c>
      <c r="Z7" s="434" t="s">
        <v>1175</v>
      </c>
      <c r="AA7" s="434" t="s">
        <v>920</v>
      </c>
      <c r="AB7" s="429" t="s">
        <v>978</v>
      </c>
      <c r="AC7" s="429" t="s">
        <v>978</v>
      </c>
      <c r="AD7" s="429" t="s">
        <v>978</v>
      </c>
      <c r="AE7" s="429" t="s">
        <v>978</v>
      </c>
      <c r="AF7" s="429" t="s">
        <v>978</v>
      </c>
      <c r="AG7" s="429" t="s">
        <v>978</v>
      </c>
      <c r="AH7" s="429" t="s">
        <v>978</v>
      </c>
      <c r="AI7" s="429" t="s">
        <v>978</v>
      </c>
      <c r="AJ7" s="434" t="s">
        <v>892</v>
      </c>
      <c r="AK7" s="434" t="s">
        <v>913</v>
      </c>
      <c r="AL7" s="429" t="s">
        <v>1174</v>
      </c>
      <c r="AM7" s="430">
        <v>33</v>
      </c>
      <c r="AN7" s="425" t="s">
        <v>1169</v>
      </c>
      <c r="AO7" s="425" t="s">
        <v>1168</v>
      </c>
      <c r="AP7" s="430" t="s">
        <v>31</v>
      </c>
      <c r="AQ7" s="425" t="s">
        <v>1163</v>
      </c>
      <c r="AR7" s="425" t="s">
        <v>1173</v>
      </c>
      <c r="AS7" s="425" t="s">
        <v>1172</v>
      </c>
      <c r="AT7" s="435" t="s">
        <v>1171</v>
      </c>
      <c r="AU7" s="436" t="s">
        <v>1302</v>
      </c>
      <c r="AV7" s="429" t="s">
        <v>1170</v>
      </c>
      <c r="AW7" s="430">
        <v>33</v>
      </c>
      <c r="AX7" s="425" t="s">
        <v>1169</v>
      </c>
      <c r="AY7" s="425" t="s">
        <v>1168</v>
      </c>
      <c r="AZ7" s="430" t="s">
        <v>31</v>
      </c>
      <c r="BA7" s="425" t="s">
        <v>1163</v>
      </c>
      <c r="BB7" s="430" t="s">
        <v>1167</v>
      </c>
      <c r="BC7" s="425" t="s">
        <v>1166</v>
      </c>
      <c r="BD7" s="435" t="s">
        <v>892</v>
      </c>
      <c r="BE7" s="436" t="s">
        <v>891</v>
      </c>
      <c r="BF7" s="429" t="s">
        <v>1165</v>
      </c>
      <c r="BG7" s="430">
        <v>33</v>
      </c>
      <c r="BH7" s="425" t="s">
        <v>1164</v>
      </c>
      <c r="BI7" s="425" t="s">
        <v>1157</v>
      </c>
      <c r="BJ7" s="430">
        <v>33</v>
      </c>
      <c r="BK7" s="425" t="s">
        <v>1163</v>
      </c>
      <c r="BL7" s="425" t="s">
        <v>1162</v>
      </c>
      <c r="BM7" s="425" t="s">
        <v>1161</v>
      </c>
      <c r="BN7" s="435" t="s">
        <v>1160</v>
      </c>
      <c r="BO7" s="435" t="s">
        <v>1303</v>
      </c>
      <c r="BP7" s="429" t="s">
        <v>1159</v>
      </c>
      <c r="BQ7" s="430">
        <v>33</v>
      </c>
      <c r="BR7" s="425" t="s">
        <v>1158</v>
      </c>
      <c r="BS7" s="425" t="s">
        <v>1157</v>
      </c>
      <c r="BT7" s="430">
        <v>33</v>
      </c>
      <c r="BU7" s="425" t="s">
        <v>1156</v>
      </c>
      <c r="BV7" s="425" t="s">
        <v>1155</v>
      </c>
      <c r="BW7" s="425" t="s">
        <v>1154</v>
      </c>
      <c r="BX7" s="434" t="s">
        <v>1153</v>
      </c>
      <c r="BY7" s="434" t="s">
        <v>1304</v>
      </c>
      <c r="BZ7" s="437" t="s">
        <v>20</v>
      </c>
    </row>
    <row r="8" spans="1:78" ht="151.5" customHeight="1">
      <c r="A8" s="438">
        <v>2</v>
      </c>
      <c r="B8" s="439" t="s">
        <v>429</v>
      </c>
      <c r="C8" s="438" t="s">
        <v>428</v>
      </c>
      <c r="D8" s="440">
        <v>33</v>
      </c>
      <c r="E8" s="425" t="s">
        <v>427</v>
      </c>
      <c r="F8" s="441" t="s">
        <v>426</v>
      </c>
      <c r="G8" s="441" t="s">
        <v>394</v>
      </c>
      <c r="H8" s="442" t="s">
        <v>946</v>
      </c>
      <c r="I8" s="429" t="s">
        <v>1152</v>
      </c>
      <c r="J8" s="430">
        <v>0</v>
      </c>
      <c r="K8" s="430" t="s">
        <v>31</v>
      </c>
      <c r="L8" s="430" t="s">
        <v>31</v>
      </c>
      <c r="M8" s="430">
        <v>0</v>
      </c>
      <c r="N8" s="430" t="s">
        <v>31</v>
      </c>
      <c r="O8" s="430" t="s">
        <v>31</v>
      </c>
      <c r="P8" s="430" t="s">
        <v>31</v>
      </c>
      <c r="Q8" s="430" t="s">
        <v>923</v>
      </c>
      <c r="R8" s="425" t="s">
        <v>1145</v>
      </c>
      <c r="S8" s="430" t="s">
        <v>31</v>
      </c>
      <c r="T8" s="425" t="s">
        <v>1027</v>
      </c>
      <c r="U8" s="430" t="s">
        <v>705</v>
      </c>
      <c r="V8" s="443">
        <f t="shared" si="0"/>
        <v>6.25</v>
      </c>
      <c r="W8" s="444">
        <f t="shared" si="1"/>
        <v>0.18939393939393939</v>
      </c>
      <c r="X8" s="444">
        <f t="shared" si="2"/>
        <v>0</v>
      </c>
      <c r="Y8" s="445">
        <f t="shared" si="3"/>
        <v>0</v>
      </c>
      <c r="Z8" s="434" t="s">
        <v>1151</v>
      </c>
      <c r="AA8" s="434" t="s">
        <v>920</v>
      </c>
      <c r="AB8" s="429" t="s">
        <v>978</v>
      </c>
      <c r="AC8" s="429" t="s">
        <v>978</v>
      </c>
      <c r="AD8" s="429" t="s">
        <v>978</v>
      </c>
      <c r="AE8" s="429" t="s">
        <v>978</v>
      </c>
      <c r="AF8" s="429" t="s">
        <v>978</v>
      </c>
      <c r="AG8" s="429" t="s">
        <v>978</v>
      </c>
      <c r="AH8" s="429" t="s">
        <v>978</v>
      </c>
      <c r="AI8" s="429" t="s">
        <v>978</v>
      </c>
      <c r="AJ8" s="434" t="s">
        <v>892</v>
      </c>
      <c r="AK8" s="434" t="s">
        <v>913</v>
      </c>
      <c r="AL8" s="429" t="s">
        <v>1150</v>
      </c>
      <c r="AM8" s="430" t="s">
        <v>31</v>
      </c>
      <c r="AN8" s="430" t="s">
        <v>31</v>
      </c>
      <c r="AO8" s="430" t="s">
        <v>31</v>
      </c>
      <c r="AP8" s="430" t="s">
        <v>31</v>
      </c>
      <c r="AQ8" s="430" t="s">
        <v>31</v>
      </c>
      <c r="AR8" s="430" t="s">
        <v>31</v>
      </c>
      <c r="AS8" s="430"/>
      <c r="AT8" s="434" t="s">
        <v>1305</v>
      </c>
      <c r="AU8" s="434" t="s">
        <v>913</v>
      </c>
      <c r="AV8" s="429" t="s">
        <v>1149</v>
      </c>
      <c r="AW8" s="430" t="s">
        <v>31</v>
      </c>
      <c r="AX8" s="430" t="s">
        <v>31</v>
      </c>
      <c r="AY8" s="430" t="s">
        <v>31</v>
      </c>
      <c r="AZ8" s="430" t="s">
        <v>31</v>
      </c>
      <c r="BA8" s="430" t="s">
        <v>31</v>
      </c>
      <c r="BB8" s="430" t="s">
        <v>31</v>
      </c>
      <c r="BC8" s="430" t="s">
        <v>31</v>
      </c>
      <c r="BD8" s="435" t="s">
        <v>1306</v>
      </c>
      <c r="BE8" s="434" t="s">
        <v>891</v>
      </c>
      <c r="BF8" s="429"/>
      <c r="BG8" s="430"/>
      <c r="BH8" s="430"/>
      <c r="BI8" s="430"/>
      <c r="BJ8" s="430"/>
      <c r="BK8" s="430"/>
      <c r="BL8" s="430"/>
      <c r="BM8" s="430"/>
      <c r="BN8" s="434" t="s">
        <v>892</v>
      </c>
      <c r="BO8" s="434" t="s">
        <v>891</v>
      </c>
      <c r="BP8" s="429" t="s">
        <v>1148</v>
      </c>
      <c r="BQ8" s="430" t="s">
        <v>661</v>
      </c>
      <c r="BR8" s="430" t="s">
        <v>661</v>
      </c>
      <c r="BS8" s="430" t="s">
        <v>661</v>
      </c>
      <c r="BT8" s="430" t="s">
        <v>661</v>
      </c>
      <c r="BU8" s="430" t="s">
        <v>661</v>
      </c>
      <c r="BV8" s="430" t="s">
        <v>661</v>
      </c>
      <c r="BW8" s="430" t="s">
        <v>661</v>
      </c>
      <c r="BX8" s="434" t="s">
        <v>1307</v>
      </c>
      <c r="BY8" s="434" t="s">
        <v>891</v>
      </c>
      <c r="BZ8" s="437" t="s">
        <v>31</v>
      </c>
    </row>
    <row r="9" spans="1:78" ht="195" customHeight="1">
      <c r="A9" s="446">
        <v>3</v>
      </c>
      <c r="B9" s="447" t="s">
        <v>425</v>
      </c>
      <c r="C9" s="448" t="s">
        <v>1147</v>
      </c>
      <c r="D9" s="449">
        <v>2</v>
      </c>
      <c r="E9" s="450" t="s">
        <v>424</v>
      </c>
      <c r="F9" s="451" t="s">
        <v>423</v>
      </c>
      <c r="G9" s="451" t="s">
        <v>397</v>
      </c>
      <c r="H9" s="442" t="s">
        <v>946</v>
      </c>
      <c r="I9" s="429" t="s">
        <v>1146</v>
      </c>
      <c r="J9" s="430">
        <v>0</v>
      </c>
      <c r="K9" s="430" t="s">
        <v>31</v>
      </c>
      <c r="L9" s="430" t="s">
        <v>31</v>
      </c>
      <c r="M9" s="430">
        <v>0</v>
      </c>
      <c r="N9" s="430" t="s">
        <v>31</v>
      </c>
      <c r="O9" s="430" t="s">
        <v>31</v>
      </c>
      <c r="P9" s="430" t="s">
        <v>31</v>
      </c>
      <c r="Q9" s="430" t="s">
        <v>1145</v>
      </c>
      <c r="R9" s="425" t="s">
        <v>1145</v>
      </c>
      <c r="S9" s="430" t="s">
        <v>31</v>
      </c>
      <c r="T9" s="430" t="s">
        <v>31</v>
      </c>
      <c r="U9" s="430" t="s">
        <v>705</v>
      </c>
      <c r="V9" s="443">
        <f t="shared" si="0"/>
        <v>6.25</v>
      </c>
      <c r="W9" s="444">
        <f t="shared" si="1"/>
        <v>3.125</v>
      </c>
      <c r="X9" s="444">
        <f t="shared" si="2"/>
        <v>0</v>
      </c>
      <c r="Y9" s="445">
        <f t="shared" si="3"/>
        <v>0</v>
      </c>
      <c r="Z9" s="434" t="s">
        <v>1095</v>
      </c>
      <c r="AA9" s="434" t="s">
        <v>920</v>
      </c>
      <c r="AB9" s="429" t="s">
        <v>978</v>
      </c>
      <c r="AC9" s="429" t="s">
        <v>978</v>
      </c>
      <c r="AD9" s="429" t="s">
        <v>978</v>
      </c>
      <c r="AE9" s="429" t="s">
        <v>978</v>
      </c>
      <c r="AF9" s="429" t="s">
        <v>978</v>
      </c>
      <c r="AG9" s="429" t="s">
        <v>978</v>
      </c>
      <c r="AH9" s="429" t="s">
        <v>978</v>
      </c>
      <c r="AI9" s="429" t="s">
        <v>978</v>
      </c>
      <c r="AJ9" s="434" t="s">
        <v>892</v>
      </c>
      <c r="AK9" s="434" t="s">
        <v>913</v>
      </c>
      <c r="AL9" s="425"/>
      <c r="AM9" s="430"/>
      <c r="AN9" s="430"/>
      <c r="AO9" s="430"/>
      <c r="AP9" s="430"/>
      <c r="AQ9" s="430"/>
      <c r="AR9" s="430"/>
      <c r="AS9" s="430"/>
      <c r="AT9" s="434" t="s">
        <v>892</v>
      </c>
      <c r="AU9" s="434" t="s">
        <v>913</v>
      </c>
      <c r="AV9" s="425" t="s">
        <v>1144</v>
      </c>
      <c r="AW9" s="430">
        <v>100</v>
      </c>
      <c r="AX9" s="425" t="s">
        <v>1143</v>
      </c>
      <c r="AY9" s="425" t="s">
        <v>1142</v>
      </c>
      <c r="AZ9" s="425" t="s">
        <v>1141</v>
      </c>
      <c r="BA9" s="430"/>
      <c r="BB9" s="425" t="s">
        <v>1140</v>
      </c>
      <c r="BC9" s="425" t="s">
        <v>1139</v>
      </c>
      <c r="BD9" s="452" t="s">
        <v>1138</v>
      </c>
      <c r="BE9" s="452" t="s">
        <v>1308</v>
      </c>
      <c r="BF9" s="425"/>
      <c r="BG9" s="430"/>
      <c r="BH9" s="425"/>
      <c r="BI9" s="425"/>
      <c r="BJ9" s="425"/>
      <c r="BK9" s="430"/>
      <c r="BL9" s="425"/>
      <c r="BM9" s="425"/>
      <c r="BN9" s="434" t="s">
        <v>1136</v>
      </c>
      <c r="BO9" s="434" t="s">
        <v>891</v>
      </c>
      <c r="BP9" s="425" t="s">
        <v>1137</v>
      </c>
      <c r="BQ9" s="425" t="s">
        <v>1137</v>
      </c>
      <c r="BR9" s="425" t="s">
        <v>1137</v>
      </c>
      <c r="BS9" s="425" t="s">
        <v>1137</v>
      </c>
      <c r="BT9" s="425" t="s">
        <v>1137</v>
      </c>
      <c r="BU9" s="425" t="s">
        <v>1137</v>
      </c>
      <c r="BV9" s="425" t="s">
        <v>1137</v>
      </c>
      <c r="BW9" s="425" t="s">
        <v>1137</v>
      </c>
      <c r="BX9" s="434" t="s">
        <v>1136</v>
      </c>
      <c r="BY9" s="434" t="s">
        <v>891</v>
      </c>
      <c r="BZ9" s="437" t="s">
        <v>21</v>
      </c>
    </row>
    <row r="10" spans="1:78" ht="272.25" customHeight="1">
      <c r="A10" s="453">
        <v>4</v>
      </c>
      <c r="B10" s="454" t="s">
        <v>1135</v>
      </c>
      <c r="C10" s="455" t="s">
        <v>422</v>
      </c>
      <c r="D10" s="426">
        <v>4</v>
      </c>
      <c r="E10" s="426" t="s">
        <v>421</v>
      </c>
      <c r="F10" s="426" t="s">
        <v>389</v>
      </c>
      <c r="G10" s="451" t="s">
        <v>397</v>
      </c>
      <c r="H10" s="442" t="s">
        <v>946</v>
      </c>
      <c r="I10" s="425" t="s">
        <v>31</v>
      </c>
      <c r="J10" s="430">
        <v>3</v>
      </c>
      <c r="K10" s="429" t="s">
        <v>1134</v>
      </c>
      <c r="L10" s="429" t="s">
        <v>1102</v>
      </c>
      <c r="M10" s="430" t="s">
        <v>31</v>
      </c>
      <c r="N10" s="430" t="s">
        <v>31</v>
      </c>
      <c r="O10" s="430" t="s">
        <v>31</v>
      </c>
      <c r="P10" s="425" t="s">
        <v>1133</v>
      </c>
      <c r="Q10" s="430" t="s">
        <v>923</v>
      </c>
      <c r="R10" s="425" t="s">
        <v>31</v>
      </c>
      <c r="S10" s="430" t="s">
        <v>1132</v>
      </c>
      <c r="T10" s="425" t="s">
        <v>678</v>
      </c>
      <c r="U10" s="430" t="s">
        <v>942</v>
      </c>
      <c r="V10" s="443">
        <f t="shared" si="0"/>
        <v>6.25</v>
      </c>
      <c r="W10" s="444">
        <f t="shared" si="1"/>
        <v>1.5625</v>
      </c>
      <c r="X10" s="444">
        <f t="shared" si="2"/>
        <v>4.6875</v>
      </c>
      <c r="Y10" s="444">
        <f t="shared" si="3"/>
        <v>4.6875</v>
      </c>
      <c r="Z10" s="429" t="s">
        <v>1131</v>
      </c>
      <c r="AA10" s="456" t="s">
        <v>1130</v>
      </c>
      <c r="AB10" s="429" t="s">
        <v>1129</v>
      </c>
      <c r="AC10" s="430">
        <v>2</v>
      </c>
      <c r="AD10" s="429" t="s">
        <v>1128</v>
      </c>
      <c r="AE10" s="429" t="s">
        <v>1127</v>
      </c>
      <c r="AF10" s="430" t="s">
        <v>891</v>
      </c>
      <c r="AG10" s="430" t="s">
        <v>891</v>
      </c>
      <c r="AH10" s="430" t="s">
        <v>891</v>
      </c>
      <c r="AI10" s="425" t="s">
        <v>1126</v>
      </c>
      <c r="AJ10" s="429" t="s">
        <v>1309</v>
      </c>
      <c r="AK10" s="457" t="s">
        <v>1125</v>
      </c>
      <c r="AL10" s="429" t="s">
        <v>1124</v>
      </c>
      <c r="AM10" s="430">
        <v>1</v>
      </c>
      <c r="AN10" s="429" t="s">
        <v>1123</v>
      </c>
      <c r="AO10" s="429" t="s">
        <v>1102</v>
      </c>
      <c r="AP10" s="430" t="s">
        <v>1088</v>
      </c>
      <c r="AQ10" s="430" t="s">
        <v>1088</v>
      </c>
      <c r="AR10" s="430" t="s">
        <v>1088</v>
      </c>
      <c r="AS10" s="425" t="s">
        <v>1087</v>
      </c>
      <c r="AT10" s="434" t="s">
        <v>1310</v>
      </c>
      <c r="AU10" s="458" t="s">
        <v>1122</v>
      </c>
      <c r="AV10" s="429" t="s">
        <v>1121</v>
      </c>
      <c r="AW10" s="430">
        <v>1</v>
      </c>
      <c r="AX10" s="429" t="s">
        <v>1121</v>
      </c>
      <c r="AY10" s="429" t="s">
        <v>1111</v>
      </c>
      <c r="AZ10" s="430" t="s">
        <v>891</v>
      </c>
      <c r="BA10" s="430" t="s">
        <v>891</v>
      </c>
      <c r="BB10" s="430" t="s">
        <v>891</v>
      </c>
      <c r="BC10" s="425" t="s">
        <v>1120</v>
      </c>
      <c r="BD10" s="435" t="s">
        <v>1119</v>
      </c>
      <c r="BE10" s="435" t="s">
        <v>1118</v>
      </c>
      <c r="BF10" s="429" t="s">
        <v>1117</v>
      </c>
      <c r="BG10" s="430">
        <v>1</v>
      </c>
      <c r="BH10" s="429" t="s">
        <v>1117</v>
      </c>
      <c r="BI10" s="429" t="s">
        <v>1116</v>
      </c>
      <c r="BJ10" s="425" t="s">
        <v>31</v>
      </c>
      <c r="BK10" s="425" t="s">
        <v>31</v>
      </c>
      <c r="BL10" s="425" t="s">
        <v>31</v>
      </c>
      <c r="BM10" s="425" t="s">
        <v>1115</v>
      </c>
      <c r="BN10" s="435" t="s">
        <v>1311</v>
      </c>
      <c r="BO10" s="435" t="s">
        <v>1114</v>
      </c>
      <c r="BP10" s="429" t="s">
        <v>1113</v>
      </c>
      <c r="BQ10" s="430">
        <v>1</v>
      </c>
      <c r="BR10" s="429" t="s">
        <v>1112</v>
      </c>
      <c r="BS10" s="429" t="s">
        <v>1111</v>
      </c>
      <c r="BT10" s="425" t="s">
        <v>31</v>
      </c>
      <c r="BU10" s="425" t="s">
        <v>31</v>
      </c>
      <c r="BV10" s="425" t="s">
        <v>31</v>
      </c>
      <c r="BW10" s="425" t="s">
        <v>1110</v>
      </c>
      <c r="BX10" s="435" t="s">
        <v>1312</v>
      </c>
      <c r="BY10" s="435" t="s">
        <v>1109</v>
      </c>
      <c r="BZ10" s="437" t="s">
        <v>20</v>
      </c>
    </row>
    <row r="11" spans="1:78" ht="249" customHeight="1">
      <c r="A11" s="459">
        <v>5</v>
      </c>
      <c r="B11" s="460" t="s">
        <v>420</v>
      </c>
      <c r="C11" s="459" t="s">
        <v>417</v>
      </c>
      <c r="D11" s="461">
        <v>2500</v>
      </c>
      <c r="E11" s="462" t="s">
        <v>1108</v>
      </c>
      <c r="F11" s="463" t="s">
        <v>395</v>
      </c>
      <c r="G11" s="462" t="s">
        <v>419</v>
      </c>
      <c r="H11" s="464" t="s">
        <v>1107</v>
      </c>
      <c r="I11" s="465" t="s">
        <v>1096</v>
      </c>
      <c r="J11" s="430">
        <v>0</v>
      </c>
      <c r="K11" s="425" t="s">
        <v>31</v>
      </c>
      <c r="L11" s="425" t="s">
        <v>31</v>
      </c>
      <c r="M11" s="430">
        <v>0</v>
      </c>
      <c r="N11" s="430" t="s">
        <v>31</v>
      </c>
      <c r="O11" s="430" t="s">
        <v>31</v>
      </c>
      <c r="P11" s="425" t="s">
        <v>31</v>
      </c>
      <c r="Q11" s="430" t="s">
        <v>923</v>
      </c>
      <c r="R11" s="425" t="s">
        <v>31</v>
      </c>
      <c r="S11" s="430" t="s">
        <v>31</v>
      </c>
      <c r="T11" s="425" t="s">
        <v>678</v>
      </c>
      <c r="U11" s="430" t="s">
        <v>705</v>
      </c>
      <c r="V11" s="443">
        <f t="shared" si="0"/>
        <v>6.25</v>
      </c>
      <c r="W11" s="444">
        <f t="shared" si="1"/>
        <v>2.5000000000000001E-3</v>
      </c>
      <c r="X11" s="444">
        <f t="shared" si="2"/>
        <v>0</v>
      </c>
      <c r="Y11" s="445">
        <f t="shared" si="3"/>
        <v>0</v>
      </c>
      <c r="Z11" s="434" t="s">
        <v>1095</v>
      </c>
      <c r="AA11" s="434" t="s">
        <v>920</v>
      </c>
      <c r="AB11" s="465" t="s">
        <v>1106</v>
      </c>
      <c r="AC11" s="430">
        <v>0</v>
      </c>
      <c r="AD11" s="425" t="s">
        <v>891</v>
      </c>
      <c r="AE11" s="425" t="s">
        <v>891</v>
      </c>
      <c r="AF11" s="430" t="s">
        <v>891</v>
      </c>
      <c r="AG11" s="430" t="s">
        <v>891</v>
      </c>
      <c r="AH11" s="430" t="s">
        <v>891</v>
      </c>
      <c r="AI11" s="425" t="s">
        <v>891</v>
      </c>
      <c r="AJ11" s="434" t="s">
        <v>1105</v>
      </c>
      <c r="AK11" s="434" t="s">
        <v>913</v>
      </c>
      <c r="AL11" s="465" t="s">
        <v>1104</v>
      </c>
      <c r="AM11" s="430">
        <f>121+456</f>
        <v>577</v>
      </c>
      <c r="AN11" s="425" t="s">
        <v>1103</v>
      </c>
      <c r="AO11" s="425" t="s">
        <v>1102</v>
      </c>
      <c r="AP11" s="430">
        <f>2090+1468</f>
        <v>3558</v>
      </c>
      <c r="AQ11" s="430" t="s">
        <v>1088</v>
      </c>
      <c r="AR11" s="430" t="s">
        <v>1088</v>
      </c>
      <c r="AS11" s="425" t="s">
        <v>1087</v>
      </c>
      <c r="AT11" s="435" t="s">
        <v>1101</v>
      </c>
      <c r="AU11" s="435" t="s">
        <v>1100</v>
      </c>
      <c r="AV11" s="465" t="s">
        <v>1099</v>
      </c>
      <c r="AW11" s="430" t="s">
        <v>31</v>
      </c>
      <c r="AX11" s="425" t="s">
        <v>31</v>
      </c>
      <c r="AY11" s="425" t="s">
        <v>31</v>
      </c>
      <c r="AZ11" s="425" t="s">
        <v>31</v>
      </c>
      <c r="BA11" s="425" t="s">
        <v>1098</v>
      </c>
      <c r="BB11" s="425" t="s">
        <v>31</v>
      </c>
      <c r="BC11" s="425" t="s">
        <v>31</v>
      </c>
      <c r="BD11" s="434" t="s">
        <v>1097</v>
      </c>
      <c r="BE11" s="434" t="s">
        <v>891</v>
      </c>
      <c r="BF11" s="465" t="s">
        <v>1099</v>
      </c>
      <c r="BG11" s="430" t="s">
        <v>31</v>
      </c>
      <c r="BH11" s="425" t="s">
        <v>31</v>
      </c>
      <c r="BI11" s="425" t="s">
        <v>31</v>
      </c>
      <c r="BJ11" s="425" t="s">
        <v>31</v>
      </c>
      <c r="BK11" s="425" t="s">
        <v>1098</v>
      </c>
      <c r="BL11" s="425" t="s">
        <v>31</v>
      </c>
      <c r="BM11" s="425" t="s">
        <v>31</v>
      </c>
      <c r="BN11" s="434" t="s">
        <v>1097</v>
      </c>
      <c r="BO11" s="434" t="s">
        <v>891</v>
      </c>
      <c r="BP11" s="465"/>
      <c r="BQ11" s="430"/>
      <c r="BR11" s="425"/>
      <c r="BS11" s="425"/>
      <c r="BT11" s="425"/>
      <c r="BU11" s="425"/>
      <c r="BV11" s="425"/>
      <c r="BW11" s="425"/>
      <c r="BX11" s="434" t="s">
        <v>1097</v>
      </c>
      <c r="BY11" s="434" t="s">
        <v>891</v>
      </c>
      <c r="BZ11" s="437" t="s">
        <v>21</v>
      </c>
    </row>
    <row r="12" spans="1:78" ht="180" customHeight="1">
      <c r="A12" s="459">
        <v>6</v>
      </c>
      <c r="B12" s="460" t="s">
        <v>418</v>
      </c>
      <c r="C12" s="459" t="s">
        <v>417</v>
      </c>
      <c r="D12" s="461">
        <v>3</v>
      </c>
      <c r="E12" s="462" t="s">
        <v>416</v>
      </c>
      <c r="F12" s="462" t="s">
        <v>415</v>
      </c>
      <c r="G12" s="462" t="s">
        <v>394</v>
      </c>
      <c r="H12" s="442" t="s">
        <v>946</v>
      </c>
      <c r="I12" s="429" t="s">
        <v>1096</v>
      </c>
      <c r="J12" s="430">
        <v>0</v>
      </c>
      <c r="K12" s="425" t="s">
        <v>31</v>
      </c>
      <c r="L12" s="425" t="s">
        <v>31</v>
      </c>
      <c r="M12" s="430">
        <v>0</v>
      </c>
      <c r="N12" s="430" t="s">
        <v>31</v>
      </c>
      <c r="O12" s="430" t="s">
        <v>31</v>
      </c>
      <c r="P12" s="425" t="s">
        <v>31</v>
      </c>
      <c r="Q12" s="430" t="s">
        <v>923</v>
      </c>
      <c r="R12" s="425" t="s">
        <v>31</v>
      </c>
      <c r="S12" s="430" t="s">
        <v>31</v>
      </c>
      <c r="T12" s="425" t="s">
        <v>678</v>
      </c>
      <c r="U12" s="430" t="s">
        <v>705</v>
      </c>
      <c r="V12" s="443">
        <f t="shared" si="0"/>
        <v>6.25</v>
      </c>
      <c r="W12" s="444">
        <f t="shared" si="1"/>
        <v>2.0833333333333335</v>
      </c>
      <c r="X12" s="444">
        <f t="shared" si="2"/>
        <v>0</v>
      </c>
      <c r="Y12" s="445">
        <f t="shared" si="3"/>
        <v>0</v>
      </c>
      <c r="Z12" s="434" t="s">
        <v>1095</v>
      </c>
      <c r="AA12" s="434" t="s">
        <v>920</v>
      </c>
      <c r="AB12" s="429" t="s">
        <v>1094</v>
      </c>
      <c r="AC12" s="430">
        <v>0</v>
      </c>
      <c r="AD12" s="425" t="s">
        <v>891</v>
      </c>
      <c r="AE12" s="425" t="s">
        <v>891</v>
      </c>
      <c r="AF12" s="430" t="s">
        <v>891</v>
      </c>
      <c r="AG12" s="430" t="s">
        <v>891</v>
      </c>
      <c r="AH12" s="430" t="s">
        <v>891</v>
      </c>
      <c r="AI12" s="425" t="s">
        <v>891</v>
      </c>
      <c r="AJ12" s="435" t="s">
        <v>1093</v>
      </c>
      <c r="AK12" s="435" t="s">
        <v>1092</v>
      </c>
      <c r="AL12" s="429" t="s">
        <v>1091</v>
      </c>
      <c r="AM12" s="430">
        <v>2</v>
      </c>
      <c r="AN12" s="425" t="s">
        <v>1090</v>
      </c>
      <c r="AO12" s="425" t="s">
        <v>624</v>
      </c>
      <c r="AP12" s="430">
        <f>15+20</f>
        <v>35</v>
      </c>
      <c r="AQ12" s="425" t="s">
        <v>1089</v>
      </c>
      <c r="AR12" s="430" t="s">
        <v>1088</v>
      </c>
      <c r="AS12" s="425" t="s">
        <v>1087</v>
      </c>
      <c r="AT12" s="434" t="s">
        <v>1086</v>
      </c>
      <c r="AU12" s="434" t="s">
        <v>1085</v>
      </c>
      <c r="AV12" s="462" t="s">
        <v>1084</v>
      </c>
      <c r="AW12" s="430" t="s">
        <v>31</v>
      </c>
      <c r="AX12" s="425" t="s">
        <v>31</v>
      </c>
      <c r="AY12" s="425" t="s">
        <v>31</v>
      </c>
      <c r="AZ12" s="425" t="s">
        <v>31</v>
      </c>
      <c r="BA12" s="425" t="s">
        <v>31</v>
      </c>
      <c r="BB12" s="425" t="s">
        <v>31</v>
      </c>
      <c r="BC12" s="425" t="s">
        <v>31</v>
      </c>
      <c r="BD12" s="434" t="s">
        <v>892</v>
      </c>
      <c r="BE12" s="434" t="s">
        <v>891</v>
      </c>
      <c r="BF12" s="462" t="s">
        <v>1084</v>
      </c>
      <c r="BG12" s="430" t="s">
        <v>31</v>
      </c>
      <c r="BH12" s="425" t="s">
        <v>31</v>
      </c>
      <c r="BI12" s="425" t="s">
        <v>31</v>
      </c>
      <c r="BJ12" s="425" t="s">
        <v>31</v>
      </c>
      <c r="BK12" s="425" t="s">
        <v>31</v>
      </c>
      <c r="BL12" s="425" t="s">
        <v>31</v>
      </c>
      <c r="BM12" s="425" t="s">
        <v>31</v>
      </c>
      <c r="BN12" s="434" t="s">
        <v>892</v>
      </c>
      <c r="BO12" s="434" t="s">
        <v>891</v>
      </c>
      <c r="BP12" s="462"/>
      <c r="BQ12" s="430"/>
      <c r="BR12" s="425"/>
      <c r="BS12" s="425"/>
      <c r="BT12" s="425"/>
      <c r="BU12" s="425"/>
      <c r="BV12" s="425"/>
      <c r="BW12" s="425"/>
      <c r="BX12" s="434" t="s">
        <v>892</v>
      </c>
      <c r="BY12" s="434" t="s">
        <v>891</v>
      </c>
      <c r="BZ12" s="437" t="s">
        <v>20</v>
      </c>
    </row>
    <row r="13" spans="1:78" ht="409.5" customHeight="1">
      <c r="A13" s="466">
        <v>7</v>
      </c>
      <c r="B13" s="467" t="s">
        <v>414</v>
      </c>
      <c r="C13" s="466" t="s">
        <v>136</v>
      </c>
      <c r="D13" s="462">
        <v>10</v>
      </c>
      <c r="E13" s="462" t="s">
        <v>413</v>
      </c>
      <c r="F13" s="462" t="s">
        <v>412</v>
      </c>
      <c r="G13" s="462" t="s">
        <v>412</v>
      </c>
      <c r="H13" s="442" t="s">
        <v>946</v>
      </c>
      <c r="I13" s="468" t="s">
        <v>1083</v>
      </c>
      <c r="J13" s="430">
        <v>0</v>
      </c>
      <c r="K13" s="425" t="s">
        <v>31</v>
      </c>
      <c r="L13" s="425" t="s">
        <v>31</v>
      </c>
      <c r="M13" s="425">
        <v>0</v>
      </c>
      <c r="N13" s="425" t="s">
        <v>31</v>
      </c>
      <c r="O13" s="425" t="s">
        <v>31</v>
      </c>
      <c r="P13" s="425" t="s">
        <v>31</v>
      </c>
      <c r="Q13" s="430" t="s">
        <v>923</v>
      </c>
      <c r="R13" s="425" t="s">
        <v>31</v>
      </c>
      <c r="S13" s="430" t="s">
        <v>944</v>
      </c>
      <c r="T13" s="425" t="s">
        <v>678</v>
      </c>
      <c r="U13" s="430" t="s">
        <v>471</v>
      </c>
      <c r="V13" s="443">
        <f t="shared" si="0"/>
        <v>6.25</v>
      </c>
      <c r="W13" s="444">
        <f t="shared" si="1"/>
        <v>0.625</v>
      </c>
      <c r="X13" s="444">
        <f t="shared" si="2"/>
        <v>0</v>
      </c>
      <c r="Y13" s="445">
        <f t="shared" si="3"/>
        <v>0</v>
      </c>
      <c r="Z13" s="434" t="s">
        <v>1082</v>
      </c>
      <c r="AA13" s="434" t="s">
        <v>1313</v>
      </c>
      <c r="AB13" s="465" t="s">
        <v>1081</v>
      </c>
      <c r="AC13" s="429" t="s">
        <v>978</v>
      </c>
      <c r="AD13" s="429" t="s">
        <v>978</v>
      </c>
      <c r="AE13" s="429" t="s">
        <v>978</v>
      </c>
      <c r="AF13" s="429" t="s">
        <v>978</v>
      </c>
      <c r="AG13" s="429" t="s">
        <v>978</v>
      </c>
      <c r="AH13" s="429" t="s">
        <v>978</v>
      </c>
      <c r="AI13" s="429" t="s">
        <v>978</v>
      </c>
      <c r="AJ13" s="434" t="s">
        <v>1080</v>
      </c>
      <c r="AK13" s="434" t="s">
        <v>1314</v>
      </c>
      <c r="AL13" s="465" t="s">
        <v>1079</v>
      </c>
      <c r="AM13" s="430"/>
      <c r="AN13" s="425"/>
      <c r="AO13" s="425"/>
      <c r="AP13" s="425"/>
      <c r="AQ13" s="425"/>
      <c r="AR13" s="425"/>
      <c r="AS13" s="425"/>
      <c r="AT13" s="434" t="s">
        <v>1078</v>
      </c>
      <c r="AU13" s="434" t="s">
        <v>1315</v>
      </c>
      <c r="AV13" s="465" t="s">
        <v>1077</v>
      </c>
      <c r="AW13" s="430">
        <v>1</v>
      </c>
      <c r="AX13" s="429" t="s">
        <v>1076</v>
      </c>
      <c r="AY13" s="425" t="s">
        <v>1075</v>
      </c>
      <c r="AZ13" s="425" t="s">
        <v>1074</v>
      </c>
      <c r="BA13" s="429" t="s">
        <v>1073</v>
      </c>
      <c r="BB13" s="425" t="s">
        <v>31</v>
      </c>
      <c r="BC13" s="429" t="s">
        <v>1072</v>
      </c>
      <c r="BD13" s="434" t="s">
        <v>1316</v>
      </c>
      <c r="BE13" s="434" t="s">
        <v>1317</v>
      </c>
      <c r="BF13" s="465" t="s">
        <v>1071</v>
      </c>
      <c r="BG13" s="430">
        <v>3</v>
      </c>
      <c r="BH13" s="429" t="s">
        <v>1070</v>
      </c>
      <c r="BI13" s="425" t="s">
        <v>1069</v>
      </c>
      <c r="BJ13" s="425" t="s">
        <v>1068</v>
      </c>
      <c r="BK13" s="429" t="s">
        <v>625</v>
      </c>
      <c r="BL13" s="425" t="s">
        <v>623</v>
      </c>
      <c r="BM13" s="429" t="s">
        <v>1067</v>
      </c>
      <c r="BN13" s="434" t="s">
        <v>1066</v>
      </c>
      <c r="BO13" s="434" t="s">
        <v>1318</v>
      </c>
      <c r="BP13" s="465" t="s">
        <v>1065</v>
      </c>
      <c r="BQ13" s="430">
        <v>6</v>
      </c>
      <c r="BR13" s="429" t="s">
        <v>1064</v>
      </c>
      <c r="BS13" s="425" t="s">
        <v>1063</v>
      </c>
      <c r="BT13" s="425" t="s">
        <v>1062</v>
      </c>
      <c r="BU13" s="429" t="s">
        <v>625</v>
      </c>
      <c r="BV13" s="425" t="s">
        <v>623</v>
      </c>
      <c r="BW13" s="425" t="s">
        <v>1061</v>
      </c>
      <c r="BX13" s="435" t="s">
        <v>1060</v>
      </c>
      <c r="BY13" s="435" t="s">
        <v>1059</v>
      </c>
      <c r="BZ13" s="437" t="s">
        <v>20</v>
      </c>
    </row>
    <row r="14" spans="1:78" ht="324.75" customHeight="1">
      <c r="A14" s="469">
        <v>8</v>
      </c>
      <c r="B14" s="470" t="s">
        <v>411</v>
      </c>
      <c r="C14" s="471" t="s">
        <v>406</v>
      </c>
      <c r="D14" s="425">
        <v>4</v>
      </c>
      <c r="E14" s="425" t="s">
        <v>410</v>
      </c>
      <c r="F14" s="441" t="s">
        <v>403</v>
      </c>
      <c r="G14" s="441">
        <v>44196</v>
      </c>
      <c r="H14" s="462" t="s">
        <v>1058</v>
      </c>
      <c r="I14" s="465" t="s">
        <v>1057</v>
      </c>
      <c r="J14" s="430">
        <v>0</v>
      </c>
      <c r="K14" s="425" t="s">
        <v>31</v>
      </c>
      <c r="L14" s="425" t="s">
        <v>31</v>
      </c>
      <c r="M14" s="430" t="s">
        <v>31</v>
      </c>
      <c r="N14" s="430" t="s">
        <v>31</v>
      </c>
      <c r="O14" s="430" t="s">
        <v>31</v>
      </c>
      <c r="P14" s="425" t="s">
        <v>1056</v>
      </c>
      <c r="Q14" s="430" t="s">
        <v>923</v>
      </c>
      <c r="R14" s="425" t="s">
        <v>31</v>
      </c>
      <c r="S14" s="430" t="s">
        <v>944</v>
      </c>
      <c r="T14" s="425" t="s">
        <v>1027</v>
      </c>
      <c r="U14" s="430" t="s">
        <v>705</v>
      </c>
      <c r="V14" s="443">
        <f t="shared" si="0"/>
        <v>6.25</v>
      </c>
      <c r="W14" s="444">
        <f t="shared" si="1"/>
        <v>1.5625</v>
      </c>
      <c r="X14" s="444">
        <f t="shared" si="2"/>
        <v>0</v>
      </c>
      <c r="Y14" s="445">
        <f t="shared" si="3"/>
        <v>0</v>
      </c>
      <c r="Z14" s="456" t="s">
        <v>1055</v>
      </c>
      <c r="AA14" s="472" t="s">
        <v>1054</v>
      </c>
      <c r="AB14" s="465" t="s">
        <v>1053</v>
      </c>
      <c r="AC14" s="430">
        <v>0</v>
      </c>
      <c r="AD14" s="425" t="s">
        <v>31</v>
      </c>
      <c r="AE14" s="425" t="s">
        <v>31</v>
      </c>
      <c r="AF14" s="430" t="s">
        <v>31</v>
      </c>
      <c r="AG14" s="430" t="s">
        <v>31</v>
      </c>
      <c r="AH14" s="430" t="s">
        <v>31</v>
      </c>
      <c r="AI14" s="425" t="s">
        <v>31</v>
      </c>
      <c r="AJ14" s="456" t="s">
        <v>1052</v>
      </c>
      <c r="AK14" s="434" t="s">
        <v>913</v>
      </c>
      <c r="AL14" s="465" t="s">
        <v>1051</v>
      </c>
      <c r="AM14" s="430">
        <v>0</v>
      </c>
      <c r="AN14" s="425" t="s">
        <v>31</v>
      </c>
      <c r="AO14" s="425" t="s">
        <v>31</v>
      </c>
      <c r="AP14" s="430" t="s">
        <v>31</v>
      </c>
      <c r="AQ14" s="430" t="s">
        <v>31</v>
      </c>
      <c r="AR14" s="430" t="s">
        <v>31</v>
      </c>
      <c r="AS14" s="425" t="s">
        <v>31</v>
      </c>
      <c r="AT14" s="436" t="s">
        <v>1050</v>
      </c>
      <c r="AU14" s="434" t="s">
        <v>913</v>
      </c>
      <c r="AV14" s="465" t="s">
        <v>1049</v>
      </c>
      <c r="AW14" s="430">
        <v>1</v>
      </c>
      <c r="AX14" s="425" t="s">
        <v>1048</v>
      </c>
      <c r="AY14" s="425" t="s">
        <v>1047</v>
      </c>
      <c r="AZ14" s="430" t="s">
        <v>1046</v>
      </c>
      <c r="BA14" s="430" t="s">
        <v>1045</v>
      </c>
      <c r="BB14" s="430" t="s">
        <v>1044</v>
      </c>
      <c r="BC14" s="429" t="s">
        <v>1043</v>
      </c>
      <c r="BD14" s="436" t="s">
        <v>1042</v>
      </c>
      <c r="BE14" s="434" t="s">
        <v>1319</v>
      </c>
      <c r="BF14" s="465" t="s">
        <v>1041</v>
      </c>
      <c r="BG14" s="430">
        <v>1</v>
      </c>
      <c r="BH14" s="425" t="s">
        <v>31</v>
      </c>
      <c r="BI14" s="425" t="s">
        <v>31</v>
      </c>
      <c r="BJ14" s="430" t="s">
        <v>31</v>
      </c>
      <c r="BK14" s="430" t="s">
        <v>31</v>
      </c>
      <c r="BL14" s="430" t="s">
        <v>31</v>
      </c>
      <c r="BM14" s="425" t="s">
        <v>31</v>
      </c>
      <c r="BN14" s="434" t="s">
        <v>1320</v>
      </c>
      <c r="BO14" s="434" t="s">
        <v>891</v>
      </c>
      <c r="BP14" s="465" t="s">
        <v>1040</v>
      </c>
      <c r="BQ14" s="430">
        <v>1</v>
      </c>
      <c r="BR14" s="425" t="s">
        <v>31</v>
      </c>
      <c r="BS14" s="425" t="s">
        <v>31</v>
      </c>
      <c r="BT14" s="430" t="s">
        <v>31</v>
      </c>
      <c r="BU14" s="430" t="s">
        <v>31</v>
      </c>
      <c r="BV14" s="430" t="s">
        <v>31</v>
      </c>
      <c r="BW14" s="425" t="s">
        <v>31</v>
      </c>
      <c r="BX14" s="434" t="s">
        <v>1321</v>
      </c>
      <c r="BY14" s="434" t="s">
        <v>891</v>
      </c>
      <c r="BZ14" s="437" t="s">
        <v>20</v>
      </c>
    </row>
    <row r="15" spans="1:78" ht="129" customHeight="1">
      <c r="A15" s="469">
        <v>9</v>
      </c>
      <c r="B15" s="470" t="s">
        <v>409</v>
      </c>
      <c r="C15" s="471" t="s">
        <v>406</v>
      </c>
      <c r="D15" s="425">
        <v>1</v>
      </c>
      <c r="E15" s="425" t="s">
        <v>408</v>
      </c>
      <c r="F15" s="441">
        <v>43862</v>
      </c>
      <c r="G15" s="441">
        <v>44196</v>
      </c>
      <c r="H15" s="427" t="s">
        <v>946</v>
      </c>
      <c r="I15" s="465" t="s">
        <v>1039</v>
      </c>
      <c r="J15" s="430">
        <v>0</v>
      </c>
      <c r="K15" s="425" t="s">
        <v>31</v>
      </c>
      <c r="L15" s="425" t="s">
        <v>31</v>
      </c>
      <c r="M15" s="425" t="s">
        <v>31</v>
      </c>
      <c r="N15" s="425" t="s">
        <v>31</v>
      </c>
      <c r="O15" s="425" t="s">
        <v>31</v>
      </c>
      <c r="P15" s="425" t="s">
        <v>31</v>
      </c>
      <c r="Q15" s="430" t="s">
        <v>923</v>
      </c>
      <c r="R15" s="425" t="s">
        <v>31</v>
      </c>
      <c r="S15" s="430" t="s">
        <v>31</v>
      </c>
      <c r="T15" s="425" t="s">
        <v>678</v>
      </c>
      <c r="U15" s="430" t="s">
        <v>705</v>
      </c>
      <c r="V15" s="443">
        <f t="shared" si="0"/>
        <v>6.25</v>
      </c>
      <c r="W15" s="444">
        <f t="shared" si="1"/>
        <v>6.25</v>
      </c>
      <c r="X15" s="444">
        <f t="shared" si="2"/>
        <v>0</v>
      </c>
      <c r="Y15" s="445">
        <f t="shared" si="3"/>
        <v>0</v>
      </c>
      <c r="Z15" s="456" t="s">
        <v>1038</v>
      </c>
      <c r="AA15" s="456" t="s">
        <v>920</v>
      </c>
      <c r="AB15" s="465" t="s">
        <v>1036</v>
      </c>
      <c r="AC15" s="430">
        <v>0</v>
      </c>
      <c r="AD15" s="425" t="s">
        <v>31</v>
      </c>
      <c r="AE15" s="425" t="s">
        <v>31</v>
      </c>
      <c r="AF15" s="425" t="s">
        <v>31</v>
      </c>
      <c r="AG15" s="425" t="s">
        <v>31</v>
      </c>
      <c r="AH15" s="425" t="s">
        <v>31</v>
      </c>
      <c r="AI15" s="425" t="s">
        <v>31</v>
      </c>
      <c r="AJ15" s="465" t="s">
        <v>1037</v>
      </c>
      <c r="AK15" s="434" t="s">
        <v>913</v>
      </c>
      <c r="AL15" s="465" t="s">
        <v>1036</v>
      </c>
      <c r="AM15" s="430">
        <v>0</v>
      </c>
      <c r="AN15" s="425" t="s">
        <v>31</v>
      </c>
      <c r="AO15" s="425" t="s">
        <v>31</v>
      </c>
      <c r="AP15" s="425" t="s">
        <v>31</v>
      </c>
      <c r="AQ15" s="425" t="s">
        <v>31</v>
      </c>
      <c r="AR15" s="425" t="s">
        <v>31</v>
      </c>
      <c r="AS15" s="425" t="s">
        <v>31</v>
      </c>
      <c r="AT15" s="473" t="s">
        <v>1322</v>
      </c>
      <c r="AU15" s="434" t="s">
        <v>913</v>
      </c>
      <c r="AV15" s="465" t="s">
        <v>1036</v>
      </c>
      <c r="AW15" s="430">
        <v>0</v>
      </c>
      <c r="AX15" s="425" t="s">
        <v>31</v>
      </c>
      <c r="AY15" s="425" t="s">
        <v>31</v>
      </c>
      <c r="AZ15" s="425" t="s">
        <v>31</v>
      </c>
      <c r="BA15" s="425" t="s">
        <v>31</v>
      </c>
      <c r="BB15" s="425" t="s">
        <v>31</v>
      </c>
      <c r="BC15" s="425" t="s">
        <v>31</v>
      </c>
      <c r="BD15" s="434" t="s">
        <v>1323</v>
      </c>
      <c r="BE15" s="474" t="s">
        <v>891</v>
      </c>
      <c r="BF15" s="465" t="s">
        <v>1036</v>
      </c>
      <c r="BG15" s="430">
        <v>0</v>
      </c>
      <c r="BH15" s="425" t="s">
        <v>31</v>
      </c>
      <c r="BI15" s="425" t="s">
        <v>31</v>
      </c>
      <c r="BJ15" s="425" t="s">
        <v>31</v>
      </c>
      <c r="BK15" s="425" t="s">
        <v>31</v>
      </c>
      <c r="BL15" s="425" t="s">
        <v>31</v>
      </c>
      <c r="BM15" s="425" t="s">
        <v>31</v>
      </c>
      <c r="BN15" s="434" t="s">
        <v>1324</v>
      </c>
      <c r="BO15" s="434" t="s">
        <v>891</v>
      </c>
      <c r="BP15" s="465" t="s">
        <v>1036</v>
      </c>
      <c r="BQ15" s="430">
        <v>0</v>
      </c>
      <c r="BR15" s="425" t="s">
        <v>31</v>
      </c>
      <c r="BS15" s="425" t="s">
        <v>31</v>
      </c>
      <c r="BT15" s="425" t="s">
        <v>31</v>
      </c>
      <c r="BU15" s="425" t="s">
        <v>31</v>
      </c>
      <c r="BV15" s="425" t="s">
        <v>31</v>
      </c>
      <c r="BW15" s="425" t="s">
        <v>31</v>
      </c>
      <c r="BX15" s="434" t="s">
        <v>1325</v>
      </c>
      <c r="BY15" s="434" t="s">
        <v>891</v>
      </c>
      <c r="BZ15" s="437" t="s">
        <v>31</v>
      </c>
    </row>
    <row r="16" spans="1:78" ht="409.5" customHeight="1">
      <c r="A16" s="469">
        <v>10</v>
      </c>
      <c r="B16" s="470" t="s">
        <v>407</v>
      </c>
      <c r="C16" s="471" t="s">
        <v>406</v>
      </c>
      <c r="D16" s="428" t="s">
        <v>1035</v>
      </c>
      <c r="E16" s="462" t="s">
        <v>1034</v>
      </c>
      <c r="F16" s="425" t="s">
        <v>1033</v>
      </c>
      <c r="G16" s="451" t="s">
        <v>397</v>
      </c>
      <c r="H16" s="427" t="s">
        <v>1032</v>
      </c>
      <c r="I16" s="425" t="s">
        <v>31</v>
      </c>
      <c r="J16" s="430">
        <v>618</v>
      </c>
      <c r="K16" s="475" t="s">
        <v>1031</v>
      </c>
      <c r="L16" s="475" t="s">
        <v>1030</v>
      </c>
      <c r="M16" s="430">
        <v>618</v>
      </c>
      <c r="N16" s="429" t="s">
        <v>1022</v>
      </c>
      <c r="O16" s="476" t="s">
        <v>1006</v>
      </c>
      <c r="P16" s="430" t="s">
        <v>1029</v>
      </c>
      <c r="Q16" s="430" t="s">
        <v>923</v>
      </c>
      <c r="R16" s="425" t="s">
        <v>1028</v>
      </c>
      <c r="S16" s="430" t="s">
        <v>944</v>
      </c>
      <c r="T16" s="425" t="s">
        <v>1027</v>
      </c>
      <c r="U16" s="430" t="s">
        <v>471</v>
      </c>
      <c r="V16" s="443">
        <f t="shared" si="0"/>
        <v>6.25</v>
      </c>
      <c r="W16" s="444" t="e">
        <f t="shared" si="1"/>
        <v>#VALUE!</v>
      </c>
      <c r="X16" s="444" t="e">
        <f t="shared" si="2"/>
        <v>#VALUE!</v>
      </c>
      <c r="Y16" s="444" t="e">
        <f t="shared" si="3"/>
        <v>#VALUE!</v>
      </c>
      <c r="Z16" s="456" t="s">
        <v>1026</v>
      </c>
      <c r="AA16" s="456" t="s">
        <v>1025</v>
      </c>
      <c r="AB16" s="429" t="s">
        <v>1024</v>
      </c>
      <c r="AC16" s="430">
        <v>711</v>
      </c>
      <c r="AD16" s="475" t="s">
        <v>1023</v>
      </c>
      <c r="AE16" s="475" t="s">
        <v>1008</v>
      </c>
      <c r="AF16" s="430">
        <v>711</v>
      </c>
      <c r="AG16" s="429" t="s">
        <v>1022</v>
      </c>
      <c r="AH16" s="476" t="s">
        <v>1021</v>
      </c>
      <c r="AI16" s="425" t="s">
        <v>1020</v>
      </c>
      <c r="AJ16" s="434" t="s">
        <v>1019</v>
      </c>
      <c r="AK16" s="434" t="s">
        <v>1018</v>
      </c>
      <c r="AL16" s="429" t="s">
        <v>1017</v>
      </c>
      <c r="AM16" s="430">
        <v>618</v>
      </c>
      <c r="AN16" s="475" t="s">
        <v>1009</v>
      </c>
      <c r="AO16" s="475" t="s">
        <v>1008</v>
      </c>
      <c r="AP16" s="430">
        <v>618</v>
      </c>
      <c r="AQ16" s="429" t="s">
        <v>1016</v>
      </c>
      <c r="AR16" s="476" t="s">
        <v>1006</v>
      </c>
      <c r="AS16" s="430" t="s">
        <v>31</v>
      </c>
      <c r="AT16" s="434" t="s">
        <v>892</v>
      </c>
      <c r="AU16" s="434" t="s">
        <v>913</v>
      </c>
      <c r="AV16" s="429" t="s">
        <v>1015</v>
      </c>
      <c r="AW16" s="430">
        <v>618</v>
      </c>
      <c r="AX16" s="475" t="s">
        <v>1009</v>
      </c>
      <c r="AY16" s="475" t="s">
        <v>1008</v>
      </c>
      <c r="AZ16" s="430">
        <v>618</v>
      </c>
      <c r="BA16" s="429" t="s">
        <v>1007</v>
      </c>
      <c r="BB16" s="476" t="s">
        <v>1006</v>
      </c>
      <c r="BC16" s="429" t="s">
        <v>1012</v>
      </c>
      <c r="BD16" s="477" t="s">
        <v>1014</v>
      </c>
      <c r="BE16" s="434" t="s">
        <v>1326</v>
      </c>
      <c r="BF16" s="429" t="s">
        <v>1013</v>
      </c>
      <c r="BG16" s="430">
        <v>618</v>
      </c>
      <c r="BH16" s="475" t="s">
        <v>1009</v>
      </c>
      <c r="BI16" s="475" t="s">
        <v>1008</v>
      </c>
      <c r="BJ16" s="430">
        <v>618</v>
      </c>
      <c r="BK16" s="429" t="s">
        <v>1007</v>
      </c>
      <c r="BL16" s="476" t="s">
        <v>1006</v>
      </c>
      <c r="BM16" s="429" t="s">
        <v>1012</v>
      </c>
      <c r="BN16" s="477" t="s">
        <v>1011</v>
      </c>
      <c r="BO16" s="435" t="s">
        <v>1327</v>
      </c>
      <c r="BP16" s="429" t="s">
        <v>1010</v>
      </c>
      <c r="BQ16" s="430">
        <v>618</v>
      </c>
      <c r="BR16" s="475" t="s">
        <v>1009</v>
      </c>
      <c r="BS16" s="475" t="s">
        <v>1008</v>
      </c>
      <c r="BT16" s="430">
        <v>618</v>
      </c>
      <c r="BU16" s="429" t="s">
        <v>1007</v>
      </c>
      <c r="BV16" s="476" t="s">
        <v>1006</v>
      </c>
      <c r="BW16" s="429" t="s">
        <v>1005</v>
      </c>
      <c r="BX16" s="478" t="s">
        <v>1004</v>
      </c>
      <c r="BY16" s="479" t="s">
        <v>1328</v>
      </c>
      <c r="BZ16" s="437" t="s">
        <v>20</v>
      </c>
    </row>
    <row r="17" spans="1:78" ht="409.5" customHeight="1">
      <c r="A17" s="469">
        <v>11</v>
      </c>
      <c r="B17" s="470" t="s">
        <v>1003</v>
      </c>
      <c r="C17" s="471" t="s">
        <v>405</v>
      </c>
      <c r="D17" s="425">
        <v>5</v>
      </c>
      <c r="E17" s="428" t="s">
        <v>404</v>
      </c>
      <c r="F17" s="441" t="s">
        <v>403</v>
      </c>
      <c r="G17" s="451" t="s">
        <v>397</v>
      </c>
      <c r="H17" s="442" t="s">
        <v>946</v>
      </c>
      <c r="I17" s="480" t="s">
        <v>1002</v>
      </c>
      <c r="J17" s="430">
        <v>0</v>
      </c>
      <c r="K17" s="425" t="s">
        <v>31</v>
      </c>
      <c r="L17" s="425" t="s">
        <v>31</v>
      </c>
      <c r="M17" s="430" t="s">
        <v>31</v>
      </c>
      <c r="N17" s="430" t="s">
        <v>31</v>
      </c>
      <c r="O17" s="430" t="s">
        <v>31</v>
      </c>
      <c r="P17" s="425" t="s">
        <v>1001</v>
      </c>
      <c r="Q17" s="430" t="s">
        <v>923</v>
      </c>
      <c r="R17" s="425" t="s">
        <v>31</v>
      </c>
      <c r="S17" s="430" t="s">
        <v>944</v>
      </c>
      <c r="T17" s="425" t="s">
        <v>678</v>
      </c>
      <c r="U17" s="430" t="s">
        <v>471</v>
      </c>
      <c r="V17" s="443">
        <f t="shared" si="0"/>
        <v>6.25</v>
      </c>
      <c r="W17" s="444">
        <f t="shared" si="1"/>
        <v>1.25</v>
      </c>
      <c r="X17" s="444">
        <f t="shared" si="2"/>
        <v>0</v>
      </c>
      <c r="Y17" s="444">
        <f t="shared" si="3"/>
        <v>0</v>
      </c>
      <c r="Z17" s="472" t="s">
        <v>1000</v>
      </c>
      <c r="AA17" s="472" t="s">
        <v>1329</v>
      </c>
      <c r="AB17" s="481" t="s">
        <v>999</v>
      </c>
      <c r="AC17" s="430">
        <v>0</v>
      </c>
      <c r="AD17" s="425" t="s">
        <v>31</v>
      </c>
      <c r="AE17" s="425" t="s">
        <v>31</v>
      </c>
      <c r="AF17" s="430" t="s">
        <v>31</v>
      </c>
      <c r="AG17" s="430" t="s">
        <v>31</v>
      </c>
      <c r="AH17" s="430" t="s">
        <v>31</v>
      </c>
      <c r="AI17" s="425" t="s">
        <v>998</v>
      </c>
      <c r="AJ17" s="458" t="s">
        <v>997</v>
      </c>
      <c r="AK17" s="458" t="s">
        <v>996</v>
      </c>
      <c r="AL17" s="429" t="s">
        <v>995</v>
      </c>
      <c r="AM17" s="430">
        <v>0</v>
      </c>
      <c r="AN17" s="425" t="s">
        <v>31</v>
      </c>
      <c r="AO17" s="425" t="s">
        <v>31</v>
      </c>
      <c r="AP17" s="430" t="s">
        <v>31</v>
      </c>
      <c r="AQ17" s="430" t="s">
        <v>31</v>
      </c>
      <c r="AR17" s="430" t="s">
        <v>31</v>
      </c>
      <c r="AS17" s="425" t="s">
        <v>994</v>
      </c>
      <c r="AT17" s="434" t="s">
        <v>993</v>
      </c>
      <c r="AU17" s="434" t="s">
        <v>1330</v>
      </c>
      <c r="AV17" s="429" t="s">
        <v>992</v>
      </c>
      <c r="AW17" s="430">
        <v>0</v>
      </c>
      <c r="AX17" s="425" t="s">
        <v>31</v>
      </c>
      <c r="AY17" s="425" t="s">
        <v>31</v>
      </c>
      <c r="AZ17" s="430" t="s">
        <v>31</v>
      </c>
      <c r="BA17" s="430" t="s">
        <v>31</v>
      </c>
      <c r="BB17" s="430" t="s">
        <v>31</v>
      </c>
      <c r="BC17" s="429" t="s">
        <v>991</v>
      </c>
      <c r="BD17" s="436" t="s">
        <v>990</v>
      </c>
      <c r="BE17" s="436" t="s">
        <v>989</v>
      </c>
      <c r="BF17" s="429" t="s">
        <v>988</v>
      </c>
      <c r="BG17" s="430">
        <v>0</v>
      </c>
      <c r="BH17" s="425" t="s">
        <v>31</v>
      </c>
      <c r="BI17" s="425" t="s">
        <v>31</v>
      </c>
      <c r="BJ17" s="430" t="s">
        <v>31</v>
      </c>
      <c r="BK17" s="430" t="s">
        <v>31</v>
      </c>
      <c r="BL17" s="430" t="s">
        <v>31</v>
      </c>
      <c r="BM17" s="429" t="s">
        <v>987</v>
      </c>
      <c r="BN17" s="434" t="s">
        <v>986</v>
      </c>
      <c r="BO17" s="434" t="s">
        <v>1331</v>
      </c>
      <c r="BP17" s="429" t="s">
        <v>985</v>
      </c>
      <c r="BQ17" s="430">
        <v>0</v>
      </c>
      <c r="BR17" s="425" t="s">
        <v>31</v>
      </c>
      <c r="BS17" s="425" t="s">
        <v>31</v>
      </c>
      <c r="BT17" s="430" t="s">
        <v>31</v>
      </c>
      <c r="BU17" s="430" t="s">
        <v>31</v>
      </c>
      <c r="BV17" s="430" t="s">
        <v>31</v>
      </c>
      <c r="BW17" s="429" t="s">
        <v>984</v>
      </c>
      <c r="BX17" s="434" t="s">
        <v>1332</v>
      </c>
      <c r="BY17" s="434" t="s">
        <v>1333</v>
      </c>
      <c r="BZ17" s="437" t="s">
        <v>20</v>
      </c>
    </row>
    <row r="18" spans="1:78" ht="180" customHeight="1">
      <c r="A18" s="482">
        <v>12</v>
      </c>
      <c r="B18" s="483" t="s">
        <v>402</v>
      </c>
      <c r="C18" s="482" t="s">
        <v>983</v>
      </c>
      <c r="D18" s="440">
        <v>32</v>
      </c>
      <c r="E18" s="425" t="s">
        <v>401</v>
      </c>
      <c r="F18" s="425" t="s">
        <v>400</v>
      </c>
      <c r="G18" s="451" t="s">
        <v>397</v>
      </c>
      <c r="H18" s="427" t="s">
        <v>946</v>
      </c>
      <c r="I18" s="429" t="s">
        <v>982</v>
      </c>
      <c r="J18" s="430">
        <v>0</v>
      </c>
      <c r="K18" s="425" t="s">
        <v>31</v>
      </c>
      <c r="L18" s="425" t="s">
        <v>31</v>
      </c>
      <c r="M18" s="430">
        <v>0</v>
      </c>
      <c r="N18" s="430" t="s">
        <v>31</v>
      </c>
      <c r="O18" s="430" t="s">
        <v>31</v>
      </c>
      <c r="P18" s="425" t="s">
        <v>981</v>
      </c>
      <c r="Q18" s="430" t="s">
        <v>923</v>
      </c>
      <c r="R18" s="425" t="s">
        <v>31</v>
      </c>
      <c r="S18" s="430" t="s">
        <v>944</v>
      </c>
      <c r="T18" s="425" t="s">
        <v>678</v>
      </c>
      <c r="U18" s="430" t="s">
        <v>471</v>
      </c>
      <c r="V18" s="443">
        <f t="shared" si="0"/>
        <v>6.25</v>
      </c>
      <c r="W18" s="444">
        <f t="shared" si="1"/>
        <v>0.1953125</v>
      </c>
      <c r="X18" s="444">
        <f t="shared" si="2"/>
        <v>0</v>
      </c>
      <c r="Y18" s="444">
        <f t="shared" si="3"/>
        <v>0</v>
      </c>
      <c r="Z18" s="457" t="s">
        <v>980</v>
      </c>
      <c r="AA18" s="457" t="s">
        <v>979</v>
      </c>
      <c r="AB18" s="429" t="s">
        <v>978</v>
      </c>
      <c r="AC18" s="429" t="s">
        <v>978</v>
      </c>
      <c r="AD18" s="429" t="s">
        <v>978</v>
      </c>
      <c r="AE18" s="429" t="s">
        <v>978</v>
      </c>
      <c r="AF18" s="429" t="s">
        <v>978</v>
      </c>
      <c r="AG18" s="429" t="s">
        <v>978</v>
      </c>
      <c r="AH18" s="429" t="s">
        <v>978</v>
      </c>
      <c r="AI18" s="429" t="s">
        <v>978</v>
      </c>
      <c r="AJ18" s="434" t="s">
        <v>892</v>
      </c>
      <c r="AK18" s="434" t="s">
        <v>913</v>
      </c>
      <c r="AL18" s="484" t="s">
        <v>977</v>
      </c>
      <c r="AM18" s="430" t="s">
        <v>31</v>
      </c>
      <c r="AN18" s="425" t="s">
        <v>976</v>
      </c>
      <c r="AO18" s="425" t="s">
        <v>971</v>
      </c>
      <c r="AP18" s="430"/>
      <c r="AQ18" s="430"/>
      <c r="AR18" s="430"/>
      <c r="AS18" s="425"/>
      <c r="AT18" s="434" t="s">
        <v>892</v>
      </c>
      <c r="AU18" s="434" t="s">
        <v>913</v>
      </c>
      <c r="AV18" s="429" t="s">
        <v>975</v>
      </c>
      <c r="AW18" s="430" t="s">
        <v>31</v>
      </c>
      <c r="AX18" s="425" t="s">
        <v>972</v>
      </c>
      <c r="AY18" s="425" t="s">
        <v>971</v>
      </c>
      <c r="AZ18" s="430">
        <v>1134</v>
      </c>
      <c r="BA18" s="430" t="s">
        <v>31</v>
      </c>
      <c r="BB18" s="430" t="s">
        <v>31</v>
      </c>
      <c r="BC18" s="425" t="s">
        <v>974</v>
      </c>
      <c r="BD18" s="434" t="s">
        <v>1334</v>
      </c>
      <c r="BE18" s="434" t="s">
        <v>1335</v>
      </c>
      <c r="BF18" s="429"/>
      <c r="BG18" s="430"/>
      <c r="BH18" s="425"/>
      <c r="BI18" s="425"/>
      <c r="BJ18" s="430"/>
      <c r="BK18" s="430"/>
      <c r="BL18" s="430"/>
      <c r="BM18" s="425"/>
      <c r="BN18" s="434" t="s">
        <v>892</v>
      </c>
      <c r="BO18" s="434" t="s">
        <v>891</v>
      </c>
      <c r="BP18" s="429" t="s">
        <v>973</v>
      </c>
      <c r="BQ18" s="430" t="s">
        <v>31</v>
      </c>
      <c r="BR18" s="425" t="s">
        <v>972</v>
      </c>
      <c r="BS18" s="425" t="s">
        <v>971</v>
      </c>
      <c r="BT18" s="430">
        <v>1134</v>
      </c>
      <c r="BU18" s="430" t="s">
        <v>31</v>
      </c>
      <c r="BV18" s="430" t="s">
        <v>31</v>
      </c>
      <c r="BW18" s="425" t="s">
        <v>970</v>
      </c>
      <c r="BX18" s="434" t="s">
        <v>1336</v>
      </c>
      <c r="BY18" s="434" t="s">
        <v>969</v>
      </c>
      <c r="BZ18" s="437" t="s">
        <v>20</v>
      </c>
    </row>
    <row r="19" spans="1:78" s="492" customFormat="1" ht="168" customHeight="1">
      <c r="A19" s="485">
        <v>13</v>
      </c>
      <c r="B19" s="486" t="s">
        <v>399</v>
      </c>
      <c r="C19" s="485" t="s">
        <v>398</v>
      </c>
      <c r="D19" s="461">
        <v>3</v>
      </c>
      <c r="E19" s="462" t="s">
        <v>968</v>
      </c>
      <c r="F19" s="487" t="s">
        <v>395</v>
      </c>
      <c r="G19" s="488" t="s">
        <v>397</v>
      </c>
      <c r="H19" s="461" t="s">
        <v>967</v>
      </c>
      <c r="I19" s="480" t="s">
        <v>966</v>
      </c>
      <c r="J19" s="489">
        <v>0</v>
      </c>
      <c r="K19" s="462" t="s">
        <v>31</v>
      </c>
      <c r="L19" s="462" t="s">
        <v>31</v>
      </c>
      <c r="M19" s="462">
        <v>0</v>
      </c>
      <c r="N19" s="489" t="s">
        <v>31</v>
      </c>
      <c r="O19" s="489" t="s">
        <v>31</v>
      </c>
      <c r="P19" s="489" t="s">
        <v>31</v>
      </c>
      <c r="Q19" s="489" t="s">
        <v>923</v>
      </c>
      <c r="R19" s="462" t="s">
        <v>31</v>
      </c>
      <c r="S19" s="489" t="s">
        <v>31</v>
      </c>
      <c r="T19" s="462" t="s">
        <v>678</v>
      </c>
      <c r="U19" s="489" t="s">
        <v>705</v>
      </c>
      <c r="V19" s="490">
        <f t="shared" si="0"/>
        <v>6.25</v>
      </c>
      <c r="W19" s="491">
        <f t="shared" si="1"/>
        <v>2.0833333333333335</v>
      </c>
      <c r="X19" s="491">
        <f t="shared" si="2"/>
        <v>0</v>
      </c>
      <c r="Y19" s="491">
        <f t="shared" si="3"/>
        <v>0</v>
      </c>
      <c r="Z19" s="477" t="s">
        <v>965</v>
      </c>
      <c r="AA19" s="477" t="s">
        <v>920</v>
      </c>
      <c r="AB19" s="480" t="s">
        <v>964</v>
      </c>
      <c r="AC19" s="489">
        <v>0</v>
      </c>
      <c r="AD19" s="462" t="s">
        <v>910</v>
      </c>
      <c r="AE19" s="462" t="s">
        <v>910</v>
      </c>
      <c r="AF19" s="462" t="s">
        <v>910</v>
      </c>
      <c r="AG19" s="462" t="s">
        <v>910</v>
      </c>
      <c r="AH19" s="462" t="s">
        <v>910</v>
      </c>
      <c r="AI19" s="462" t="s">
        <v>910</v>
      </c>
      <c r="AJ19" s="456" t="s">
        <v>963</v>
      </c>
      <c r="AK19" s="435" t="s">
        <v>913</v>
      </c>
      <c r="AL19" s="480" t="s">
        <v>962</v>
      </c>
      <c r="AM19" s="489">
        <v>0</v>
      </c>
      <c r="AN19" s="462" t="s">
        <v>910</v>
      </c>
      <c r="AO19" s="462" t="s">
        <v>910</v>
      </c>
      <c r="AP19" s="462" t="s">
        <v>910</v>
      </c>
      <c r="AQ19" s="462" t="s">
        <v>910</v>
      </c>
      <c r="AR19" s="462" t="s">
        <v>910</v>
      </c>
      <c r="AS19" s="462"/>
      <c r="AT19" s="435" t="s">
        <v>892</v>
      </c>
      <c r="AU19" s="435" t="s">
        <v>913</v>
      </c>
      <c r="AV19" s="480" t="s">
        <v>961</v>
      </c>
      <c r="AW19" s="489">
        <v>0</v>
      </c>
      <c r="AX19" s="462" t="s">
        <v>910</v>
      </c>
      <c r="AY19" s="462" t="s">
        <v>910</v>
      </c>
      <c r="AZ19" s="462" t="s">
        <v>910</v>
      </c>
      <c r="BA19" s="489" t="s">
        <v>910</v>
      </c>
      <c r="BB19" s="489" t="s">
        <v>910</v>
      </c>
      <c r="BC19" s="489" t="s">
        <v>910</v>
      </c>
      <c r="BD19" s="435" t="s">
        <v>892</v>
      </c>
      <c r="BE19" s="435" t="s">
        <v>891</v>
      </c>
      <c r="BF19" s="480" t="s">
        <v>960</v>
      </c>
      <c r="BG19" s="489">
        <v>0</v>
      </c>
      <c r="BH19" s="462" t="s">
        <v>891</v>
      </c>
      <c r="BI19" s="462" t="s">
        <v>891</v>
      </c>
      <c r="BJ19" s="462" t="s">
        <v>891</v>
      </c>
      <c r="BK19" s="489" t="s">
        <v>891</v>
      </c>
      <c r="BL19" s="489" t="s">
        <v>891</v>
      </c>
      <c r="BM19" s="489" t="s">
        <v>891</v>
      </c>
      <c r="BN19" s="435" t="s">
        <v>1337</v>
      </c>
      <c r="BO19" s="435" t="s">
        <v>891</v>
      </c>
      <c r="BP19" s="480" t="s">
        <v>959</v>
      </c>
      <c r="BQ19" s="489">
        <v>0</v>
      </c>
      <c r="BR19" s="462" t="s">
        <v>891</v>
      </c>
      <c r="BS19" s="462" t="s">
        <v>891</v>
      </c>
      <c r="BT19" s="462" t="s">
        <v>891</v>
      </c>
      <c r="BU19" s="489" t="s">
        <v>891</v>
      </c>
      <c r="BV19" s="489" t="s">
        <v>891</v>
      </c>
      <c r="BW19" s="489" t="s">
        <v>891</v>
      </c>
      <c r="BX19" s="436" t="s">
        <v>1338</v>
      </c>
      <c r="BY19" s="435" t="s">
        <v>891</v>
      </c>
      <c r="BZ19" s="437" t="s">
        <v>31</v>
      </c>
    </row>
    <row r="20" spans="1:78" ht="181.15" customHeight="1">
      <c r="A20" s="493">
        <v>14</v>
      </c>
      <c r="B20" s="494" t="s">
        <v>396</v>
      </c>
      <c r="C20" s="493" t="s">
        <v>958</v>
      </c>
      <c r="D20" s="440">
        <v>3</v>
      </c>
      <c r="E20" s="425" t="s">
        <v>957</v>
      </c>
      <c r="F20" s="425" t="s">
        <v>395</v>
      </c>
      <c r="G20" s="425" t="s">
        <v>394</v>
      </c>
      <c r="H20" s="461" t="s">
        <v>956</v>
      </c>
      <c r="I20" s="429" t="s">
        <v>1339</v>
      </c>
      <c r="J20" s="430">
        <v>0</v>
      </c>
      <c r="K20" s="425" t="s">
        <v>31</v>
      </c>
      <c r="L20" s="425" t="s">
        <v>31</v>
      </c>
      <c r="M20" s="425">
        <v>0</v>
      </c>
      <c r="N20" s="430" t="s">
        <v>31</v>
      </c>
      <c r="O20" s="430" t="s">
        <v>31</v>
      </c>
      <c r="P20" s="430" t="s">
        <v>31</v>
      </c>
      <c r="Q20" s="430" t="s">
        <v>923</v>
      </c>
      <c r="R20" s="425" t="s">
        <v>31</v>
      </c>
      <c r="S20" s="430" t="s">
        <v>31</v>
      </c>
      <c r="T20" s="425" t="s">
        <v>678</v>
      </c>
      <c r="U20" s="430" t="s">
        <v>705</v>
      </c>
      <c r="V20" s="443">
        <f t="shared" si="0"/>
        <v>6.25</v>
      </c>
      <c r="W20" s="444">
        <f t="shared" si="1"/>
        <v>2.0833333333333335</v>
      </c>
      <c r="X20" s="444">
        <f t="shared" si="2"/>
        <v>0</v>
      </c>
      <c r="Y20" s="444">
        <f t="shared" si="3"/>
        <v>0</v>
      </c>
      <c r="Z20" s="473" t="s">
        <v>955</v>
      </c>
      <c r="AA20" s="473" t="s">
        <v>910</v>
      </c>
      <c r="AB20" s="429" t="s">
        <v>954</v>
      </c>
      <c r="AC20" s="430">
        <v>0</v>
      </c>
      <c r="AD20" s="425" t="s">
        <v>910</v>
      </c>
      <c r="AE20" s="425" t="s">
        <v>910</v>
      </c>
      <c r="AF20" s="425" t="s">
        <v>910</v>
      </c>
      <c r="AG20" s="425" t="s">
        <v>910</v>
      </c>
      <c r="AH20" s="425" t="s">
        <v>910</v>
      </c>
      <c r="AI20" s="425" t="s">
        <v>910</v>
      </c>
      <c r="AJ20" s="456" t="s">
        <v>953</v>
      </c>
      <c r="AK20" s="434" t="s">
        <v>913</v>
      </c>
      <c r="AL20" s="429" t="s">
        <v>952</v>
      </c>
      <c r="AM20" s="430">
        <v>0</v>
      </c>
      <c r="AN20" s="425" t="s">
        <v>910</v>
      </c>
      <c r="AO20" s="425" t="s">
        <v>910</v>
      </c>
      <c r="AP20" s="425" t="s">
        <v>910</v>
      </c>
      <c r="AQ20" s="425" t="s">
        <v>910</v>
      </c>
      <c r="AR20" s="425" t="s">
        <v>910</v>
      </c>
      <c r="AS20" s="425"/>
      <c r="AT20" s="434" t="s">
        <v>1340</v>
      </c>
      <c r="AU20" s="434" t="s">
        <v>913</v>
      </c>
      <c r="AV20" s="429" t="s">
        <v>951</v>
      </c>
      <c r="AW20" s="430">
        <v>0</v>
      </c>
      <c r="AX20" s="425" t="s">
        <v>910</v>
      </c>
      <c r="AY20" s="425" t="s">
        <v>910</v>
      </c>
      <c r="AZ20" s="425" t="s">
        <v>910</v>
      </c>
      <c r="BA20" s="430" t="s">
        <v>910</v>
      </c>
      <c r="BB20" s="430" t="s">
        <v>910</v>
      </c>
      <c r="BC20" s="430" t="s">
        <v>910</v>
      </c>
      <c r="BD20" s="434" t="s">
        <v>1341</v>
      </c>
      <c r="BE20" s="434" t="s">
        <v>891</v>
      </c>
      <c r="BF20" s="429" t="s">
        <v>950</v>
      </c>
      <c r="BG20" s="430">
        <v>0</v>
      </c>
      <c r="BH20" s="425" t="s">
        <v>910</v>
      </c>
      <c r="BI20" s="425" t="s">
        <v>910</v>
      </c>
      <c r="BJ20" s="425" t="s">
        <v>910</v>
      </c>
      <c r="BK20" s="430" t="s">
        <v>910</v>
      </c>
      <c r="BL20" s="430" t="s">
        <v>910</v>
      </c>
      <c r="BM20" s="430" t="s">
        <v>910</v>
      </c>
      <c r="BN20" s="434" t="s">
        <v>949</v>
      </c>
      <c r="BO20" s="434" t="s">
        <v>891</v>
      </c>
      <c r="BP20" s="429" t="s">
        <v>948</v>
      </c>
      <c r="BQ20" s="430">
        <v>0</v>
      </c>
      <c r="BR20" s="425" t="s">
        <v>910</v>
      </c>
      <c r="BS20" s="425" t="s">
        <v>910</v>
      </c>
      <c r="BT20" s="425" t="s">
        <v>910</v>
      </c>
      <c r="BU20" s="430" t="s">
        <v>910</v>
      </c>
      <c r="BV20" s="430" t="s">
        <v>910</v>
      </c>
      <c r="BW20" s="425" t="s">
        <v>947</v>
      </c>
      <c r="BX20" s="436" t="s">
        <v>1342</v>
      </c>
      <c r="BY20" s="434" t="s">
        <v>1343</v>
      </c>
      <c r="BZ20" s="437" t="s">
        <v>31</v>
      </c>
    </row>
    <row r="21" spans="1:78" ht="352.5" customHeight="1">
      <c r="A21" s="495">
        <v>15</v>
      </c>
      <c r="B21" s="496" t="s">
        <v>393</v>
      </c>
      <c r="C21" s="495" t="s">
        <v>139</v>
      </c>
      <c r="D21" s="427">
        <v>12</v>
      </c>
      <c r="E21" s="427" t="s">
        <v>392</v>
      </c>
      <c r="F21" s="427" t="s">
        <v>389</v>
      </c>
      <c r="G21" s="451" t="s">
        <v>388</v>
      </c>
      <c r="H21" s="427" t="s">
        <v>946</v>
      </c>
      <c r="I21" s="425" t="s">
        <v>31</v>
      </c>
      <c r="J21" s="430">
        <v>2</v>
      </c>
      <c r="K21" s="429" t="s">
        <v>945</v>
      </c>
      <c r="L21" s="425" t="s">
        <v>938</v>
      </c>
      <c r="M21" s="425" t="s">
        <v>31</v>
      </c>
      <c r="N21" s="430" t="s">
        <v>31</v>
      </c>
      <c r="O21" s="430" t="s">
        <v>31</v>
      </c>
      <c r="P21" s="425" t="s">
        <v>937</v>
      </c>
      <c r="Q21" s="430" t="s">
        <v>480</v>
      </c>
      <c r="R21" s="425" t="s">
        <v>944</v>
      </c>
      <c r="S21" s="430" t="s">
        <v>944</v>
      </c>
      <c r="T21" s="425" t="s">
        <v>943</v>
      </c>
      <c r="U21" s="430" t="s">
        <v>942</v>
      </c>
      <c r="V21" s="443">
        <f t="shared" si="0"/>
        <v>6.25</v>
      </c>
      <c r="W21" s="444">
        <f t="shared" si="1"/>
        <v>0.52083333333333337</v>
      </c>
      <c r="X21" s="444">
        <f t="shared" si="2"/>
        <v>1.0416666666666667</v>
      </c>
      <c r="Y21" s="444">
        <f t="shared" si="3"/>
        <v>1.0416666666666667</v>
      </c>
      <c r="Z21" s="473" t="s">
        <v>941</v>
      </c>
      <c r="AA21" s="473" t="s">
        <v>940</v>
      </c>
      <c r="AB21" s="425" t="s">
        <v>31</v>
      </c>
      <c r="AC21" s="430">
        <v>1</v>
      </c>
      <c r="AD21" s="429" t="s">
        <v>939</v>
      </c>
      <c r="AE21" s="425" t="s">
        <v>938</v>
      </c>
      <c r="AF21" s="425" t="s">
        <v>31</v>
      </c>
      <c r="AG21" s="430" t="s">
        <v>31</v>
      </c>
      <c r="AH21" s="430" t="s">
        <v>31</v>
      </c>
      <c r="AI21" s="425" t="s">
        <v>937</v>
      </c>
      <c r="AJ21" s="434" t="s">
        <v>936</v>
      </c>
      <c r="AK21" s="458" t="s">
        <v>935</v>
      </c>
      <c r="AL21" s="429" t="s">
        <v>934</v>
      </c>
      <c r="AM21" s="430">
        <v>1</v>
      </c>
      <c r="AN21" s="425" t="s">
        <v>31</v>
      </c>
      <c r="AO21" s="425" t="s">
        <v>31</v>
      </c>
      <c r="AP21" s="425"/>
      <c r="AQ21" s="425" t="s">
        <v>910</v>
      </c>
      <c r="AR21" s="425" t="s">
        <v>910</v>
      </c>
      <c r="AS21" s="425" t="s">
        <v>929</v>
      </c>
      <c r="AT21" s="435" t="s">
        <v>933</v>
      </c>
      <c r="AU21" s="435" t="s">
        <v>1344</v>
      </c>
      <c r="AV21" s="429" t="s">
        <v>932</v>
      </c>
      <c r="AW21" s="430">
        <v>1</v>
      </c>
      <c r="AX21" s="425" t="s">
        <v>31</v>
      </c>
      <c r="AY21" s="425" t="s">
        <v>31</v>
      </c>
      <c r="AZ21" s="425"/>
      <c r="BA21" s="425" t="s">
        <v>910</v>
      </c>
      <c r="BB21" s="425" t="s">
        <v>910</v>
      </c>
      <c r="BC21" s="425" t="s">
        <v>929</v>
      </c>
      <c r="BD21" s="435" t="s">
        <v>931</v>
      </c>
      <c r="BE21" s="435" t="s">
        <v>1345</v>
      </c>
      <c r="BF21" s="429" t="s">
        <v>930</v>
      </c>
      <c r="BG21" s="430">
        <v>1</v>
      </c>
      <c r="BH21" s="425" t="s">
        <v>31</v>
      </c>
      <c r="BI21" s="425" t="s">
        <v>31</v>
      </c>
      <c r="BJ21" s="425">
        <v>0</v>
      </c>
      <c r="BK21" s="425" t="s">
        <v>910</v>
      </c>
      <c r="BL21" s="425" t="s">
        <v>910</v>
      </c>
      <c r="BM21" s="425" t="s">
        <v>929</v>
      </c>
      <c r="BN21" s="435" t="s">
        <v>928</v>
      </c>
      <c r="BO21" s="435" t="s">
        <v>927</v>
      </c>
      <c r="BP21" s="429" t="s">
        <v>926</v>
      </c>
      <c r="BQ21" s="430">
        <v>0</v>
      </c>
      <c r="BR21" s="425" t="s">
        <v>31</v>
      </c>
      <c r="BS21" s="425" t="s">
        <v>31</v>
      </c>
      <c r="BT21" s="425" t="s">
        <v>31</v>
      </c>
      <c r="BU21" s="425" t="s">
        <v>31</v>
      </c>
      <c r="BV21" s="425" t="s">
        <v>31</v>
      </c>
      <c r="BW21" s="425" t="s">
        <v>31</v>
      </c>
      <c r="BX21" s="434" t="s">
        <v>892</v>
      </c>
      <c r="BY21" s="434" t="s">
        <v>891</v>
      </c>
      <c r="BZ21" s="437" t="s">
        <v>20</v>
      </c>
    </row>
    <row r="22" spans="1:78" ht="197.25" customHeight="1">
      <c r="A22" s="495">
        <v>16</v>
      </c>
      <c r="B22" s="496" t="s">
        <v>391</v>
      </c>
      <c r="C22" s="495" t="s">
        <v>139</v>
      </c>
      <c r="D22" s="427">
        <v>12</v>
      </c>
      <c r="E22" s="427" t="s">
        <v>390</v>
      </c>
      <c r="F22" s="427" t="s">
        <v>389</v>
      </c>
      <c r="G22" s="451" t="s">
        <v>388</v>
      </c>
      <c r="H22" s="462" t="s">
        <v>925</v>
      </c>
      <c r="I22" s="480" t="s">
        <v>924</v>
      </c>
      <c r="J22" s="430">
        <v>0</v>
      </c>
      <c r="K22" s="425" t="s">
        <v>31</v>
      </c>
      <c r="L22" s="425" t="s">
        <v>31</v>
      </c>
      <c r="M22" s="425" t="s">
        <v>31</v>
      </c>
      <c r="N22" s="425" t="s">
        <v>31</v>
      </c>
      <c r="O22" s="425" t="s">
        <v>31</v>
      </c>
      <c r="P22" s="425" t="s">
        <v>31</v>
      </c>
      <c r="Q22" s="430" t="s">
        <v>923</v>
      </c>
      <c r="R22" s="425" t="s">
        <v>31</v>
      </c>
      <c r="S22" s="425" t="s">
        <v>31</v>
      </c>
      <c r="T22" s="425" t="s">
        <v>922</v>
      </c>
      <c r="U22" s="497"/>
      <c r="V22" s="443">
        <f t="shared" si="0"/>
        <v>6.25</v>
      </c>
      <c r="W22" s="444">
        <f t="shared" si="1"/>
        <v>0.52083333333333337</v>
      </c>
      <c r="X22" s="444">
        <f t="shared" si="2"/>
        <v>0</v>
      </c>
      <c r="Y22" s="444">
        <f t="shared" si="3"/>
        <v>0</v>
      </c>
      <c r="Z22" s="473" t="s">
        <v>921</v>
      </c>
      <c r="AA22" s="473" t="s">
        <v>920</v>
      </c>
      <c r="AB22" s="425" t="s">
        <v>31</v>
      </c>
      <c r="AC22" s="430">
        <v>1</v>
      </c>
      <c r="AD22" s="429" t="s">
        <v>919</v>
      </c>
      <c r="AE22" s="425" t="s">
        <v>918</v>
      </c>
      <c r="AF22" s="498">
        <v>6289</v>
      </c>
      <c r="AG22" s="425" t="s">
        <v>917</v>
      </c>
      <c r="AH22" s="425" t="s">
        <v>916</v>
      </c>
      <c r="AI22" s="425" t="s">
        <v>915</v>
      </c>
      <c r="AJ22" s="473" t="s">
        <v>907</v>
      </c>
      <c r="AK22" s="473" t="s">
        <v>914</v>
      </c>
      <c r="AL22" s="429" t="s">
        <v>912</v>
      </c>
      <c r="AM22" s="430">
        <v>0</v>
      </c>
      <c r="AN22" s="425" t="s">
        <v>31</v>
      </c>
      <c r="AO22" s="425" t="s">
        <v>31</v>
      </c>
      <c r="AP22" s="425"/>
      <c r="AQ22" s="425" t="s">
        <v>910</v>
      </c>
      <c r="AR22" s="425" t="s">
        <v>910</v>
      </c>
      <c r="AS22" s="425"/>
      <c r="AT22" s="434" t="s">
        <v>1346</v>
      </c>
      <c r="AU22" s="434" t="s">
        <v>913</v>
      </c>
      <c r="AV22" s="429" t="s">
        <v>912</v>
      </c>
      <c r="AW22" s="430">
        <v>0</v>
      </c>
      <c r="AX22" s="425" t="s">
        <v>31</v>
      </c>
      <c r="AY22" s="425" t="s">
        <v>31</v>
      </c>
      <c r="AZ22" s="425"/>
      <c r="BA22" s="425" t="s">
        <v>910</v>
      </c>
      <c r="BB22" s="425" t="s">
        <v>910</v>
      </c>
      <c r="BC22" s="425" t="s">
        <v>31</v>
      </c>
      <c r="BD22" s="434" t="s">
        <v>1347</v>
      </c>
      <c r="BE22" s="434" t="s">
        <v>891</v>
      </c>
      <c r="BF22" s="429" t="s">
        <v>911</v>
      </c>
      <c r="BG22" s="430">
        <v>1</v>
      </c>
      <c r="BH22" s="425" t="s">
        <v>31</v>
      </c>
      <c r="BI22" s="425" t="s">
        <v>31</v>
      </c>
      <c r="BJ22" s="425">
        <v>0</v>
      </c>
      <c r="BK22" s="425" t="s">
        <v>910</v>
      </c>
      <c r="BL22" s="429" t="s">
        <v>909</v>
      </c>
      <c r="BM22" s="429" t="s">
        <v>908</v>
      </c>
      <c r="BN22" s="473" t="s">
        <v>907</v>
      </c>
      <c r="BO22" s="473" t="s">
        <v>906</v>
      </c>
      <c r="BP22" s="429" t="s">
        <v>905</v>
      </c>
      <c r="BQ22" s="430">
        <v>1</v>
      </c>
      <c r="BR22" s="425" t="s">
        <v>31</v>
      </c>
      <c r="BS22" s="425" t="s">
        <v>904</v>
      </c>
      <c r="BT22" s="425">
        <v>7186</v>
      </c>
      <c r="BU22" s="425" t="s">
        <v>31</v>
      </c>
      <c r="BV22" s="429" t="s">
        <v>903</v>
      </c>
      <c r="BW22" s="429" t="s">
        <v>902</v>
      </c>
      <c r="BX22" s="477" t="s">
        <v>1348</v>
      </c>
      <c r="BY22" s="477" t="s">
        <v>1349</v>
      </c>
      <c r="BZ22" s="437" t="s">
        <v>20</v>
      </c>
    </row>
    <row r="23" spans="1:78" ht="168" customHeight="1">
      <c r="A23" s="499">
        <v>17</v>
      </c>
      <c r="B23" s="500" t="s">
        <v>626</v>
      </c>
      <c r="C23" s="501" t="s">
        <v>627</v>
      </c>
      <c r="D23" s="461">
        <v>10</v>
      </c>
      <c r="E23" s="462" t="s">
        <v>628</v>
      </c>
      <c r="F23" s="441">
        <v>44046</v>
      </c>
      <c r="G23" s="441">
        <v>44165</v>
      </c>
      <c r="H23" s="462" t="s">
        <v>901</v>
      </c>
      <c r="I23" s="502"/>
      <c r="J23" s="503"/>
      <c r="K23" s="502"/>
      <c r="L23" s="502"/>
      <c r="M23" s="502"/>
      <c r="N23" s="502"/>
      <c r="O23" s="502"/>
      <c r="P23" s="502"/>
      <c r="Q23" s="503"/>
      <c r="R23" s="502"/>
      <c r="S23" s="503"/>
      <c r="T23" s="502"/>
      <c r="U23" s="503"/>
      <c r="V23" s="504"/>
      <c r="W23" s="505"/>
      <c r="X23" s="505"/>
      <c r="Y23" s="505"/>
      <c r="Z23" s="506"/>
      <c r="AA23" s="506"/>
      <c r="AB23" s="506"/>
      <c r="AC23" s="506"/>
      <c r="AD23" s="506"/>
      <c r="AE23" s="506"/>
      <c r="AF23" s="506"/>
      <c r="AG23" s="506"/>
      <c r="AH23" s="506"/>
      <c r="AI23" s="506"/>
      <c r="AJ23" s="506"/>
      <c r="AK23" s="506"/>
      <c r="AL23" s="506"/>
      <c r="AM23" s="506"/>
      <c r="AN23" s="506"/>
      <c r="AO23" s="506"/>
      <c r="AP23" s="506"/>
      <c r="AQ23" s="506"/>
      <c r="AR23" s="506"/>
      <c r="AS23" s="506"/>
      <c r="AT23" s="506"/>
      <c r="AU23" s="506"/>
      <c r="AV23" s="506"/>
      <c r="AW23" s="506"/>
      <c r="AX23" s="506"/>
      <c r="AY23" s="506"/>
      <c r="AZ23" s="506"/>
      <c r="BA23" s="506"/>
      <c r="BB23" s="506"/>
      <c r="BC23" s="506"/>
      <c r="BD23" s="506"/>
      <c r="BE23" s="506"/>
      <c r="BF23" s="425" t="s">
        <v>897</v>
      </c>
      <c r="BG23" s="430">
        <v>0</v>
      </c>
      <c r="BH23" s="425" t="s">
        <v>31</v>
      </c>
      <c r="BI23" s="425" t="s">
        <v>31</v>
      </c>
      <c r="BJ23" s="425" t="s">
        <v>31</v>
      </c>
      <c r="BK23" s="425" t="s">
        <v>31</v>
      </c>
      <c r="BL23" s="425" t="s">
        <v>31</v>
      </c>
      <c r="BM23" s="425" t="s">
        <v>31</v>
      </c>
      <c r="BN23" s="434" t="s">
        <v>896</v>
      </c>
      <c r="BO23" s="434" t="s">
        <v>891</v>
      </c>
      <c r="BP23" s="425" t="s">
        <v>900</v>
      </c>
      <c r="BQ23" s="430" t="s">
        <v>661</v>
      </c>
      <c r="BR23" s="425" t="s">
        <v>661</v>
      </c>
      <c r="BS23" s="425" t="s">
        <v>661</v>
      </c>
      <c r="BT23" s="425" t="s">
        <v>661</v>
      </c>
      <c r="BU23" s="425" t="s">
        <v>661</v>
      </c>
      <c r="BV23" s="425" t="s">
        <v>661</v>
      </c>
      <c r="BW23" s="425" t="s">
        <v>893</v>
      </c>
      <c r="BX23" s="434" t="s">
        <v>892</v>
      </c>
      <c r="BY23" s="434" t="s">
        <v>891</v>
      </c>
      <c r="BZ23" s="437" t="s">
        <v>31</v>
      </c>
    </row>
    <row r="24" spans="1:78" ht="408">
      <c r="A24" s="499">
        <v>18</v>
      </c>
      <c r="B24" s="500" t="s">
        <v>629</v>
      </c>
      <c r="C24" s="501" t="s">
        <v>627</v>
      </c>
      <c r="D24" s="461">
        <v>3</v>
      </c>
      <c r="E24" s="462" t="s">
        <v>899</v>
      </c>
      <c r="F24" s="441">
        <v>44046</v>
      </c>
      <c r="G24" s="441">
        <v>44165</v>
      </c>
      <c r="H24" s="462" t="s">
        <v>898</v>
      </c>
      <c r="I24" s="502"/>
      <c r="J24" s="503"/>
      <c r="K24" s="502"/>
      <c r="L24" s="502"/>
      <c r="M24" s="502"/>
      <c r="N24" s="502"/>
      <c r="O24" s="502"/>
      <c r="P24" s="502"/>
      <c r="Q24" s="503"/>
      <c r="R24" s="502"/>
      <c r="S24" s="502"/>
      <c r="T24" s="502"/>
      <c r="U24" s="506"/>
      <c r="V24" s="504"/>
      <c r="W24" s="505"/>
      <c r="X24" s="505"/>
      <c r="Y24" s="505"/>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6"/>
      <c r="AZ24" s="506"/>
      <c r="BA24" s="506"/>
      <c r="BB24" s="506"/>
      <c r="BC24" s="506"/>
      <c r="BD24" s="506"/>
      <c r="BE24" s="506"/>
      <c r="BF24" s="425" t="s">
        <v>897</v>
      </c>
      <c r="BG24" s="430">
        <v>0</v>
      </c>
      <c r="BH24" s="425" t="s">
        <v>31</v>
      </c>
      <c r="BI24" s="425" t="s">
        <v>31</v>
      </c>
      <c r="BJ24" s="425" t="s">
        <v>31</v>
      </c>
      <c r="BK24" s="425" t="s">
        <v>31</v>
      </c>
      <c r="BL24" s="425" t="s">
        <v>31</v>
      </c>
      <c r="BM24" s="425" t="s">
        <v>31</v>
      </c>
      <c r="BN24" s="434" t="s">
        <v>896</v>
      </c>
      <c r="BO24" s="434" t="s">
        <v>891</v>
      </c>
      <c r="BP24" s="425" t="s">
        <v>895</v>
      </c>
      <c r="BQ24" s="430" t="s">
        <v>661</v>
      </c>
      <c r="BR24" s="425" t="s">
        <v>894</v>
      </c>
      <c r="BS24" s="425" t="s">
        <v>661</v>
      </c>
      <c r="BT24" s="425" t="s">
        <v>661</v>
      </c>
      <c r="BU24" s="425" t="s">
        <v>661</v>
      </c>
      <c r="BV24" s="425" t="s">
        <v>661</v>
      </c>
      <c r="BW24" s="425" t="s">
        <v>893</v>
      </c>
      <c r="BX24" s="434" t="s">
        <v>892</v>
      </c>
      <c r="BY24" s="434" t="s">
        <v>891</v>
      </c>
      <c r="BZ24" s="437" t="s">
        <v>31</v>
      </c>
    </row>
    <row r="25" spans="1:78" ht="27" hidden="1" thickBot="1">
      <c r="A25" s="507" t="s">
        <v>890</v>
      </c>
      <c r="B25" s="508"/>
      <c r="C25" s="508"/>
      <c r="D25" s="508"/>
      <c r="E25" s="508"/>
      <c r="F25" s="508"/>
      <c r="G25" s="508"/>
      <c r="H25" s="508"/>
      <c r="I25" s="508"/>
      <c r="J25" s="508"/>
      <c r="K25" s="508"/>
      <c r="L25" s="508"/>
      <c r="M25" s="508"/>
      <c r="N25" s="508"/>
      <c r="O25" s="508"/>
      <c r="P25" s="508"/>
      <c r="Q25" s="508"/>
      <c r="R25" s="508"/>
      <c r="S25" s="508"/>
      <c r="T25" s="508"/>
      <c r="U25" s="508"/>
      <c r="V25" s="508"/>
      <c r="W25" s="508"/>
      <c r="X25" s="509"/>
      <c r="Y25" s="509"/>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row>
    <row r="26" spans="1:78" ht="26.25" hidden="1" thickBot="1">
      <c r="A26" s="510" t="s">
        <v>1350</v>
      </c>
      <c r="B26" s="511"/>
      <c r="C26" s="511"/>
      <c r="D26" s="511"/>
      <c r="E26" s="511"/>
      <c r="F26" s="511"/>
      <c r="G26" s="511"/>
      <c r="H26" s="511"/>
      <c r="I26" s="511"/>
      <c r="J26" s="511"/>
      <c r="K26" s="511"/>
      <c r="L26" s="511"/>
      <c r="M26" s="511"/>
      <c r="N26" s="511"/>
      <c r="O26" s="511"/>
      <c r="P26" s="511"/>
      <c r="Q26" s="511"/>
      <c r="R26" s="511"/>
      <c r="S26" s="511"/>
      <c r="T26" s="511"/>
      <c r="U26" s="511"/>
      <c r="V26" s="511"/>
      <c r="W26" s="511"/>
      <c r="X26" s="512"/>
      <c r="Y26" s="512"/>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c r="BT26" s="406"/>
      <c r="BU26" s="406"/>
      <c r="BV26" s="406"/>
      <c r="BW26" s="406"/>
      <c r="BX26" s="406"/>
      <c r="BY26" s="406"/>
    </row>
    <row r="27" spans="1:78" hidden="1">
      <c r="Y27" s="519"/>
      <c r="Z27" s="513"/>
      <c r="AA27" s="513"/>
      <c r="AJ27" s="513"/>
      <c r="AK27" s="513"/>
      <c r="AT27" s="513"/>
      <c r="AU27" s="513"/>
      <c r="BD27" s="513"/>
      <c r="BE27" s="513"/>
      <c r="BN27" s="513"/>
      <c r="BO27" s="513"/>
      <c r="BX27" s="513"/>
      <c r="BY27" s="513"/>
    </row>
    <row r="28" spans="1:78" ht="33" hidden="1" customHeight="1" thickBot="1">
      <c r="A28" s="507" t="s">
        <v>889</v>
      </c>
      <c r="B28" s="508"/>
      <c r="C28" s="508"/>
      <c r="D28" s="508"/>
      <c r="E28" s="508"/>
      <c r="F28" s="508"/>
      <c r="G28" s="508"/>
      <c r="H28" s="508"/>
      <c r="I28" s="508"/>
      <c r="J28" s="508"/>
      <c r="K28" s="508"/>
      <c r="L28" s="508"/>
      <c r="M28" s="508"/>
      <c r="N28" s="508"/>
      <c r="O28" s="508"/>
      <c r="P28" s="508"/>
      <c r="Q28" s="508"/>
      <c r="R28" s="508"/>
      <c r="S28" s="508"/>
      <c r="T28" s="508"/>
      <c r="U28" s="508"/>
      <c r="V28" s="508"/>
      <c r="W28" s="508"/>
      <c r="X28" s="520"/>
      <c r="Y28" s="521" t="e">
        <f>SUM(Y7:Y22)</f>
        <v>#VALUE!</v>
      </c>
      <c r="Z28" s="522"/>
      <c r="AA28" s="522"/>
      <c r="AB28" s="509"/>
      <c r="AC28" s="509"/>
      <c r="AD28" s="509"/>
      <c r="AE28" s="509"/>
      <c r="AF28" s="509"/>
      <c r="AG28" s="509"/>
      <c r="AH28" s="509"/>
      <c r="AI28" s="509"/>
      <c r="AJ28" s="522"/>
      <c r="AK28" s="522"/>
      <c r="AL28" s="522"/>
      <c r="AM28" s="522"/>
      <c r="AN28" s="522"/>
      <c r="AO28" s="522"/>
      <c r="AP28" s="522"/>
      <c r="AQ28" s="522"/>
      <c r="AR28" s="522"/>
      <c r="AS28" s="522"/>
      <c r="AT28" s="523"/>
      <c r="AU28" s="524"/>
      <c r="AV28" s="522"/>
      <c r="AW28" s="522"/>
      <c r="AX28" s="522"/>
      <c r="AY28" s="522"/>
      <c r="AZ28" s="522"/>
      <c r="BA28" s="522"/>
      <c r="BB28" s="522"/>
      <c r="BC28" s="522"/>
      <c r="BD28" s="522"/>
      <c r="BE28" s="522"/>
      <c r="BN28" s="522"/>
      <c r="BO28" s="522"/>
      <c r="BX28" s="522"/>
      <c r="BY28" s="525"/>
    </row>
    <row r="29" spans="1:78" ht="56.25" hidden="1" customHeight="1" thickBot="1">
      <c r="A29" s="510" t="s">
        <v>1350</v>
      </c>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26"/>
      <c r="Z29" s="527"/>
      <c r="AA29" s="528"/>
      <c r="AB29" s="509"/>
      <c r="AC29" s="509"/>
      <c r="AD29" s="509"/>
      <c r="AE29" s="509"/>
      <c r="AF29" s="509"/>
      <c r="AG29" s="509"/>
      <c r="AH29" s="509"/>
      <c r="AI29" s="509"/>
      <c r="AJ29" s="527"/>
      <c r="AK29" s="528"/>
      <c r="AL29" s="528"/>
      <c r="AM29" s="528"/>
      <c r="AN29" s="528"/>
      <c r="AO29" s="528"/>
      <c r="AP29" s="528"/>
      <c r="AQ29" s="528"/>
      <c r="AR29" s="528"/>
      <c r="AS29" s="528"/>
      <c r="AT29" s="527"/>
      <c r="AU29" s="528"/>
      <c r="AV29" s="528"/>
      <c r="AW29" s="528"/>
      <c r="AX29" s="528"/>
      <c r="AY29" s="528"/>
      <c r="AZ29" s="528"/>
      <c r="BA29" s="528"/>
      <c r="BB29" s="528"/>
      <c r="BC29" s="528"/>
      <c r="BD29" s="527"/>
      <c r="BE29" s="528"/>
      <c r="BN29" s="527"/>
      <c r="BO29" s="528"/>
      <c r="BX29" s="527"/>
      <c r="BY29" s="528"/>
    </row>
    <row r="30" spans="1:78">
      <c r="Y30" s="519"/>
      <c r="Z30" s="519"/>
      <c r="AA30" s="519"/>
      <c r="AJ30" s="519"/>
      <c r="AK30" s="519"/>
      <c r="AT30" s="519"/>
      <c r="AU30" s="519"/>
      <c r="BD30" s="519"/>
      <c r="BE30" s="519"/>
      <c r="BN30" s="519"/>
      <c r="BO30" s="519"/>
      <c r="BX30" s="519"/>
      <c r="BY30" s="519"/>
    </row>
    <row r="31" spans="1:78">
      <c r="Y31" s="519"/>
      <c r="Z31" s="519"/>
      <c r="AA31" s="519"/>
      <c r="AJ31" s="519"/>
      <c r="AK31" s="519"/>
      <c r="AT31" s="519"/>
      <c r="AU31" s="519"/>
      <c r="BD31" s="519"/>
      <c r="BE31" s="519"/>
      <c r="BN31" s="519"/>
      <c r="BO31" s="519"/>
      <c r="BX31" s="519"/>
      <c r="BY31" s="519"/>
    </row>
    <row r="32" spans="1:78">
      <c r="Y32" s="519"/>
      <c r="Z32" s="519"/>
      <c r="AA32" s="519"/>
      <c r="AJ32" s="519"/>
      <c r="AK32" s="519"/>
      <c r="AT32" s="519"/>
      <c r="AU32" s="519"/>
      <c r="BD32" s="519"/>
      <c r="BE32" s="519"/>
      <c r="BN32" s="519"/>
      <c r="BO32" s="519"/>
      <c r="BX32" s="519"/>
      <c r="BY32" s="519"/>
    </row>
    <row r="33" spans="25:77">
      <c r="Y33" s="519"/>
      <c r="Z33" s="519"/>
      <c r="AA33" s="519"/>
      <c r="AJ33" s="519"/>
      <c r="AK33" s="519"/>
      <c r="AT33" s="519"/>
      <c r="AU33" s="519"/>
      <c r="BD33" s="519"/>
      <c r="BE33" s="519"/>
      <c r="BN33" s="519"/>
      <c r="BO33" s="519"/>
      <c r="BX33" s="519"/>
      <c r="BY33" s="519"/>
    </row>
    <row r="34" spans="25:77">
      <c r="Y34" s="519"/>
      <c r="Z34" s="519"/>
      <c r="AA34" s="519"/>
      <c r="AJ34" s="519"/>
      <c r="AK34" s="519"/>
      <c r="AT34" s="519"/>
      <c r="AU34" s="519"/>
      <c r="BD34" s="519"/>
      <c r="BE34" s="519"/>
      <c r="BN34" s="519"/>
      <c r="BO34" s="519"/>
      <c r="BX34" s="519"/>
      <c r="BY34" s="519"/>
    </row>
    <row r="35" spans="25:77">
      <c r="Y35" s="519"/>
      <c r="Z35" s="519"/>
      <c r="AA35" s="519"/>
      <c r="AJ35" s="519"/>
      <c r="AK35" s="519"/>
      <c r="AT35" s="519"/>
      <c r="AU35" s="519"/>
      <c r="BD35" s="519"/>
      <c r="BE35" s="519"/>
      <c r="BN35" s="519"/>
      <c r="BO35" s="519"/>
      <c r="BX35" s="519"/>
      <c r="BY35" s="519"/>
    </row>
    <row r="36" spans="25:77">
      <c r="Y36" s="519"/>
      <c r="Z36" s="519"/>
      <c r="AA36" s="519"/>
      <c r="AJ36" s="519"/>
      <c r="AK36" s="519"/>
      <c r="AT36" s="519"/>
      <c r="AU36" s="519"/>
      <c r="BD36" s="519"/>
      <c r="BE36" s="519"/>
      <c r="BN36" s="519"/>
      <c r="BO36" s="519"/>
      <c r="BX36" s="519"/>
      <c r="BY36" s="519"/>
    </row>
    <row r="37" spans="25:77">
      <c r="Y37" s="519"/>
      <c r="Z37" s="519"/>
      <c r="AA37" s="519"/>
      <c r="AJ37" s="519"/>
      <c r="AK37" s="519"/>
      <c r="AT37" s="519"/>
      <c r="AU37" s="519"/>
      <c r="BD37" s="519"/>
      <c r="BE37" s="519"/>
      <c r="BN37" s="519"/>
      <c r="BO37" s="519"/>
      <c r="BX37" s="519"/>
      <c r="BY37" s="519"/>
    </row>
    <row r="38" spans="25:77">
      <c r="Y38" s="519"/>
      <c r="Z38" s="519"/>
      <c r="AA38" s="519"/>
      <c r="AJ38" s="519"/>
      <c r="AK38" s="519"/>
      <c r="AT38" s="519"/>
      <c r="AU38" s="519"/>
      <c r="BD38" s="519"/>
      <c r="BE38" s="519"/>
      <c r="BN38" s="519"/>
      <c r="BO38" s="519"/>
      <c r="BX38" s="519"/>
      <c r="BY38" s="519"/>
    </row>
    <row r="39" spans="25:77">
      <c r="Y39" s="519"/>
      <c r="Z39" s="519"/>
      <c r="AA39" s="519"/>
      <c r="AJ39" s="519"/>
      <c r="AK39" s="519"/>
      <c r="AT39" s="519"/>
      <c r="AU39" s="519"/>
      <c r="BD39" s="519"/>
      <c r="BE39" s="519"/>
      <c r="BN39" s="519"/>
      <c r="BO39" s="519"/>
      <c r="BX39" s="519"/>
      <c r="BY39" s="519"/>
    </row>
    <row r="40" spans="25:77">
      <c r="Y40" s="519"/>
      <c r="Z40" s="519"/>
      <c r="AA40" s="519"/>
      <c r="AJ40" s="519"/>
      <c r="AK40" s="519"/>
      <c r="AT40" s="519"/>
      <c r="AU40" s="519"/>
      <c r="BD40" s="519"/>
      <c r="BE40" s="519"/>
      <c r="BN40" s="519"/>
      <c r="BO40" s="519"/>
      <c r="BX40" s="519"/>
      <c r="BY40" s="519"/>
    </row>
    <row r="41" spans="25:77">
      <c r="Z41" s="519"/>
      <c r="AA41" s="519"/>
      <c r="AJ41" s="519"/>
      <c r="AK41" s="519"/>
      <c r="AT41" s="519"/>
      <c r="AU41" s="519"/>
      <c r="BD41" s="519"/>
      <c r="BE41" s="519"/>
      <c r="BN41" s="519"/>
      <c r="BO41" s="519"/>
      <c r="BX41" s="519"/>
      <c r="BY41" s="519"/>
    </row>
    <row r="42" spans="25:77">
      <c r="Z42" s="519"/>
      <c r="AA42" s="519"/>
      <c r="AJ42" s="519"/>
      <c r="AK42" s="519"/>
      <c r="AT42" s="519"/>
      <c r="AU42" s="519"/>
      <c r="BD42" s="519"/>
      <c r="BE42" s="519"/>
      <c r="BN42" s="519"/>
      <c r="BO42" s="519"/>
      <c r="BX42" s="519"/>
      <c r="BY42" s="519"/>
    </row>
    <row r="43" spans="25:77">
      <c r="Z43" s="519"/>
      <c r="AA43" s="519"/>
      <c r="AJ43" s="519"/>
      <c r="AK43" s="519"/>
      <c r="AT43" s="519"/>
      <c r="AU43" s="519"/>
      <c r="BD43" s="519"/>
      <c r="BE43" s="519"/>
      <c r="BN43" s="519"/>
      <c r="BO43" s="519"/>
      <c r="BX43" s="519"/>
      <c r="BY43" s="519"/>
    </row>
  </sheetData>
  <mergeCells count="92">
    <mergeCell ref="BX3:BX6"/>
    <mergeCell ref="BY3:BY6"/>
    <mergeCell ref="BQ5:BQ6"/>
    <mergeCell ref="BU5:BU6"/>
    <mergeCell ref="BV5:BV6"/>
    <mergeCell ref="BP3:BW3"/>
    <mergeCell ref="BP4:BP6"/>
    <mergeCell ref="BQ4:BW4"/>
    <mergeCell ref="BR5:BR6"/>
    <mergeCell ref="BS5:BT5"/>
    <mergeCell ref="BW5:BW6"/>
    <mergeCell ref="AU3:AU6"/>
    <mergeCell ref="BD3:BD6"/>
    <mergeCell ref="AW5:AW6"/>
    <mergeCell ref="BA5:BA6"/>
    <mergeCell ref="BB5:BB6"/>
    <mergeCell ref="AV3:BC3"/>
    <mergeCell ref="AV4:AV6"/>
    <mergeCell ref="AW4:BC4"/>
    <mergeCell ref="BF3:BM3"/>
    <mergeCell ref="BN3:BN6"/>
    <mergeCell ref="BO3:BO6"/>
    <mergeCell ref="AX5:AX6"/>
    <mergeCell ref="AY5:AZ5"/>
    <mergeCell ref="BC5:BC6"/>
    <mergeCell ref="BE3:BE6"/>
    <mergeCell ref="BF4:BF6"/>
    <mergeCell ref="BG4:BM4"/>
    <mergeCell ref="BG5:BG6"/>
    <mergeCell ref="BH5:BH6"/>
    <mergeCell ref="BI5:BJ5"/>
    <mergeCell ref="BK5:BK6"/>
    <mergeCell ref="BL5:BL6"/>
    <mergeCell ref="BM5:BM6"/>
    <mergeCell ref="AJ3:AJ6"/>
    <mergeCell ref="AK3:AK6"/>
    <mergeCell ref="AQ5:AQ6"/>
    <mergeCell ref="AR5:AR6"/>
    <mergeCell ref="AS5:AS6"/>
    <mergeCell ref="AT3:AT6"/>
    <mergeCell ref="AL3:AS3"/>
    <mergeCell ref="AL4:AL6"/>
    <mergeCell ref="AM4:AS4"/>
    <mergeCell ref="AM5:AM6"/>
    <mergeCell ref="AN5:AN6"/>
    <mergeCell ref="AO5:AP5"/>
    <mergeCell ref="A1:B2"/>
    <mergeCell ref="C1:S2"/>
    <mergeCell ref="E3:E6"/>
    <mergeCell ref="G3:G6"/>
    <mergeCell ref="I3:P3"/>
    <mergeCell ref="Q3:U4"/>
    <mergeCell ref="I4:I6"/>
    <mergeCell ref="J4:P4"/>
    <mergeCell ref="J5:J6"/>
    <mergeCell ref="K5:K6"/>
    <mergeCell ref="R5:R6"/>
    <mergeCell ref="S5:S6"/>
    <mergeCell ref="T5:T6"/>
    <mergeCell ref="U5:U6"/>
    <mergeCell ref="A28:X28"/>
    <mergeCell ref="AB3:AI3"/>
    <mergeCell ref="AB4:AB6"/>
    <mergeCell ref="AC4:AI4"/>
    <mergeCell ref="AA3:AA6"/>
    <mergeCell ref="AH5:AH6"/>
    <mergeCell ref="AG5:AG6"/>
    <mergeCell ref="AI5:AI6"/>
    <mergeCell ref="AD5:AD6"/>
    <mergeCell ref="AE5:AF5"/>
    <mergeCell ref="AC5:AC6"/>
    <mergeCell ref="A25:W25"/>
    <mergeCell ref="V5:V6"/>
    <mergeCell ref="Z3:Z6"/>
    <mergeCell ref="V3:Y4"/>
    <mergeCell ref="A26:W26"/>
    <mergeCell ref="BZ3:BZ6"/>
    <mergeCell ref="A29:Y29"/>
    <mergeCell ref="X5:X6"/>
    <mergeCell ref="Y5:Y6"/>
    <mergeCell ref="C3:C6"/>
    <mergeCell ref="D3:D6"/>
    <mergeCell ref="L5:M5"/>
    <mergeCell ref="N5:N6"/>
    <mergeCell ref="Q5:Q6"/>
    <mergeCell ref="O5:O6"/>
    <mergeCell ref="P5:P6"/>
    <mergeCell ref="H3:H6"/>
    <mergeCell ref="W5:W6"/>
    <mergeCell ref="F3:F6"/>
    <mergeCell ref="A3:A6"/>
    <mergeCell ref="B3:B6"/>
  </mergeCells>
  <conditionalFormatting sqref="BZ7">
    <cfRule type="cellIs" dxfId="5211" priority="109" operator="equal">
      <formula>"Vencida"</formula>
    </cfRule>
    <cfRule type="cellIs" dxfId="5210" priority="110" operator="equal">
      <formula>"No Cumplida"</formula>
    </cfRule>
    <cfRule type="cellIs" dxfId="5209" priority="111" operator="equal">
      <formula>"En Avance"</formula>
    </cfRule>
    <cfRule type="cellIs" dxfId="5208" priority="112" operator="equal">
      <formula>"Cumplida (FT)"</formula>
    </cfRule>
    <cfRule type="cellIs" dxfId="5207" priority="113" operator="equal">
      <formula>"Cumplida (DT)"</formula>
    </cfRule>
    <cfRule type="cellIs" dxfId="5206" priority="114" operator="equal">
      <formula>"Sin Avance"</formula>
    </cfRule>
  </conditionalFormatting>
  <conditionalFormatting sqref="BZ8">
    <cfRule type="cellIs" dxfId="5205" priority="103" operator="equal">
      <formula>"Vencida"</formula>
    </cfRule>
    <cfRule type="cellIs" dxfId="5204" priority="104" operator="equal">
      <formula>"No Cumplida"</formula>
    </cfRule>
    <cfRule type="cellIs" dxfId="5203" priority="105" operator="equal">
      <formula>"En Avance"</formula>
    </cfRule>
    <cfRule type="cellIs" dxfId="5202" priority="106" operator="equal">
      <formula>"Cumplida (FT)"</formula>
    </cfRule>
    <cfRule type="cellIs" dxfId="5201" priority="107" operator="equal">
      <formula>"Cumplida (DT)"</formula>
    </cfRule>
    <cfRule type="cellIs" dxfId="5200" priority="108" operator="equal">
      <formula>"Sin Avance"</formula>
    </cfRule>
  </conditionalFormatting>
  <conditionalFormatting sqref="BZ10">
    <cfRule type="cellIs" dxfId="5199" priority="91" operator="equal">
      <formula>"Vencida"</formula>
    </cfRule>
    <cfRule type="cellIs" dxfId="5198" priority="92" operator="equal">
      <formula>"No Cumplida"</formula>
    </cfRule>
    <cfRule type="cellIs" dxfId="5197" priority="93" operator="equal">
      <formula>"En Avance"</formula>
    </cfRule>
    <cfRule type="cellIs" dxfId="5196" priority="94" operator="equal">
      <formula>"Cumplida (FT)"</formula>
    </cfRule>
    <cfRule type="cellIs" dxfId="5195" priority="95" operator="equal">
      <formula>"Cumplida (DT)"</formula>
    </cfRule>
    <cfRule type="cellIs" dxfId="5194" priority="96" operator="equal">
      <formula>"Sin Avance"</formula>
    </cfRule>
  </conditionalFormatting>
  <conditionalFormatting sqref="BZ11">
    <cfRule type="cellIs" dxfId="5193" priority="85" operator="equal">
      <formula>"Vencida"</formula>
    </cfRule>
    <cfRule type="cellIs" dxfId="5192" priority="86" operator="equal">
      <formula>"No Cumplida"</formula>
    </cfRule>
    <cfRule type="cellIs" dxfId="5191" priority="87" operator="equal">
      <formula>"En Avance"</formula>
    </cfRule>
    <cfRule type="cellIs" dxfId="5190" priority="88" operator="equal">
      <formula>"Cumplida (FT)"</formula>
    </cfRule>
    <cfRule type="cellIs" dxfId="5189" priority="89" operator="equal">
      <formula>"Cumplida (DT)"</formula>
    </cfRule>
    <cfRule type="cellIs" dxfId="5188" priority="90" operator="equal">
      <formula>"Sin Avance"</formula>
    </cfRule>
  </conditionalFormatting>
  <conditionalFormatting sqref="BZ12">
    <cfRule type="cellIs" dxfId="5187" priority="79" operator="equal">
      <formula>"Vencida"</formula>
    </cfRule>
    <cfRule type="cellIs" dxfId="5186" priority="80" operator="equal">
      <formula>"No Cumplida"</formula>
    </cfRule>
    <cfRule type="cellIs" dxfId="5185" priority="81" operator="equal">
      <formula>"En Avance"</formula>
    </cfRule>
    <cfRule type="cellIs" dxfId="5184" priority="82" operator="equal">
      <formula>"Cumplida (FT)"</formula>
    </cfRule>
    <cfRule type="cellIs" dxfId="5183" priority="83" operator="equal">
      <formula>"Cumplida (DT)"</formula>
    </cfRule>
    <cfRule type="cellIs" dxfId="5182" priority="84" operator="equal">
      <formula>"Sin Avance"</formula>
    </cfRule>
  </conditionalFormatting>
  <conditionalFormatting sqref="BZ13">
    <cfRule type="cellIs" dxfId="5181" priority="73" operator="equal">
      <formula>"Vencida"</formula>
    </cfRule>
    <cfRule type="cellIs" dxfId="5180" priority="74" operator="equal">
      <formula>"No Cumplida"</formula>
    </cfRule>
    <cfRule type="cellIs" dxfId="5179" priority="75" operator="equal">
      <formula>"En Avance"</formula>
    </cfRule>
    <cfRule type="cellIs" dxfId="5178" priority="76" operator="equal">
      <formula>"Cumplida (FT)"</formula>
    </cfRule>
    <cfRule type="cellIs" dxfId="5177" priority="77" operator="equal">
      <formula>"Cumplida (DT)"</formula>
    </cfRule>
    <cfRule type="cellIs" dxfId="5176" priority="78" operator="equal">
      <formula>"Sin Avance"</formula>
    </cfRule>
  </conditionalFormatting>
  <conditionalFormatting sqref="BZ14">
    <cfRule type="cellIs" dxfId="5175" priority="67" operator="equal">
      <formula>"Vencida"</formula>
    </cfRule>
    <cfRule type="cellIs" dxfId="5174" priority="68" operator="equal">
      <formula>"No Cumplida"</formula>
    </cfRule>
    <cfRule type="cellIs" dxfId="5173" priority="69" operator="equal">
      <formula>"En Avance"</formula>
    </cfRule>
    <cfRule type="cellIs" dxfId="5172" priority="70" operator="equal">
      <formula>"Cumplida (FT)"</formula>
    </cfRule>
    <cfRule type="cellIs" dxfId="5171" priority="71" operator="equal">
      <formula>"Cumplida (DT)"</formula>
    </cfRule>
    <cfRule type="cellIs" dxfId="5170" priority="72" operator="equal">
      <formula>"Sin Avance"</formula>
    </cfRule>
  </conditionalFormatting>
  <conditionalFormatting sqref="BZ15">
    <cfRule type="cellIs" dxfId="5169" priority="61" operator="equal">
      <formula>"Vencida"</formula>
    </cfRule>
    <cfRule type="cellIs" dxfId="5168" priority="62" operator="equal">
      <formula>"No Cumplida"</formula>
    </cfRule>
    <cfRule type="cellIs" dxfId="5167" priority="63" operator="equal">
      <formula>"En Avance"</formula>
    </cfRule>
    <cfRule type="cellIs" dxfId="5166" priority="64" operator="equal">
      <formula>"Cumplida (FT)"</formula>
    </cfRule>
    <cfRule type="cellIs" dxfId="5165" priority="65" operator="equal">
      <formula>"Cumplida (DT)"</formula>
    </cfRule>
    <cfRule type="cellIs" dxfId="5164" priority="66" operator="equal">
      <formula>"Sin Avance"</formula>
    </cfRule>
  </conditionalFormatting>
  <conditionalFormatting sqref="BZ16">
    <cfRule type="cellIs" dxfId="5163" priority="55" operator="equal">
      <formula>"Vencida"</formula>
    </cfRule>
    <cfRule type="cellIs" dxfId="5162" priority="56" operator="equal">
      <formula>"No Cumplida"</formula>
    </cfRule>
    <cfRule type="cellIs" dxfId="5161" priority="57" operator="equal">
      <formula>"En Avance"</formula>
    </cfRule>
    <cfRule type="cellIs" dxfId="5160" priority="58" operator="equal">
      <formula>"Cumplida (FT)"</formula>
    </cfRule>
    <cfRule type="cellIs" dxfId="5159" priority="59" operator="equal">
      <formula>"Cumplida (DT)"</formula>
    </cfRule>
    <cfRule type="cellIs" dxfId="5158" priority="60" operator="equal">
      <formula>"Sin Avance"</formula>
    </cfRule>
  </conditionalFormatting>
  <conditionalFormatting sqref="BZ17">
    <cfRule type="cellIs" dxfId="5157" priority="49" operator="equal">
      <formula>"Vencida"</formula>
    </cfRule>
    <cfRule type="cellIs" dxfId="5156" priority="50" operator="equal">
      <formula>"No Cumplida"</formula>
    </cfRule>
    <cfRule type="cellIs" dxfId="5155" priority="51" operator="equal">
      <formula>"En Avance"</formula>
    </cfRule>
    <cfRule type="cellIs" dxfId="5154" priority="52" operator="equal">
      <formula>"Cumplida (FT)"</formula>
    </cfRule>
    <cfRule type="cellIs" dxfId="5153" priority="53" operator="equal">
      <formula>"Cumplida (DT)"</formula>
    </cfRule>
    <cfRule type="cellIs" dxfId="5152" priority="54" operator="equal">
      <formula>"Sin Avance"</formula>
    </cfRule>
  </conditionalFormatting>
  <conditionalFormatting sqref="BZ18">
    <cfRule type="cellIs" dxfId="5151" priority="43" operator="equal">
      <formula>"Vencida"</formula>
    </cfRule>
    <cfRule type="cellIs" dxfId="5150" priority="44" operator="equal">
      <formula>"No Cumplida"</formula>
    </cfRule>
    <cfRule type="cellIs" dxfId="5149" priority="45" operator="equal">
      <formula>"En Avance"</formula>
    </cfRule>
    <cfRule type="cellIs" dxfId="5148" priority="46" operator="equal">
      <formula>"Cumplida (FT)"</formula>
    </cfRule>
    <cfRule type="cellIs" dxfId="5147" priority="47" operator="equal">
      <formula>"Cumplida (DT)"</formula>
    </cfRule>
    <cfRule type="cellIs" dxfId="5146" priority="48" operator="equal">
      <formula>"Sin Avance"</formula>
    </cfRule>
  </conditionalFormatting>
  <conditionalFormatting sqref="BZ19">
    <cfRule type="cellIs" dxfId="5145" priority="37" operator="equal">
      <formula>"Vencida"</formula>
    </cfRule>
    <cfRule type="cellIs" dxfId="5144" priority="38" operator="equal">
      <formula>"No Cumplida"</formula>
    </cfRule>
    <cfRule type="cellIs" dxfId="5143" priority="39" operator="equal">
      <formula>"En Avance"</formula>
    </cfRule>
    <cfRule type="cellIs" dxfId="5142" priority="40" operator="equal">
      <formula>"Cumplida (FT)"</formula>
    </cfRule>
    <cfRule type="cellIs" dxfId="5141" priority="41" operator="equal">
      <formula>"Cumplida (DT)"</formula>
    </cfRule>
    <cfRule type="cellIs" dxfId="5140" priority="42" operator="equal">
      <formula>"Sin Avance"</formula>
    </cfRule>
  </conditionalFormatting>
  <conditionalFormatting sqref="BZ20">
    <cfRule type="cellIs" dxfId="5139" priority="31" operator="equal">
      <formula>"Vencida"</formula>
    </cfRule>
    <cfRule type="cellIs" dxfId="5138" priority="32" operator="equal">
      <formula>"No Cumplida"</formula>
    </cfRule>
    <cfRule type="cellIs" dxfId="5137" priority="33" operator="equal">
      <formula>"En Avance"</formula>
    </cfRule>
    <cfRule type="cellIs" dxfId="5136" priority="34" operator="equal">
      <formula>"Cumplida (FT)"</formula>
    </cfRule>
    <cfRule type="cellIs" dxfId="5135" priority="35" operator="equal">
      <formula>"Cumplida (DT)"</formula>
    </cfRule>
    <cfRule type="cellIs" dxfId="5134" priority="36" operator="equal">
      <formula>"Sin Avance"</formula>
    </cfRule>
  </conditionalFormatting>
  <conditionalFormatting sqref="BZ21">
    <cfRule type="cellIs" dxfId="5133" priority="25" operator="equal">
      <formula>"Vencida"</formula>
    </cfRule>
    <cfRule type="cellIs" dxfId="5132" priority="26" operator="equal">
      <formula>"No Cumplida"</formula>
    </cfRule>
    <cfRule type="cellIs" dxfId="5131" priority="27" operator="equal">
      <formula>"En Avance"</formula>
    </cfRule>
    <cfRule type="cellIs" dxfId="5130" priority="28" operator="equal">
      <formula>"Cumplida (FT)"</formula>
    </cfRule>
    <cfRule type="cellIs" dxfId="5129" priority="29" operator="equal">
      <formula>"Cumplida (DT)"</formula>
    </cfRule>
    <cfRule type="cellIs" dxfId="5128" priority="30" operator="equal">
      <formula>"Sin Avance"</formula>
    </cfRule>
  </conditionalFormatting>
  <conditionalFormatting sqref="BZ22">
    <cfRule type="cellIs" dxfId="5127" priority="19" operator="equal">
      <formula>"Vencida"</formula>
    </cfRule>
    <cfRule type="cellIs" dxfId="5126" priority="20" operator="equal">
      <formula>"No Cumplida"</formula>
    </cfRule>
    <cfRule type="cellIs" dxfId="5125" priority="21" operator="equal">
      <formula>"En Avance"</formula>
    </cfRule>
    <cfRule type="cellIs" dxfId="5124" priority="22" operator="equal">
      <formula>"Cumplida (FT)"</formula>
    </cfRule>
    <cfRule type="cellIs" dxfId="5123" priority="23" operator="equal">
      <formula>"Cumplida (DT)"</formula>
    </cfRule>
    <cfRule type="cellIs" dxfId="5122" priority="24" operator="equal">
      <formula>"Sin Avance"</formula>
    </cfRule>
  </conditionalFormatting>
  <conditionalFormatting sqref="BZ23">
    <cfRule type="cellIs" dxfId="5121" priority="13" operator="equal">
      <formula>"Vencida"</formula>
    </cfRule>
    <cfRule type="cellIs" dxfId="5120" priority="14" operator="equal">
      <formula>"No Cumplida"</formula>
    </cfRule>
    <cfRule type="cellIs" dxfId="5119" priority="15" operator="equal">
      <formula>"En Avance"</formula>
    </cfRule>
    <cfRule type="cellIs" dxfId="5118" priority="16" operator="equal">
      <formula>"Cumplida (FT)"</formula>
    </cfRule>
    <cfRule type="cellIs" dxfId="5117" priority="17" operator="equal">
      <formula>"Cumplida (DT)"</formula>
    </cfRule>
    <cfRule type="cellIs" dxfId="5116" priority="18" operator="equal">
      <formula>"Sin Avance"</formula>
    </cfRule>
  </conditionalFormatting>
  <conditionalFormatting sqref="BZ24">
    <cfRule type="cellIs" dxfId="5115" priority="7" operator="equal">
      <formula>"Vencida"</formula>
    </cfRule>
    <cfRule type="cellIs" dxfId="5114" priority="8" operator="equal">
      <formula>"No Cumplida"</formula>
    </cfRule>
    <cfRule type="cellIs" dxfId="5113" priority="9" operator="equal">
      <formula>"En Avance"</formula>
    </cfRule>
    <cfRule type="cellIs" dxfId="5112" priority="10" operator="equal">
      <formula>"Cumplida (FT)"</formula>
    </cfRule>
    <cfRule type="cellIs" dxfId="5111" priority="11" operator="equal">
      <formula>"Cumplida (DT)"</formula>
    </cfRule>
    <cfRule type="cellIs" dxfId="5110" priority="12" operator="equal">
      <formula>"Sin Avance"</formula>
    </cfRule>
  </conditionalFormatting>
  <conditionalFormatting sqref="BZ9">
    <cfRule type="cellIs" dxfId="5109" priority="1" operator="equal">
      <formula>"Vencida"</formula>
    </cfRule>
    <cfRule type="cellIs" dxfId="5108" priority="2" operator="equal">
      <formula>"No Cumplida"</formula>
    </cfRule>
    <cfRule type="cellIs" dxfId="5107" priority="3" operator="equal">
      <formula>"En Avance"</formula>
    </cfRule>
    <cfRule type="cellIs" dxfId="5106" priority="4" operator="equal">
      <formula>"Cumplida (FT)"</formula>
    </cfRule>
    <cfRule type="cellIs" dxfId="5105" priority="5" operator="equal">
      <formula>"Cumplida (DT)"</formula>
    </cfRule>
    <cfRule type="cellIs" dxfId="5104" priority="6" operator="equal">
      <formula>"Sin Avance"</formula>
    </cfRule>
  </conditionalFormatting>
  <pageMargins left="0.70866141732283472" right="0.70866141732283472" top="0.74803149606299213" bottom="0.74803149606299213" header="0.31496062992125984" footer="0.31496062992125984"/>
  <pageSetup paperSize="9" scale="10" orientation="landscape" r:id="rId1"/>
  <headerFooter>
    <oddHeader>&amp;L&amp;G</oddHeader>
    <oddFooter>&amp;L&amp;28Aprobó: Yanira Villamil S. - Jefe  Oficina de Control Interno
Revisó: Luis Antonio Guerrero B
Elaboró: Maritza Beltran/ Yaneth Burgos/Maria Lucerito Achury/Angela Parra/Giovanny Martinez/Emilse Rodríguez/Iván Lerma&amp;C&amp;G</oddFooter>
  </headerFooter>
  <colBreaks count="2" manualBreakCount="2">
    <brk id="37" max="1048575" man="1"/>
    <brk id="57" max="1048575" man="1"/>
  </colBreaks>
  <drawing r:id="rId2"/>
  <legacyDrawingHF r:id="rId3"/>
  <picture r:id="rId4"/>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[9]Hoja1!#REF!</xm:f>
          </x14:formula1>
          <xm:sqref>BZ7 BZ21:BZ22 BZ12:BZ14 BZ16:BZ18 BZ10</xm:sqref>
        </x14:dataValidation>
        <x14:dataValidation type="list" allowBlank="1" showInputMessage="1" showErrorMessage="1">
          <x14:formula1>
            <xm:f>[6]Hoja1!#REF!</xm:f>
          </x14:formula1>
          <xm:sqref>BZ8:BZ9 BZ11 BZ15 BZ19:BZ20 BZ23:BZ24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2:R200"/>
  <sheetViews>
    <sheetView view="pageLayout" zoomScale="70" zoomScaleNormal="50" zoomScalePageLayoutView="70" workbookViewId="0">
      <selection activeCell="R46" sqref="R46"/>
    </sheetView>
  </sheetViews>
  <sheetFormatPr baseColWidth="10" defaultRowHeight="15"/>
  <cols>
    <col min="1" max="2" width="3.75" customWidth="1"/>
    <col min="3" max="3" width="17.875" style="265" customWidth="1"/>
    <col min="4" max="4" width="15" customWidth="1"/>
    <col min="5" max="5" width="16.375" customWidth="1"/>
    <col min="6" max="6" width="25.875" customWidth="1"/>
    <col min="7" max="7" width="26.625" customWidth="1"/>
    <col min="8" max="8" width="23.625" customWidth="1"/>
    <col min="9" max="9" width="24.25" customWidth="1"/>
    <col min="10" max="10" width="9.125" customWidth="1"/>
    <col min="11" max="11" width="18.125" customWidth="1"/>
    <col min="12" max="12" width="12.875" customWidth="1"/>
    <col min="13" max="13" width="15.75" customWidth="1"/>
    <col min="14" max="14" width="16.625" customWidth="1"/>
    <col min="15" max="15" width="72.25" customWidth="1"/>
    <col min="16" max="16" width="31" customWidth="1"/>
    <col min="17" max="17" width="21" customWidth="1"/>
    <col min="18" max="18" width="30.375" customWidth="1"/>
  </cols>
  <sheetData>
    <row r="2" spans="3:18" ht="69" customHeight="1">
      <c r="D2" s="368" t="s">
        <v>512</v>
      </c>
      <c r="E2" s="368" t="s">
        <v>513</v>
      </c>
      <c r="F2" s="370" t="s">
        <v>514</v>
      </c>
      <c r="G2" s="371"/>
      <c r="H2" s="371"/>
      <c r="I2" s="371"/>
      <c r="J2" s="371"/>
      <c r="K2" s="371"/>
      <c r="L2" s="371"/>
      <c r="M2" s="372" t="s">
        <v>667</v>
      </c>
      <c r="N2" s="373"/>
      <c r="O2" s="373"/>
      <c r="P2" s="373"/>
      <c r="Q2" s="373"/>
      <c r="R2" s="374"/>
    </row>
    <row r="3" spans="3:18" ht="84" customHeight="1">
      <c r="C3" s="266" t="s">
        <v>668</v>
      </c>
      <c r="D3" s="369"/>
      <c r="E3" s="369"/>
      <c r="F3" s="248" t="s">
        <v>515</v>
      </c>
      <c r="G3" s="248" t="s">
        <v>517</v>
      </c>
      <c r="H3" s="248" t="s">
        <v>520</v>
      </c>
      <c r="I3" s="248" t="s">
        <v>519</v>
      </c>
      <c r="J3" s="248" t="s">
        <v>516</v>
      </c>
      <c r="K3" s="248" t="s">
        <v>248</v>
      </c>
      <c r="L3" s="248" t="s">
        <v>518</v>
      </c>
      <c r="M3" s="249" t="s">
        <v>669</v>
      </c>
      <c r="N3" s="249" t="s">
        <v>670</v>
      </c>
      <c r="O3" s="249" t="s">
        <v>671</v>
      </c>
      <c r="P3" s="249" t="s">
        <v>672</v>
      </c>
      <c r="Q3" s="249" t="s">
        <v>673</v>
      </c>
      <c r="R3" s="249" t="s">
        <v>674</v>
      </c>
    </row>
    <row r="4" spans="3:18" ht="150">
      <c r="C4" s="395" t="s">
        <v>675</v>
      </c>
      <c r="D4" s="250" t="s">
        <v>676</v>
      </c>
      <c r="E4" s="251" t="s">
        <v>677</v>
      </c>
      <c r="F4" s="250" t="s">
        <v>521</v>
      </c>
      <c r="G4" s="250" t="s">
        <v>250</v>
      </c>
      <c r="H4" s="250" t="s">
        <v>312</v>
      </c>
      <c r="I4" s="250" t="s">
        <v>79</v>
      </c>
      <c r="J4" s="251" t="s">
        <v>249</v>
      </c>
      <c r="K4" s="259">
        <v>43845</v>
      </c>
      <c r="L4" s="259">
        <v>44180</v>
      </c>
      <c r="M4" s="251" t="s">
        <v>249</v>
      </c>
      <c r="N4" s="251" t="s">
        <v>679</v>
      </c>
      <c r="O4" s="250" t="s">
        <v>680</v>
      </c>
      <c r="P4" s="255" t="s">
        <v>471</v>
      </c>
      <c r="Q4" s="263" t="s">
        <v>681</v>
      </c>
      <c r="R4" s="251"/>
    </row>
    <row r="5" spans="3:18" ht="165">
      <c r="C5" s="395" t="s">
        <v>675</v>
      </c>
      <c r="D5" s="250" t="s">
        <v>676</v>
      </c>
      <c r="E5" s="250" t="s">
        <v>677</v>
      </c>
      <c r="F5" s="250" t="s">
        <v>521</v>
      </c>
      <c r="G5" s="250" t="s">
        <v>251</v>
      </c>
      <c r="H5" s="250" t="s">
        <v>312</v>
      </c>
      <c r="I5" s="250" t="s">
        <v>79</v>
      </c>
      <c r="J5" s="251" t="s">
        <v>249</v>
      </c>
      <c r="K5" s="259">
        <v>43845</v>
      </c>
      <c r="L5" s="259">
        <v>44180</v>
      </c>
      <c r="M5" s="251" t="s">
        <v>249</v>
      </c>
      <c r="N5" s="251" t="s">
        <v>679</v>
      </c>
      <c r="O5" s="250" t="s">
        <v>682</v>
      </c>
      <c r="P5" s="255" t="s">
        <v>471</v>
      </c>
      <c r="Q5" s="251"/>
      <c r="R5" s="251"/>
    </row>
    <row r="6" spans="3:18" ht="90">
      <c r="C6" s="395" t="s">
        <v>675</v>
      </c>
      <c r="D6" s="250" t="s">
        <v>676</v>
      </c>
      <c r="E6" s="250" t="s">
        <v>677</v>
      </c>
      <c r="F6" s="250" t="s">
        <v>521</v>
      </c>
      <c r="G6" s="250" t="s">
        <v>253</v>
      </c>
      <c r="H6" s="250" t="s">
        <v>254</v>
      </c>
      <c r="I6" s="250" t="s">
        <v>683</v>
      </c>
      <c r="J6" s="250" t="s">
        <v>252</v>
      </c>
      <c r="K6" s="250" t="s">
        <v>592</v>
      </c>
      <c r="L6" s="250" t="s">
        <v>593</v>
      </c>
      <c r="M6" s="251" t="s">
        <v>684</v>
      </c>
      <c r="N6" s="251" t="s">
        <v>679</v>
      </c>
      <c r="O6" s="250" t="s">
        <v>685</v>
      </c>
      <c r="P6" s="256" t="s">
        <v>468</v>
      </c>
      <c r="Q6" s="251"/>
      <c r="R6" s="251"/>
    </row>
    <row r="7" spans="3:18" ht="90">
      <c r="C7" s="395" t="s">
        <v>675</v>
      </c>
      <c r="D7" s="250" t="s">
        <v>676</v>
      </c>
      <c r="E7" s="250" t="s">
        <v>677</v>
      </c>
      <c r="F7" s="250" t="s">
        <v>521</v>
      </c>
      <c r="G7" s="244" t="s">
        <v>258</v>
      </c>
      <c r="H7" s="250" t="s">
        <v>254</v>
      </c>
      <c r="I7" s="250" t="s">
        <v>683</v>
      </c>
      <c r="J7" s="250" t="s">
        <v>252</v>
      </c>
      <c r="K7" s="250" t="s">
        <v>594</v>
      </c>
      <c r="L7" s="250" t="s">
        <v>595</v>
      </c>
      <c r="M7" s="251" t="s">
        <v>684</v>
      </c>
      <c r="N7" s="251" t="s">
        <v>686</v>
      </c>
      <c r="O7" s="250" t="s">
        <v>687</v>
      </c>
      <c r="P7" s="255" t="s">
        <v>471</v>
      </c>
      <c r="Q7" s="251"/>
      <c r="R7" s="251"/>
    </row>
    <row r="8" spans="3:18" ht="90">
      <c r="C8" s="395" t="s">
        <v>675</v>
      </c>
      <c r="D8" s="250" t="s">
        <v>676</v>
      </c>
      <c r="E8" s="250" t="s">
        <v>677</v>
      </c>
      <c r="F8" s="250" t="s">
        <v>521</v>
      </c>
      <c r="G8" s="250" t="s">
        <v>256</v>
      </c>
      <c r="H8" s="250" t="s">
        <v>254</v>
      </c>
      <c r="I8" s="250" t="s">
        <v>257</v>
      </c>
      <c r="J8" s="251" t="s">
        <v>255</v>
      </c>
      <c r="K8" s="252">
        <v>43871</v>
      </c>
      <c r="L8" s="250" t="s">
        <v>688</v>
      </c>
      <c r="M8" s="251" t="s">
        <v>684</v>
      </c>
      <c r="N8" s="251" t="s">
        <v>689</v>
      </c>
      <c r="O8" s="250" t="s">
        <v>690</v>
      </c>
      <c r="P8" s="256" t="s">
        <v>468</v>
      </c>
      <c r="Q8" s="251"/>
      <c r="R8" s="251"/>
    </row>
    <row r="9" spans="3:18" ht="90">
      <c r="C9" s="395" t="s">
        <v>675</v>
      </c>
      <c r="D9" s="250" t="s">
        <v>676</v>
      </c>
      <c r="E9" s="250" t="s">
        <v>677</v>
      </c>
      <c r="F9" s="250" t="s">
        <v>521</v>
      </c>
      <c r="G9" s="250" t="s">
        <v>258</v>
      </c>
      <c r="H9" s="250" t="s">
        <v>254</v>
      </c>
      <c r="I9" s="250" t="s">
        <v>257</v>
      </c>
      <c r="J9" s="251" t="s">
        <v>255</v>
      </c>
      <c r="K9" s="252">
        <v>43941</v>
      </c>
      <c r="L9" s="250" t="s">
        <v>691</v>
      </c>
      <c r="M9" s="251" t="s">
        <v>684</v>
      </c>
      <c r="N9" s="251" t="s">
        <v>689</v>
      </c>
      <c r="O9" s="250" t="s">
        <v>692</v>
      </c>
      <c r="P9" s="255" t="s">
        <v>471</v>
      </c>
      <c r="Q9" s="251"/>
      <c r="R9" s="251"/>
    </row>
    <row r="10" spans="3:18" ht="90">
      <c r="C10" s="395" t="s">
        <v>675</v>
      </c>
      <c r="D10" s="250" t="s">
        <v>676</v>
      </c>
      <c r="E10" s="250" t="s">
        <v>677</v>
      </c>
      <c r="F10" s="250" t="s">
        <v>521</v>
      </c>
      <c r="G10" s="250" t="s">
        <v>256</v>
      </c>
      <c r="H10" s="250" t="s">
        <v>254</v>
      </c>
      <c r="I10" s="250" t="s">
        <v>257</v>
      </c>
      <c r="J10" s="251" t="s">
        <v>255</v>
      </c>
      <c r="K10" s="252"/>
      <c r="L10" s="250"/>
      <c r="M10" s="251" t="s">
        <v>684</v>
      </c>
      <c r="N10" s="251" t="s">
        <v>693</v>
      </c>
      <c r="O10" s="250" t="s">
        <v>694</v>
      </c>
      <c r="P10" s="256" t="s">
        <v>468</v>
      </c>
      <c r="Q10" s="251"/>
      <c r="R10" s="251"/>
    </row>
    <row r="11" spans="3:18" ht="90">
      <c r="C11" s="395" t="s">
        <v>675</v>
      </c>
      <c r="D11" s="250" t="s">
        <v>676</v>
      </c>
      <c r="E11" s="250" t="s">
        <v>677</v>
      </c>
      <c r="F11" s="250" t="s">
        <v>521</v>
      </c>
      <c r="G11" s="250" t="s">
        <v>258</v>
      </c>
      <c r="H11" s="250" t="s">
        <v>254</v>
      </c>
      <c r="I11" s="250" t="s">
        <v>257</v>
      </c>
      <c r="J11" s="251" t="s">
        <v>255</v>
      </c>
      <c r="K11" s="252"/>
      <c r="L11" s="250"/>
      <c r="M11" s="251" t="s">
        <v>684</v>
      </c>
      <c r="N11" s="251" t="s">
        <v>693</v>
      </c>
      <c r="O11" s="250" t="s">
        <v>695</v>
      </c>
      <c r="P11" s="255" t="s">
        <v>471</v>
      </c>
      <c r="Q11" s="251"/>
      <c r="R11" s="251"/>
    </row>
    <row r="12" spans="3:18" ht="90">
      <c r="C12" s="395" t="s">
        <v>675</v>
      </c>
      <c r="D12" s="250" t="s">
        <v>676</v>
      </c>
      <c r="E12" s="250" t="s">
        <v>677</v>
      </c>
      <c r="F12" s="250" t="s">
        <v>521</v>
      </c>
      <c r="G12" s="250" t="s">
        <v>253</v>
      </c>
      <c r="H12" s="250" t="s">
        <v>254</v>
      </c>
      <c r="I12" s="250" t="s">
        <v>683</v>
      </c>
      <c r="J12" s="250" t="s">
        <v>252</v>
      </c>
      <c r="K12" s="250" t="s">
        <v>592</v>
      </c>
      <c r="L12" s="250" t="s">
        <v>593</v>
      </c>
      <c r="M12" s="251" t="s">
        <v>696</v>
      </c>
      <c r="N12" s="251" t="s">
        <v>679</v>
      </c>
      <c r="O12" s="250" t="s">
        <v>697</v>
      </c>
      <c r="P12" s="256" t="s">
        <v>468</v>
      </c>
      <c r="Q12" s="251"/>
      <c r="R12" s="251"/>
    </row>
    <row r="13" spans="3:18" ht="90">
      <c r="C13" s="395" t="s">
        <v>675</v>
      </c>
      <c r="D13" s="250" t="s">
        <v>676</v>
      </c>
      <c r="E13" s="250" t="s">
        <v>677</v>
      </c>
      <c r="F13" s="250" t="s">
        <v>521</v>
      </c>
      <c r="G13" s="244" t="s">
        <v>258</v>
      </c>
      <c r="H13" s="250" t="s">
        <v>254</v>
      </c>
      <c r="I13" s="250" t="s">
        <v>683</v>
      </c>
      <c r="J13" s="250" t="s">
        <v>252</v>
      </c>
      <c r="K13" s="250" t="s">
        <v>594</v>
      </c>
      <c r="L13" s="250" t="s">
        <v>595</v>
      </c>
      <c r="M13" s="251" t="s">
        <v>696</v>
      </c>
      <c r="N13" s="251" t="s">
        <v>679</v>
      </c>
      <c r="O13" s="250" t="s">
        <v>698</v>
      </c>
      <c r="P13" s="255" t="s">
        <v>471</v>
      </c>
      <c r="Q13" s="251"/>
      <c r="R13" s="251"/>
    </row>
    <row r="14" spans="3:18" ht="90">
      <c r="C14" s="395" t="s">
        <v>675</v>
      </c>
      <c r="D14" s="250" t="s">
        <v>676</v>
      </c>
      <c r="E14" s="250" t="s">
        <v>677</v>
      </c>
      <c r="F14" s="250" t="s">
        <v>521</v>
      </c>
      <c r="G14" s="250" t="s">
        <v>256</v>
      </c>
      <c r="H14" s="250" t="s">
        <v>254</v>
      </c>
      <c r="I14" s="250" t="s">
        <v>257</v>
      </c>
      <c r="J14" s="251" t="s">
        <v>255</v>
      </c>
      <c r="K14" s="252">
        <v>43871</v>
      </c>
      <c r="L14" s="250" t="s">
        <v>688</v>
      </c>
      <c r="M14" s="251" t="s">
        <v>696</v>
      </c>
      <c r="N14" s="251" t="s">
        <v>699</v>
      </c>
      <c r="O14" s="250" t="s">
        <v>700</v>
      </c>
      <c r="P14" s="256" t="s">
        <v>468</v>
      </c>
      <c r="Q14" s="251"/>
      <c r="R14" s="251"/>
    </row>
    <row r="15" spans="3:18" ht="90">
      <c r="C15" s="395" t="s">
        <v>675</v>
      </c>
      <c r="D15" s="250" t="s">
        <v>676</v>
      </c>
      <c r="E15" s="250" t="s">
        <v>677</v>
      </c>
      <c r="F15" s="250" t="s">
        <v>521</v>
      </c>
      <c r="G15" s="250" t="s">
        <v>258</v>
      </c>
      <c r="H15" s="250" t="s">
        <v>254</v>
      </c>
      <c r="I15" s="250" t="s">
        <v>257</v>
      </c>
      <c r="J15" s="251" t="s">
        <v>255</v>
      </c>
      <c r="K15" s="252">
        <v>43941</v>
      </c>
      <c r="L15" s="250" t="s">
        <v>691</v>
      </c>
      <c r="M15" s="251" t="s">
        <v>696</v>
      </c>
      <c r="N15" s="251" t="s">
        <v>699</v>
      </c>
      <c r="O15" s="250" t="s">
        <v>701</v>
      </c>
      <c r="P15" s="255" t="s">
        <v>471</v>
      </c>
      <c r="Q15" s="251"/>
      <c r="R15" s="251"/>
    </row>
    <row r="16" spans="3:18" ht="90">
      <c r="C16" s="395" t="s">
        <v>675</v>
      </c>
      <c r="D16" s="250" t="s">
        <v>676</v>
      </c>
      <c r="E16" s="250" t="s">
        <v>677</v>
      </c>
      <c r="F16" s="250" t="s">
        <v>521</v>
      </c>
      <c r="G16" s="250" t="s">
        <v>256</v>
      </c>
      <c r="H16" s="250" t="s">
        <v>254</v>
      </c>
      <c r="I16" s="250" t="s">
        <v>257</v>
      </c>
      <c r="J16" s="251" t="s">
        <v>255</v>
      </c>
      <c r="K16" s="252">
        <v>43871</v>
      </c>
      <c r="L16" s="250" t="s">
        <v>688</v>
      </c>
      <c r="M16" s="251" t="s">
        <v>696</v>
      </c>
      <c r="N16" s="251" t="s">
        <v>702</v>
      </c>
      <c r="O16" s="250" t="s">
        <v>700</v>
      </c>
      <c r="P16" s="256" t="s">
        <v>468</v>
      </c>
      <c r="Q16" s="251"/>
      <c r="R16" s="251"/>
    </row>
    <row r="17" spans="3:18" ht="90">
      <c r="C17" s="395" t="s">
        <v>675</v>
      </c>
      <c r="D17" s="250" t="s">
        <v>676</v>
      </c>
      <c r="E17" s="250" t="s">
        <v>677</v>
      </c>
      <c r="F17" s="250" t="s">
        <v>521</v>
      </c>
      <c r="G17" s="250" t="s">
        <v>258</v>
      </c>
      <c r="H17" s="250" t="s">
        <v>254</v>
      </c>
      <c r="I17" s="250" t="s">
        <v>257</v>
      </c>
      <c r="J17" s="251" t="s">
        <v>255</v>
      </c>
      <c r="K17" s="252">
        <v>43941</v>
      </c>
      <c r="L17" s="250" t="s">
        <v>691</v>
      </c>
      <c r="M17" s="251" t="s">
        <v>696</v>
      </c>
      <c r="N17" s="251" t="s">
        <v>702</v>
      </c>
      <c r="O17" s="250" t="s">
        <v>701</v>
      </c>
      <c r="P17" s="255" t="s">
        <v>471</v>
      </c>
      <c r="Q17" s="251"/>
      <c r="R17" s="251"/>
    </row>
    <row r="18" spans="3:18" ht="120">
      <c r="C18" s="395" t="s">
        <v>675</v>
      </c>
      <c r="D18" s="250" t="s">
        <v>676</v>
      </c>
      <c r="E18" s="250" t="s">
        <v>677</v>
      </c>
      <c r="F18" s="250" t="s">
        <v>521</v>
      </c>
      <c r="G18" s="250" t="s">
        <v>253</v>
      </c>
      <c r="H18" s="250" t="s">
        <v>254</v>
      </c>
      <c r="I18" s="250" t="s">
        <v>683</v>
      </c>
      <c r="J18" s="250" t="s">
        <v>252</v>
      </c>
      <c r="K18" s="250" t="s">
        <v>592</v>
      </c>
      <c r="L18" s="250" t="s">
        <v>593</v>
      </c>
      <c r="M18" s="251" t="s">
        <v>703</v>
      </c>
      <c r="N18" s="251" t="s">
        <v>679</v>
      </c>
      <c r="O18" s="250" t="s">
        <v>1255</v>
      </c>
      <c r="P18" s="256" t="s">
        <v>468</v>
      </c>
      <c r="Q18" s="251"/>
      <c r="R18" s="251"/>
    </row>
    <row r="19" spans="3:18" ht="105">
      <c r="C19" s="395" t="s">
        <v>675</v>
      </c>
      <c r="D19" s="250" t="s">
        <v>676</v>
      </c>
      <c r="E19" s="250" t="s">
        <v>677</v>
      </c>
      <c r="F19" s="250" t="s">
        <v>521</v>
      </c>
      <c r="G19" s="244" t="s">
        <v>258</v>
      </c>
      <c r="H19" s="250" t="s">
        <v>254</v>
      </c>
      <c r="I19" s="250" t="s">
        <v>683</v>
      </c>
      <c r="J19" s="250" t="s">
        <v>252</v>
      </c>
      <c r="K19" s="250" t="s">
        <v>594</v>
      </c>
      <c r="L19" s="250" t="s">
        <v>595</v>
      </c>
      <c r="M19" s="251" t="s">
        <v>703</v>
      </c>
      <c r="N19" s="251" t="s">
        <v>679</v>
      </c>
      <c r="O19" s="250" t="s">
        <v>704</v>
      </c>
      <c r="P19" s="255" t="s">
        <v>471</v>
      </c>
      <c r="Q19" s="251"/>
      <c r="R19" s="251"/>
    </row>
    <row r="20" spans="3:18" ht="90">
      <c r="C20" s="395" t="s">
        <v>675</v>
      </c>
      <c r="D20" s="250" t="s">
        <v>676</v>
      </c>
      <c r="E20" s="250" t="s">
        <v>677</v>
      </c>
      <c r="F20" s="250" t="s">
        <v>521</v>
      </c>
      <c r="G20" s="250" t="s">
        <v>256</v>
      </c>
      <c r="H20" s="250" t="s">
        <v>254</v>
      </c>
      <c r="I20" s="250" t="s">
        <v>257</v>
      </c>
      <c r="J20" s="251" t="s">
        <v>255</v>
      </c>
      <c r="K20" s="252">
        <v>43871</v>
      </c>
      <c r="L20" s="250" t="s">
        <v>688</v>
      </c>
      <c r="M20" s="251" t="s">
        <v>703</v>
      </c>
      <c r="N20" s="251" t="s">
        <v>706</v>
      </c>
      <c r="O20" s="250" t="s">
        <v>707</v>
      </c>
      <c r="P20" s="256" t="s">
        <v>468</v>
      </c>
      <c r="Q20" s="251"/>
      <c r="R20" s="251"/>
    </row>
    <row r="21" spans="3:18" ht="90">
      <c r="C21" s="395" t="s">
        <v>675</v>
      </c>
      <c r="D21" s="250" t="s">
        <v>676</v>
      </c>
      <c r="E21" s="250" t="s">
        <v>677</v>
      </c>
      <c r="F21" s="250" t="s">
        <v>521</v>
      </c>
      <c r="G21" s="250" t="s">
        <v>258</v>
      </c>
      <c r="H21" s="250" t="s">
        <v>254</v>
      </c>
      <c r="I21" s="250" t="s">
        <v>257</v>
      </c>
      <c r="J21" s="251" t="s">
        <v>255</v>
      </c>
      <c r="K21" s="252">
        <v>43941</v>
      </c>
      <c r="L21" s="250" t="s">
        <v>691</v>
      </c>
      <c r="M21" s="251" t="s">
        <v>703</v>
      </c>
      <c r="N21" s="251" t="s">
        <v>706</v>
      </c>
      <c r="O21" s="250" t="s">
        <v>1256</v>
      </c>
      <c r="P21" s="255" t="s">
        <v>471</v>
      </c>
      <c r="Q21" s="251"/>
      <c r="R21" s="251"/>
    </row>
    <row r="22" spans="3:18" ht="90">
      <c r="C22" s="395" t="s">
        <v>675</v>
      </c>
      <c r="D22" s="250" t="s">
        <v>676</v>
      </c>
      <c r="E22" s="250" t="s">
        <v>677</v>
      </c>
      <c r="F22" s="250" t="s">
        <v>521</v>
      </c>
      <c r="G22" s="250" t="s">
        <v>256</v>
      </c>
      <c r="H22" s="250" t="s">
        <v>254</v>
      </c>
      <c r="I22" s="250" t="s">
        <v>257</v>
      </c>
      <c r="J22" s="251" t="s">
        <v>255</v>
      </c>
      <c r="K22" s="252">
        <v>43871</v>
      </c>
      <c r="L22" s="250" t="s">
        <v>688</v>
      </c>
      <c r="M22" s="251" t="s">
        <v>703</v>
      </c>
      <c r="N22" s="251" t="s">
        <v>708</v>
      </c>
      <c r="O22" s="250" t="s">
        <v>709</v>
      </c>
      <c r="P22" s="256" t="s">
        <v>468</v>
      </c>
      <c r="Q22" s="251"/>
      <c r="R22" s="251"/>
    </row>
    <row r="23" spans="3:18" ht="90">
      <c r="C23" s="395" t="s">
        <v>675</v>
      </c>
      <c r="D23" s="250" t="s">
        <v>676</v>
      </c>
      <c r="E23" s="250" t="s">
        <v>677</v>
      </c>
      <c r="F23" s="250" t="s">
        <v>521</v>
      </c>
      <c r="G23" s="250" t="s">
        <v>258</v>
      </c>
      <c r="H23" s="250" t="s">
        <v>254</v>
      </c>
      <c r="I23" s="250" t="s">
        <v>257</v>
      </c>
      <c r="J23" s="251" t="s">
        <v>255</v>
      </c>
      <c r="K23" s="252">
        <v>43941</v>
      </c>
      <c r="L23" s="250" t="s">
        <v>691</v>
      </c>
      <c r="M23" s="251" t="s">
        <v>703</v>
      </c>
      <c r="N23" s="251" t="s">
        <v>708</v>
      </c>
      <c r="O23" s="250" t="s">
        <v>1257</v>
      </c>
      <c r="P23" s="255" t="s">
        <v>471</v>
      </c>
      <c r="Q23" s="251"/>
      <c r="R23" s="251"/>
    </row>
    <row r="24" spans="3:18" ht="90">
      <c r="C24" s="395" t="s">
        <v>675</v>
      </c>
      <c r="D24" s="250" t="s">
        <v>676</v>
      </c>
      <c r="E24" s="250" t="s">
        <v>677</v>
      </c>
      <c r="F24" s="250" t="s">
        <v>521</v>
      </c>
      <c r="G24" s="250" t="s">
        <v>253</v>
      </c>
      <c r="H24" s="250" t="s">
        <v>254</v>
      </c>
      <c r="I24" s="250" t="s">
        <v>683</v>
      </c>
      <c r="J24" s="250" t="s">
        <v>252</v>
      </c>
      <c r="K24" s="250" t="s">
        <v>592</v>
      </c>
      <c r="L24" s="250" t="s">
        <v>593</v>
      </c>
      <c r="M24" s="251" t="s">
        <v>710</v>
      </c>
      <c r="N24" s="251" t="s">
        <v>679</v>
      </c>
      <c r="O24" s="250" t="s">
        <v>711</v>
      </c>
      <c r="P24" s="256" t="s">
        <v>468</v>
      </c>
      <c r="Q24" s="251"/>
      <c r="R24" s="251"/>
    </row>
    <row r="25" spans="3:18" ht="90">
      <c r="C25" s="395" t="s">
        <v>675</v>
      </c>
      <c r="D25" s="250" t="s">
        <v>676</v>
      </c>
      <c r="E25" s="250" t="s">
        <v>677</v>
      </c>
      <c r="F25" s="250" t="s">
        <v>521</v>
      </c>
      <c r="G25" s="244" t="s">
        <v>258</v>
      </c>
      <c r="H25" s="250" t="s">
        <v>254</v>
      </c>
      <c r="I25" s="250" t="s">
        <v>683</v>
      </c>
      <c r="J25" s="250" t="s">
        <v>252</v>
      </c>
      <c r="K25" s="250" t="s">
        <v>594</v>
      </c>
      <c r="L25" s="250" t="s">
        <v>595</v>
      </c>
      <c r="M25" s="251" t="s">
        <v>710</v>
      </c>
      <c r="N25" s="251" t="s">
        <v>679</v>
      </c>
      <c r="O25" s="250" t="s">
        <v>1258</v>
      </c>
      <c r="P25" s="255" t="s">
        <v>471</v>
      </c>
      <c r="Q25" s="251"/>
      <c r="R25" s="251"/>
    </row>
    <row r="26" spans="3:18" ht="90">
      <c r="C26" s="395" t="s">
        <v>675</v>
      </c>
      <c r="D26" s="250" t="s">
        <v>676</v>
      </c>
      <c r="E26" s="250" t="s">
        <v>677</v>
      </c>
      <c r="F26" s="250" t="s">
        <v>521</v>
      </c>
      <c r="G26" s="250" t="s">
        <v>256</v>
      </c>
      <c r="H26" s="250" t="s">
        <v>254</v>
      </c>
      <c r="I26" s="250" t="s">
        <v>257</v>
      </c>
      <c r="J26" s="251" t="s">
        <v>255</v>
      </c>
      <c r="K26" s="252">
        <v>43871</v>
      </c>
      <c r="L26" s="250" t="s">
        <v>688</v>
      </c>
      <c r="M26" s="251" t="s">
        <v>710</v>
      </c>
      <c r="N26" s="251" t="s">
        <v>712</v>
      </c>
      <c r="O26" s="250" t="s">
        <v>713</v>
      </c>
      <c r="P26" s="256" t="s">
        <v>468</v>
      </c>
      <c r="Q26" s="251"/>
      <c r="R26" s="251"/>
    </row>
    <row r="27" spans="3:18" ht="90">
      <c r="C27" s="395" t="s">
        <v>675</v>
      </c>
      <c r="D27" s="250" t="s">
        <v>676</v>
      </c>
      <c r="E27" s="250" t="s">
        <v>677</v>
      </c>
      <c r="F27" s="250" t="s">
        <v>521</v>
      </c>
      <c r="G27" s="250" t="s">
        <v>258</v>
      </c>
      <c r="H27" s="250" t="s">
        <v>254</v>
      </c>
      <c r="I27" s="250" t="s">
        <v>257</v>
      </c>
      <c r="J27" s="251" t="s">
        <v>255</v>
      </c>
      <c r="K27" s="252">
        <v>43941</v>
      </c>
      <c r="L27" s="250" t="s">
        <v>691</v>
      </c>
      <c r="M27" s="251" t="s">
        <v>710</v>
      </c>
      <c r="N27" s="251" t="s">
        <v>712</v>
      </c>
      <c r="O27" s="250" t="s">
        <v>714</v>
      </c>
      <c r="P27" s="255" t="s">
        <v>471</v>
      </c>
      <c r="Q27" s="251"/>
      <c r="R27" s="251"/>
    </row>
    <row r="28" spans="3:18" ht="90">
      <c r="C28" s="395" t="s">
        <v>675</v>
      </c>
      <c r="D28" s="250" t="s">
        <v>676</v>
      </c>
      <c r="E28" s="250" t="s">
        <v>677</v>
      </c>
      <c r="F28" s="250" t="s">
        <v>521</v>
      </c>
      <c r="G28" s="250" t="s">
        <v>256</v>
      </c>
      <c r="H28" s="250" t="s">
        <v>254</v>
      </c>
      <c r="I28" s="250" t="s">
        <v>257</v>
      </c>
      <c r="J28" s="251" t="s">
        <v>255</v>
      </c>
      <c r="K28" s="252">
        <v>43871</v>
      </c>
      <c r="L28" s="250" t="s">
        <v>688</v>
      </c>
      <c r="M28" s="251" t="s">
        <v>710</v>
      </c>
      <c r="N28" s="251" t="s">
        <v>715</v>
      </c>
      <c r="O28" s="250" t="s">
        <v>713</v>
      </c>
      <c r="P28" s="256" t="s">
        <v>468</v>
      </c>
      <c r="Q28" s="251"/>
      <c r="R28" s="251"/>
    </row>
    <row r="29" spans="3:18" ht="90">
      <c r="C29" s="395" t="s">
        <v>675</v>
      </c>
      <c r="D29" s="250" t="s">
        <v>676</v>
      </c>
      <c r="E29" s="250" t="s">
        <v>677</v>
      </c>
      <c r="F29" s="250" t="s">
        <v>521</v>
      </c>
      <c r="G29" s="250" t="s">
        <v>258</v>
      </c>
      <c r="H29" s="250" t="s">
        <v>254</v>
      </c>
      <c r="I29" s="250" t="s">
        <v>257</v>
      </c>
      <c r="J29" s="251" t="s">
        <v>255</v>
      </c>
      <c r="K29" s="252">
        <v>43941</v>
      </c>
      <c r="L29" s="250" t="s">
        <v>691</v>
      </c>
      <c r="M29" s="251" t="s">
        <v>710</v>
      </c>
      <c r="N29" s="251" t="s">
        <v>715</v>
      </c>
      <c r="O29" s="250" t="s">
        <v>716</v>
      </c>
      <c r="P29" s="255" t="s">
        <v>471</v>
      </c>
      <c r="Q29" s="251"/>
      <c r="R29" s="251"/>
    </row>
    <row r="30" spans="3:18" ht="105">
      <c r="C30" s="395" t="s">
        <v>717</v>
      </c>
      <c r="D30" s="250" t="s">
        <v>718</v>
      </c>
      <c r="E30" s="251" t="s">
        <v>719</v>
      </c>
      <c r="F30" s="250" t="s">
        <v>531</v>
      </c>
      <c r="G30" s="250" t="s">
        <v>259</v>
      </c>
      <c r="H30" s="250" t="s">
        <v>720</v>
      </c>
      <c r="I30" s="250" t="s">
        <v>260</v>
      </c>
      <c r="J30" s="250" t="s">
        <v>249</v>
      </c>
      <c r="K30" s="252">
        <v>43905</v>
      </c>
      <c r="L30" s="252">
        <v>44180</v>
      </c>
      <c r="M30" s="250" t="s">
        <v>249</v>
      </c>
      <c r="N30" s="250" t="s">
        <v>679</v>
      </c>
      <c r="O30" s="250" t="s">
        <v>721</v>
      </c>
      <c r="P30" s="255" t="s">
        <v>471</v>
      </c>
      <c r="Q30" s="263" t="s">
        <v>681</v>
      </c>
      <c r="R30" s="251"/>
    </row>
    <row r="31" spans="3:18" ht="105">
      <c r="C31" s="395" t="s">
        <v>717</v>
      </c>
      <c r="D31" s="250" t="s">
        <v>718</v>
      </c>
      <c r="E31" s="251" t="s">
        <v>719</v>
      </c>
      <c r="F31" s="250" t="s">
        <v>531</v>
      </c>
      <c r="G31" s="250" t="s">
        <v>722</v>
      </c>
      <c r="H31" s="250" t="s">
        <v>261</v>
      </c>
      <c r="I31" s="250" t="s">
        <v>260</v>
      </c>
      <c r="J31" s="251" t="s">
        <v>249</v>
      </c>
      <c r="K31" s="259">
        <v>43905</v>
      </c>
      <c r="L31" s="259">
        <v>44180</v>
      </c>
      <c r="M31" s="251" t="s">
        <v>249</v>
      </c>
      <c r="N31" s="251" t="s">
        <v>679</v>
      </c>
      <c r="O31" s="250" t="s">
        <v>723</v>
      </c>
      <c r="P31" s="255" t="s">
        <v>471</v>
      </c>
      <c r="Q31" s="251"/>
      <c r="R31" s="251"/>
    </row>
    <row r="32" spans="3:18" ht="105">
      <c r="C32" s="395" t="s">
        <v>717</v>
      </c>
      <c r="D32" s="250" t="s">
        <v>718</v>
      </c>
      <c r="E32" s="251" t="s">
        <v>719</v>
      </c>
      <c r="F32" s="250" t="s">
        <v>531</v>
      </c>
      <c r="G32" s="250" t="s">
        <v>259</v>
      </c>
      <c r="H32" s="250" t="s">
        <v>724</v>
      </c>
      <c r="I32" s="250" t="s">
        <v>262</v>
      </c>
      <c r="J32" s="250" t="s">
        <v>252</v>
      </c>
      <c r="K32" s="259">
        <v>43905</v>
      </c>
      <c r="L32" s="259">
        <v>44180</v>
      </c>
      <c r="M32" s="251" t="s">
        <v>684</v>
      </c>
      <c r="N32" s="251" t="s">
        <v>679</v>
      </c>
      <c r="O32" s="250" t="s">
        <v>725</v>
      </c>
      <c r="P32" s="255" t="s">
        <v>471</v>
      </c>
      <c r="Q32" s="251"/>
      <c r="R32" s="251"/>
    </row>
    <row r="33" spans="3:18" ht="105">
      <c r="C33" s="395"/>
      <c r="D33" s="250" t="s">
        <v>718</v>
      </c>
      <c r="E33" s="251" t="s">
        <v>719</v>
      </c>
      <c r="F33" s="250" t="s">
        <v>531</v>
      </c>
      <c r="G33" s="250" t="s">
        <v>722</v>
      </c>
      <c r="H33" s="250" t="s">
        <v>724</v>
      </c>
      <c r="I33" s="250" t="s">
        <v>263</v>
      </c>
      <c r="J33" s="250" t="s">
        <v>252</v>
      </c>
      <c r="K33" s="259">
        <v>43905</v>
      </c>
      <c r="L33" s="259">
        <v>44180</v>
      </c>
      <c r="M33" s="251" t="s">
        <v>684</v>
      </c>
      <c r="N33" s="251" t="s">
        <v>679</v>
      </c>
      <c r="O33" s="250" t="s">
        <v>726</v>
      </c>
      <c r="P33" s="255" t="s">
        <v>471</v>
      </c>
      <c r="Q33" s="251"/>
      <c r="R33" s="251"/>
    </row>
    <row r="34" spans="3:18" ht="105">
      <c r="C34" s="395" t="s">
        <v>717</v>
      </c>
      <c r="D34" s="250" t="s">
        <v>718</v>
      </c>
      <c r="E34" s="251" t="s">
        <v>719</v>
      </c>
      <c r="F34" s="250" t="s">
        <v>531</v>
      </c>
      <c r="G34" s="250" t="s">
        <v>259</v>
      </c>
      <c r="H34" s="250" t="s">
        <v>724</v>
      </c>
      <c r="I34" s="250" t="s">
        <v>262</v>
      </c>
      <c r="J34" s="250" t="s">
        <v>252</v>
      </c>
      <c r="K34" s="259">
        <v>43905</v>
      </c>
      <c r="L34" s="259">
        <v>44180</v>
      </c>
      <c r="M34" s="251" t="s">
        <v>727</v>
      </c>
      <c r="N34" s="251" t="s">
        <v>661</v>
      </c>
      <c r="O34" s="250" t="s">
        <v>728</v>
      </c>
      <c r="P34" s="255" t="s">
        <v>471</v>
      </c>
      <c r="Q34" s="251"/>
      <c r="R34" s="251"/>
    </row>
    <row r="35" spans="3:18" ht="105">
      <c r="C35" s="395"/>
      <c r="D35" s="250" t="s">
        <v>718</v>
      </c>
      <c r="E35" s="251" t="s">
        <v>719</v>
      </c>
      <c r="F35" s="250" t="s">
        <v>531</v>
      </c>
      <c r="G35" s="250" t="s">
        <v>722</v>
      </c>
      <c r="H35" s="250" t="s">
        <v>724</v>
      </c>
      <c r="I35" s="250" t="s">
        <v>263</v>
      </c>
      <c r="J35" s="250" t="s">
        <v>252</v>
      </c>
      <c r="K35" s="259">
        <v>43905</v>
      </c>
      <c r="L35" s="259">
        <v>44180</v>
      </c>
      <c r="M35" s="251" t="s">
        <v>727</v>
      </c>
      <c r="N35" s="251" t="s">
        <v>679</v>
      </c>
      <c r="O35" s="250" t="s">
        <v>729</v>
      </c>
      <c r="P35" s="255" t="s">
        <v>471</v>
      </c>
      <c r="Q35" s="251"/>
      <c r="R35" s="251"/>
    </row>
    <row r="36" spans="3:18" ht="105">
      <c r="C36" s="395" t="s">
        <v>717</v>
      </c>
      <c r="D36" s="250" t="s">
        <v>718</v>
      </c>
      <c r="E36" s="251" t="s">
        <v>719</v>
      </c>
      <c r="F36" s="250" t="s">
        <v>531</v>
      </c>
      <c r="G36" s="250" t="s">
        <v>259</v>
      </c>
      <c r="H36" s="250" t="s">
        <v>724</v>
      </c>
      <c r="I36" s="250" t="s">
        <v>262</v>
      </c>
      <c r="J36" s="250" t="s">
        <v>252</v>
      </c>
      <c r="K36" s="259">
        <v>43905</v>
      </c>
      <c r="L36" s="259">
        <v>44180</v>
      </c>
      <c r="M36" s="251" t="s">
        <v>730</v>
      </c>
      <c r="N36" s="251" t="s">
        <v>679</v>
      </c>
      <c r="O36" s="250" t="s">
        <v>731</v>
      </c>
      <c r="P36" s="255" t="s">
        <v>471</v>
      </c>
      <c r="Q36" s="251"/>
      <c r="R36" s="251"/>
    </row>
    <row r="37" spans="3:18" ht="105">
      <c r="C37" s="395"/>
      <c r="D37" s="250" t="s">
        <v>718</v>
      </c>
      <c r="E37" s="251" t="s">
        <v>719</v>
      </c>
      <c r="F37" s="250" t="s">
        <v>531</v>
      </c>
      <c r="G37" s="250" t="s">
        <v>722</v>
      </c>
      <c r="H37" s="250" t="s">
        <v>724</v>
      </c>
      <c r="I37" s="250" t="s">
        <v>263</v>
      </c>
      <c r="J37" s="250" t="s">
        <v>252</v>
      </c>
      <c r="K37" s="259">
        <v>43905</v>
      </c>
      <c r="L37" s="259">
        <v>44180</v>
      </c>
      <c r="M37" s="251" t="s">
        <v>703</v>
      </c>
      <c r="N37" s="251" t="s">
        <v>679</v>
      </c>
      <c r="O37" s="250" t="s">
        <v>1259</v>
      </c>
      <c r="P37" s="255" t="s">
        <v>471</v>
      </c>
      <c r="Q37" s="251"/>
      <c r="R37" s="251"/>
    </row>
    <row r="38" spans="3:18" ht="105">
      <c r="C38" s="395" t="s">
        <v>717</v>
      </c>
      <c r="D38" s="250" t="s">
        <v>718</v>
      </c>
      <c r="E38" s="251" t="s">
        <v>719</v>
      </c>
      <c r="F38" s="250" t="s">
        <v>531</v>
      </c>
      <c r="G38" s="250" t="s">
        <v>259</v>
      </c>
      <c r="H38" s="250" t="s">
        <v>724</v>
      </c>
      <c r="I38" s="250" t="s">
        <v>262</v>
      </c>
      <c r="J38" s="250" t="s">
        <v>252</v>
      </c>
      <c r="K38" s="259">
        <v>43905</v>
      </c>
      <c r="L38" s="259">
        <v>44180</v>
      </c>
      <c r="M38" s="251" t="s">
        <v>710</v>
      </c>
      <c r="N38" s="251" t="s">
        <v>679</v>
      </c>
      <c r="O38" s="250" t="s">
        <v>1260</v>
      </c>
      <c r="P38" s="262" t="s">
        <v>473</v>
      </c>
      <c r="Q38" s="251"/>
      <c r="R38" s="251"/>
    </row>
    <row r="39" spans="3:18" ht="195">
      <c r="C39" s="395"/>
      <c r="D39" s="250" t="s">
        <v>718</v>
      </c>
      <c r="E39" s="251" t="s">
        <v>719</v>
      </c>
      <c r="F39" s="250" t="s">
        <v>531</v>
      </c>
      <c r="G39" s="250" t="s">
        <v>722</v>
      </c>
      <c r="H39" s="250" t="s">
        <v>724</v>
      </c>
      <c r="I39" s="250" t="s">
        <v>263</v>
      </c>
      <c r="J39" s="250" t="s">
        <v>252</v>
      </c>
      <c r="K39" s="259">
        <v>43905</v>
      </c>
      <c r="L39" s="259">
        <v>44180</v>
      </c>
      <c r="M39" s="251" t="s">
        <v>710</v>
      </c>
      <c r="N39" s="251" t="s">
        <v>679</v>
      </c>
      <c r="O39" s="250" t="s">
        <v>1261</v>
      </c>
      <c r="P39" s="262" t="s">
        <v>473</v>
      </c>
      <c r="Q39" s="251"/>
      <c r="R39" s="251"/>
    </row>
    <row r="40" spans="3:18" ht="120">
      <c r="C40" s="395" t="s">
        <v>732</v>
      </c>
      <c r="D40" s="250" t="s">
        <v>733</v>
      </c>
      <c r="E40" s="251" t="s">
        <v>734</v>
      </c>
      <c r="F40" s="250" t="s">
        <v>532</v>
      </c>
      <c r="G40" s="250" t="s">
        <v>264</v>
      </c>
      <c r="H40" s="250" t="s">
        <v>735</v>
      </c>
      <c r="I40" s="250" t="s">
        <v>265</v>
      </c>
      <c r="J40" s="251" t="s">
        <v>249</v>
      </c>
      <c r="K40" s="259">
        <v>43891</v>
      </c>
      <c r="L40" s="259">
        <v>44180</v>
      </c>
      <c r="M40" s="251" t="s">
        <v>249</v>
      </c>
      <c r="N40" s="251" t="s">
        <v>679</v>
      </c>
      <c r="O40" s="250" t="s">
        <v>736</v>
      </c>
      <c r="P40" s="262" t="s">
        <v>473</v>
      </c>
      <c r="Q40" s="263" t="s">
        <v>681</v>
      </c>
      <c r="R40" s="251"/>
    </row>
    <row r="41" spans="3:18" ht="90">
      <c r="C41" s="395" t="s">
        <v>732</v>
      </c>
      <c r="D41" s="250" t="s">
        <v>733</v>
      </c>
      <c r="E41" s="251" t="s">
        <v>734</v>
      </c>
      <c r="F41" s="250" t="s">
        <v>532</v>
      </c>
      <c r="G41" s="250" t="s">
        <v>737</v>
      </c>
      <c r="H41" s="250" t="s">
        <v>735</v>
      </c>
      <c r="I41" s="250" t="s">
        <v>265</v>
      </c>
      <c r="J41" s="251" t="s">
        <v>249</v>
      </c>
      <c r="K41" s="259">
        <v>43891</v>
      </c>
      <c r="L41" s="259">
        <v>44180</v>
      </c>
      <c r="M41" s="251" t="s">
        <v>249</v>
      </c>
      <c r="N41" s="251" t="s">
        <v>679</v>
      </c>
      <c r="O41" s="250" t="s">
        <v>738</v>
      </c>
      <c r="P41" s="255" t="s">
        <v>471</v>
      </c>
      <c r="Q41" s="251"/>
      <c r="R41" s="251"/>
    </row>
    <row r="42" spans="3:18" ht="90">
      <c r="C42" s="395" t="s">
        <v>732</v>
      </c>
      <c r="D42" s="250" t="s">
        <v>733</v>
      </c>
      <c r="E42" s="251" t="s">
        <v>734</v>
      </c>
      <c r="F42" s="250" t="s">
        <v>532</v>
      </c>
      <c r="G42" s="250" t="s">
        <v>266</v>
      </c>
      <c r="H42" s="250" t="s">
        <v>735</v>
      </c>
      <c r="I42" s="250" t="s">
        <v>265</v>
      </c>
      <c r="J42" s="251" t="s">
        <v>249</v>
      </c>
      <c r="K42" s="259">
        <v>43891</v>
      </c>
      <c r="L42" s="259">
        <v>44180</v>
      </c>
      <c r="M42" s="251" t="s">
        <v>249</v>
      </c>
      <c r="N42" s="251" t="s">
        <v>679</v>
      </c>
      <c r="O42" s="250" t="s">
        <v>739</v>
      </c>
      <c r="P42" s="255" t="s">
        <v>471</v>
      </c>
      <c r="Q42" s="251"/>
      <c r="R42" s="251"/>
    </row>
    <row r="43" spans="3:18" ht="105">
      <c r="C43" s="395" t="s">
        <v>732</v>
      </c>
      <c r="D43" s="250" t="s">
        <v>733</v>
      </c>
      <c r="E43" s="251" t="s">
        <v>734</v>
      </c>
      <c r="F43" s="250" t="s">
        <v>532</v>
      </c>
      <c r="G43" s="250" t="s">
        <v>267</v>
      </c>
      <c r="H43" s="250" t="s">
        <v>268</v>
      </c>
      <c r="I43" s="250" t="s">
        <v>265</v>
      </c>
      <c r="J43" s="250" t="s">
        <v>252</v>
      </c>
      <c r="K43" s="259">
        <v>43891</v>
      </c>
      <c r="L43" s="259">
        <v>44180</v>
      </c>
      <c r="M43" s="251" t="s">
        <v>684</v>
      </c>
      <c r="N43" s="251" t="s">
        <v>679</v>
      </c>
      <c r="O43" s="250" t="s">
        <v>1262</v>
      </c>
      <c r="P43" s="262" t="s">
        <v>473</v>
      </c>
      <c r="Q43" s="251"/>
      <c r="R43" s="251"/>
    </row>
    <row r="44" spans="3:18" ht="90">
      <c r="C44" s="395" t="s">
        <v>732</v>
      </c>
      <c r="D44" s="250" t="s">
        <v>733</v>
      </c>
      <c r="E44" s="251" t="s">
        <v>734</v>
      </c>
      <c r="F44" s="250" t="s">
        <v>532</v>
      </c>
      <c r="G44" s="250" t="s">
        <v>740</v>
      </c>
      <c r="H44" s="250" t="s">
        <v>269</v>
      </c>
      <c r="I44" s="250" t="s">
        <v>265</v>
      </c>
      <c r="J44" s="250" t="s">
        <v>252</v>
      </c>
      <c r="K44" s="259">
        <v>43891</v>
      </c>
      <c r="L44" s="259">
        <v>44180</v>
      </c>
      <c r="M44" s="251" t="s">
        <v>684</v>
      </c>
      <c r="N44" s="251" t="s">
        <v>679</v>
      </c>
      <c r="O44" s="250" t="s">
        <v>1263</v>
      </c>
      <c r="P44" s="255" t="s">
        <v>471</v>
      </c>
      <c r="Q44" s="251"/>
      <c r="R44" s="251"/>
    </row>
    <row r="45" spans="3:18" ht="90">
      <c r="C45" s="395" t="s">
        <v>732</v>
      </c>
      <c r="D45" s="250" t="s">
        <v>733</v>
      </c>
      <c r="E45" s="251" t="s">
        <v>734</v>
      </c>
      <c r="F45" s="250" t="s">
        <v>532</v>
      </c>
      <c r="G45" s="250" t="s">
        <v>270</v>
      </c>
      <c r="H45" s="250" t="s">
        <v>269</v>
      </c>
      <c r="I45" s="250" t="s">
        <v>265</v>
      </c>
      <c r="J45" s="250" t="s">
        <v>252</v>
      </c>
      <c r="K45" s="259">
        <v>43891</v>
      </c>
      <c r="L45" s="259">
        <v>44180</v>
      </c>
      <c r="M45" s="251" t="s">
        <v>684</v>
      </c>
      <c r="N45" s="251" t="s">
        <v>679</v>
      </c>
      <c r="O45" s="250" t="s">
        <v>1264</v>
      </c>
      <c r="P45" s="255" t="s">
        <v>471</v>
      </c>
      <c r="Q45" s="251"/>
      <c r="R45" s="251"/>
    </row>
    <row r="46" spans="3:18" ht="135">
      <c r="C46" s="395" t="s">
        <v>732</v>
      </c>
      <c r="D46" s="250" t="s">
        <v>733</v>
      </c>
      <c r="E46" s="251" t="s">
        <v>734</v>
      </c>
      <c r="F46" s="250" t="s">
        <v>532</v>
      </c>
      <c r="G46" s="250" t="s">
        <v>271</v>
      </c>
      <c r="H46" s="250" t="s">
        <v>269</v>
      </c>
      <c r="I46" s="250" t="s">
        <v>265</v>
      </c>
      <c r="J46" s="250" t="s">
        <v>252</v>
      </c>
      <c r="K46" s="259">
        <v>43922</v>
      </c>
      <c r="L46" s="259">
        <v>44180</v>
      </c>
      <c r="M46" s="251" t="s">
        <v>684</v>
      </c>
      <c r="N46" s="251" t="s">
        <v>679</v>
      </c>
      <c r="O46" s="250" t="s">
        <v>1265</v>
      </c>
      <c r="P46" s="255" t="s">
        <v>471</v>
      </c>
      <c r="Q46" s="251"/>
      <c r="R46" s="251"/>
    </row>
    <row r="47" spans="3:18" ht="90">
      <c r="C47" s="395" t="s">
        <v>732</v>
      </c>
      <c r="D47" s="250" t="s">
        <v>733</v>
      </c>
      <c r="E47" s="251" t="s">
        <v>734</v>
      </c>
      <c r="F47" s="250" t="s">
        <v>532</v>
      </c>
      <c r="G47" s="250" t="s">
        <v>272</v>
      </c>
      <c r="H47" s="250" t="s">
        <v>273</v>
      </c>
      <c r="I47" s="250" t="s">
        <v>265</v>
      </c>
      <c r="J47" s="251" t="s">
        <v>255</v>
      </c>
      <c r="K47" s="259">
        <v>43891</v>
      </c>
      <c r="L47" s="259">
        <v>44180</v>
      </c>
      <c r="M47" s="251" t="s">
        <v>684</v>
      </c>
      <c r="N47" s="251" t="s">
        <v>689</v>
      </c>
      <c r="O47" s="250" t="s">
        <v>1266</v>
      </c>
      <c r="P47" s="262" t="s">
        <v>473</v>
      </c>
      <c r="Q47" s="251"/>
      <c r="R47" s="251"/>
    </row>
    <row r="48" spans="3:18" ht="90">
      <c r="C48" s="395" t="s">
        <v>732</v>
      </c>
      <c r="D48" s="250" t="s">
        <v>733</v>
      </c>
      <c r="E48" s="251" t="s">
        <v>734</v>
      </c>
      <c r="F48" s="250" t="s">
        <v>532</v>
      </c>
      <c r="G48" s="250" t="s">
        <v>741</v>
      </c>
      <c r="H48" s="244" t="s">
        <v>269</v>
      </c>
      <c r="I48" s="250" t="s">
        <v>265</v>
      </c>
      <c r="J48" s="251" t="s">
        <v>255</v>
      </c>
      <c r="K48" s="259">
        <v>43891</v>
      </c>
      <c r="L48" s="259">
        <v>44180</v>
      </c>
      <c r="M48" s="251" t="s">
        <v>684</v>
      </c>
      <c r="N48" s="251" t="s">
        <v>689</v>
      </c>
      <c r="O48" s="250" t="s">
        <v>1267</v>
      </c>
      <c r="P48" s="255" t="s">
        <v>471</v>
      </c>
      <c r="Q48" s="251"/>
      <c r="R48" s="251"/>
    </row>
    <row r="49" spans="3:18" ht="90">
      <c r="C49" s="395" t="s">
        <v>732</v>
      </c>
      <c r="D49" s="250" t="s">
        <v>733</v>
      </c>
      <c r="E49" s="251" t="s">
        <v>734</v>
      </c>
      <c r="F49" s="250" t="s">
        <v>532</v>
      </c>
      <c r="G49" s="250" t="s">
        <v>274</v>
      </c>
      <c r="H49" s="244" t="s">
        <v>269</v>
      </c>
      <c r="I49" s="250" t="s">
        <v>265</v>
      </c>
      <c r="J49" s="251" t="s">
        <v>255</v>
      </c>
      <c r="K49" s="259">
        <v>43891</v>
      </c>
      <c r="L49" s="259">
        <v>44180</v>
      </c>
      <c r="M49" s="251" t="s">
        <v>684</v>
      </c>
      <c r="N49" s="251" t="s">
        <v>689</v>
      </c>
      <c r="O49" s="250" t="s">
        <v>1268</v>
      </c>
      <c r="P49" s="255" t="s">
        <v>471</v>
      </c>
      <c r="Q49" s="251"/>
      <c r="R49" s="251"/>
    </row>
    <row r="50" spans="3:18" ht="90">
      <c r="C50" s="395" t="s">
        <v>732</v>
      </c>
      <c r="D50" s="250" t="s">
        <v>733</v>
      </c>
      <c r="E50" s="251" t="s">
        <v>734</v>
      </c>
      <c r="F50" s="250" t="s">
        <v>532</v>
      </c>
      <c r="G50" s="250" t="s">
        <v>275</v>
      </c>
      <c r="H50" s="244" t="s">
        <v>269</v>
      </c>
      <c r="I50" s="250" t="s">
        <v>265</v>
      </c>
      <c r="J50" s="251" t="s">
        <v>255</v>
      </c>
      <c r="K50" s="259">
        <v>43922</v>
      </c>
      <c r="L50" s="259">
        <v>44180</v>
      </c>
      <c r="M50" s="251" t="s">
        <v>684</v>
      </c>
      <c r="N50" s="251" t="s">
        <v>689</v>
      </c>
      <c r="O50" s="250" t="s">
        <v>1269</v>
      </c>
      <c r="P50" s="255" t="s">
        <v>471</v>
      </c>
      <c r="Q50" s="251"/>
      <c r="R50" s="251"/>
    </row>
    <row r="51" spans="3:18" ht="90">
      <c r="C51" s="395" t="s">
        <v>732</v>
      </c>
      <c r="D51" s="250" t="s">
        <v>733</v>
      </c>
      <c r="E51" s="251" t="s">
        <v>734</v>
      </c>
      <c r="F51" s="250" t="s">
        <v>532</v>
      </c>
      <c r="G51" s="250" t="s">
        <v>272</v>
      </c>
      <c r="H51" s="250" t="s">
        <v>273</v>
      </c>
      <c r="I51" s="250" t="s">
        <v>265</v>
      </c>
      <c r="J51" s="251" t="s">
        <v>255</v>
      </c>
      <c r="K51" s="259">
        <v>43891</v>
      </c>
      <c r="L51" s="259">
        <v>44180</v>
      </c>
      <c r="M51" s="251" t="s">
        <v>684</v>
      </c>
      <c r="N51" s="251" t="s">
        <v>693</v>
      </c>
      <c r="O51" s="250" t="s">
        <v>1270</v>
      </c>
      <c r="P51" s="262" t="s">
        <v>473</v>
      </c>
      <c r="Q51" s="251"/>
      <c r="R51" s="251"/>
    </row>
    <row r="52" spans="3:18" ht="105">
      <c r="C52" s="395" t="s">
        <v>732</v>
      </c>
      <c r="D52" s="250" t="s">
        <v>733</v>
      </c>
      <c r="E52" s="251" t="s">
        <v>734</v>
      </c>
      <c r="F52" s="250" t="s">
        <v>532</v>
      </c>
      <c r="G52" s="250" t="s">
        <v>741</v>
      </c>
      <c r="H52" s="244" t="s">
        <v>269</v>
      </c>
      <c r="I52" s="250" t="s">
        <v>265</v>
      </c>
      <c r="J52" s="251" t="s">
        <v>255</v>
      </c>
      <c r="K52" s="259">
        <v>43891</v>
      </c>
      <c r="L52" s="259">
        <v>44180</v>
      </c>
      <c r="M52" s="251" t="s">
        <v>684</v>
      </c>
      <c r="N52" s="251" t="s">
        <v>742</v>
      </c>
      <c r="O52" s="250" t="s">
        <v>1271</v>
      </c>
      <c r="P52" s="255" t="s">
        <v>471</v>
      </c>
      <c r="Q52" s="251"/>
      <c r="R52" s="251"/>
    </row>
    <row r="53" spans="3:18" ht="105">
      <c r="C53" s="395" t="s">
        <v>732</v>
      </c>
      <c r="D53" s="250" t="s">
        <v>733</v>
      </c>
      <c r="E53" s="251" t="s">
        <v>734</v>
      </c>
      <c r="F53" s="250" t="s">
        <v>532</v>
      </c>
      <c r="G53" s="250" t="s">
        <v>274</v>
      </c>
      <c r="H53" s="244" t="s">
        <v>269</v>
      </c>
      <c r="I53" s="250" t="s">
        <v>265</v>
      </c>
      <c r="J53" s="251" t="s">
        <v>255</v>
      </c>
      <c r="K53" s="259">
        <v>43891</v>
      </c>
      <c r="L53" s="259">
        <v>44180</v>
      </c>
      <c r="M53" s="251" t="s">
        <v>684</v>
      </c>
      <c r="N53" s="251" t="s">
        <v>693</v>
      </c>
      <c r="O53" s="250" t="s">
        <v>1272</v>
      </c>
      <c r="P53" s="255" t="s">
        <v>471</v>
      </c>
      <c r="Q53" s="251"/>
      <c r="R53" s="251"/>
    </row>
    <row r="54" spans="3:18" ht="135">
      <c r="C54" s="395" t="s">
        <v>732</v>
      </c>
      <c r="D54" s="250" t="s">
        <v>733</v>
      </c>
      <c r="E54" s="251" t="s">
        <v>734</v>
      </c>
      <c r="F54" s="250" t="s">
        <v>532</v>
      </c>
      <c r="G54" s="250" t="s">
        <v>275</v>
      </c>
      <c r="H54" s="244" t="s">
        <v>269</v>
      </c>
      <c r="I54" s="250" t="s">
        <v>265</v>
      </c>
      <c r="J54" s="251" t="s">
        <v>255</v>
      </c>
      <c r="K54" s="259">
        <v>43922</v>
      </c>
      <c r="L54" s="259">
        <v>44180</v>
      </c>
      <c r="M54" s="251" t="s">
        <v>684</v>
      </c>
      <c r="N54" s="251" t="s">
        <v>693</v>
      </c>
      <c r="O54" s="250" t="s">
        <v>1273</v>
      </c>
      <c r="P54" s="255" t="s">
        <v>471</v>
      </c>
      <c r="Q54" s="251"/>
      <c r="R54" s="251"/>
    </row>
    <row r="55" spans="3:18" ht="90">
      <c r="C55" s="395" t="s">
        <v>732</v>
      </c>
      <c r="D55" s="250" t="s">
        <v>733</v>
      </c>
      <c r="E55" s="251" t="s">
        <v>734</v>
      </c>
      <c r="F55" s="250" t="s">
        <v>532</v>
      </c>
      <c r="G55" s="250" t="s">
        <v>267</v>
      </c>
      <c r="H55" s="250" t="s">
        <v>268</v>
      </c>
      <c r="I55" s="250" t="s">
        <v>265</v>
      </c>
      <c r="J55" s="250" t="s">
        <v>252</v>
      </c>
      <c r="K55" s="259">
        <v>43891</v>
      </c>
      <c r="L55" s="259">
        <v>44180</v>
      </c>
      <c r="M55" s="251" t="s">
        <v>727</v>
      </c>
      <c r="N55" s="251" t="s">
        <v>661</v>
      </c>
      <c r="O55" s="250" t="s">
        <v>743</v>
      </c>
      <c r="P55" s="255" t="s">
        <v>471</v>
      </c>
      <c r="Q55" s="251"/>
      <c r="R55" s="251"/>
    </row>
    <row r="56" spans="3:18" ht="90">
      <c r="C56" s="395" t="s">
        <v>732</v>
      </c>
      <c r="D56" s="250" t="s">
        <v>733</v>
      </c>
      <c r="E56" s="251" t="s">
        <v>734</v>
      </c>
      <c r="F56" s="250" t="s">
        <v>532</v>
      </c>
      <c r="G56" s="250" t="s">
        <v>740</v>
      </c>
      <c r="H56" s="250" t="s">
        <v>269</v>
      </c>
      <c r="I56" s="250" t="s">
        <v>265</v>
      </c>
      <c r="J56" s="250" t="s">
        <v>252</v>
      </c>
      <c r="K56" s="259">
        <v>43891</v>
      </c>
      <c r="L56" s="259">
        <v>44180</v>
      </c>
      <c r="M56" s="251" t="s">
        <v>727</v>
      </c>
      <c r="N56" s="251" t="s">
        <v>661</v>
      </c>
      <c r="O56" s="250" t="s">
        <v>1274</v>
      </c>
      <c r="P56" s="255" t="s">
        <v>471</v>
      </c>
      <c r="Q56" s="251"/>
      <c r="R56" s="251"/>
    </row>
    <row r="57" spans="3:18" ht="90">
      <c r="C57" s="395" t="s">
        <v>732</v>
      </c>
      <c r="D57" s="250" t="s">
        <v>733</v>
      </c>
      <c r="E57" s="251" t="s">
        <v>734</v>
      </c>
      <c r="F57" s="250" t="s">
        <v>532</v>
      </c>
      <c r="G57" s="250" t="s">
        <v>270</v>
      </c>
      <c r="H57" s="250" t="s">
        <v>269</v>
      </c>
      <c r="I57" s="250" t="s">
        <v>265</v>
      </c>
      <c r="J57" s="250" t="s">
        <v>252</v>
      </c>
      <c r="K57" s="259">
        <v>43891</v>
      </c>
      <c r="L57" s="259">
        <v>44180</v>
      </c>
      <c r="M57" s="251" t="s">
        <v>696</v>
      </c>
      <c r="N57" s="251" t="s">
        <v>661</v>
      </c>
      <c r="O57" s="250" t="s">
        <v>1274</v>
      </c>
      <c r="P57" s="255" t="s">
        <v>471</v>
      </c>
      <c r="Q57" s="251"/>
      <c r="R57" s="251"/>
    </row>
    <row r="58" spans="3:18" ht="105">
      <c r="C58" s="395" t="s">
        <v>732</v>
      </c>
      <c r="D58" s="250" t="s">
        <v>733</v>
      </c>
      <c r="E58" s="251" t="s">
        <v>734</v>
      </c>
      <c r="F58" s="250" t="s">
        <v>532</v>
      </c>
      <c r="G58" s="250" t="s">
        <v>271</v>
      </c>
      <c r="H58" s="250" t="s">
        <v>269</v>
      </c>
      <c r="I58" s="250" t="s">
        <v>265</v>
      </c>
      <c r="J58" s="250" t="s">
        <v>252</v>
      </c>
      <c r="K58" s="259">
        <v>43922</v>
      </c>
      <c r="L58" s="259">
        <v>44180</v>
      </c>
      <c r="M58" s="251" t="s">
        <v>744</v>
      </c>
      <c r="N58" s="251" t="s">
        <v>679</v>
      </c>
      <c r="O58" s="250" t="s">
        <v>1274</v>
      </c>
      <c r="P58" s="255" t="s">
        <v>471</v>
      </c>
      <c r="Q58" s="251"/>
      <c r="R58" s="251"/>
    </row>
    <row r="59" spans="3:18" ht="90">
      <c r="C59" s="395" t="s">
        <v>732</v>
      </c>
      <c r="D59" s="250" t="s">
        <v>733</v>
      </c>
      <c r="E59" s="251" t="s">
        <v>734</v>
      </c>
      <c r="F59" s="250" t="s">
        <v>532</v>
      </c>
      <c r="G59" s="250" t="s">
        <v>272</v>
      </c>
      <c r="H59" s="250" t="s">
        <v>273</v>
      </c>
      <c r="I59" s="250" t="s">
        <v>265</v>
      </c>
      <c r="J59" s="251" t="s">
        <v>255</v>
      </c>
      <c r="K59" s="259">
        <v>43891</v>
      </c>
      <c r="L59" s="259">
        <v>44180</v>
      </c>
      <c r="M59" s="251" t="s">
        <v>744</v>
      </c>
      <c r="N59" s="251" t="s">
        <v>745</v>
      </c>
      <c r="O59" s="250" t="s">
        <v>746</v>
      </c>
      <c r="P59" s="262" t="s">
        <v>473</v>
      </c>
      <c r="Q59" s="251"/>
      <c r="R59" s="251"/>
    </row>
    <row r="60" spans="3:18" ht="90">
      <c r="C60" s="395" t="s">
        <v>732</v>
      </c>
      <c r="D60" s="250" t="s">
        <v>733</v>
      </c>
      <c r="E60" s="251" t="s">
        <v>734</v>
      </c>
      <c r="F60" s="250" t="s">
        <v>532</v>
      </c>
      <c r="G60" s="250" t="s">
        <v>741</v>
      </c>
      <c r="H60" s="244" t="s">
        <v>269</v>
      </c>
      <c r="I60" s="250" t="s">
        <v>265</v>
      </c>
      <c r="J60" s="251" t="s">
        <v>255</v>
      </c>
      <c r="K60" s="259">
        <v>43891</v>
      </c>
      <c r="L60" s="259">
        <v>44180</v>
      </c>
      <c r="M60" s="251" t="s">
        <v>744</v>
      </c>
      <c r="N60" s="251" t="s">
        <v>745</v>
      </c>
      <c r="O60" s="396" t="s">
        <v>1275</v>
      </c>
      <c r="P60" s="262" t="s">
        <v>473</v>
      </c>
      <c r="Q60" s="251"/>
      <c r="R60" s="251"/>
    </row>
    <row r="61" spans="3:18" ht="90">
      <c r="C61" s="395" t="s">
        <v>732</v>
      </c>
      <c r="D61" s="250" t="s">
        <v>733</v>
      </c>
      <c r="E61" s="251" t="s">
        <v>734</v>
      </c>
      <c r="F61" s="250" t="s">
        <v>532</v>
      </c>
      <c r="G61" s="250" t="s">
        <v>274</v>
      </c>
      <c r="H61" s="244" t="s">
        <v>269</v>
      </c>
      <c r="I61" s="250" t="s">
        <v>265</v>
      </c>
      <c r="J61" s="251" t="s">
        <v>255</v>
      </c>
      <c r="K61" s="259">
        <v>43891</v>
      </c>
      <c r="L61" s="259">
        <v>44180</v>
      </c>
      <c r="M61" s="251" t="s">
        <v>744</v>
      </c>
      <c r="N61" s="251" t="s">
        <v>745</v>
      </c>
      <c r="O61" s="396" t="s">
        <v>1275</v>
      </c>
      <c r="P61" s="262" t="s">
        <v>473</v>
      </c>
      <c r="Q61" s="251"/>
      <c r="R61" s="251"/>
    </row>
    <row r="62" spans="3:18" ht="90">
      <c r="C62" s="395" t="s">
        <v>732</v>
      </c>
      <c r="D62" s="250" t="s">
        <v>733</v>
      </c>
      <c r="E62" s="251" t="s">
        <v>734</v>
      </c>
      <c r="F62" s="250" t="s">
        <v>532</v>
      </c>
      <c r="G62" s="250" t="s">
        <v>275</v>
      </c>
      <c r="H62" s="244" t="s">
        <v>269</v>
      </c>
      <c r="I62" s="250" t="s">
        <v>265</v>
      </c>
      <c r="J62" s="251" t="s">
        <v>255</v>
      </c>
      <c r="K62" s="259">
        <v>43922</v>
      </c>
      <c r="L62" s="259">
        <v>44180</v>
      </c>
      <c r="M62" s="251" t="s">
        <v>744</v>
      </c>
      <c r="N62" s="251" t="s">
        <v>745</v>
      </c>
      <c r="O62" s="396" t="s">
        <v>1275</v>
      </c>
      <c r="P62" s="262" t="s">
        <v>473</v>
      </c>
      <c r="Q62" s="251"/>
      <c r="R62" s="251"/>
    </row>
    <row r="63" spans="3:18" ht="90">
      <c r="C63" s="395" t="s">
        <v>732</v>
      </c>
      <c r="D63" s="250" t="s">
        <v>733</v>
      </c>
      <c r="E63" s="251" t="s">
        <v>734</v>
      </c>
      <c r="F63" s="250" t="s">
        <v>532</v>
      </c>
      <c r="G63" s="250" t="s">
        <v>272</v>
      </c>
      <c r="H63" s="250" t="s">
        <v>273</v>
      </c>
      <c r="I63" s="250" t="s">
        <v>265</v>
      </c>
      <c r="J63" s="251" t="s">
        <v>255</v>
      </c>
      <c r="K63" s="259">
        <v>43891</v>
      </c>
      <c r="L63" s="259">
        <v>44180</v>
      </c>
      <c r="M63" s="251" t="s">
        <v>744</v>
      </c>
      <c r="N63" s="251" t="s">
        <v>702</v>
      </c>
      <c r="O63" s="250" t="s">
        <v>747</v>
      </c>
      <c r="P63" s="255" t="s">
        <v>471</v>
      </c>
      <c r="Q63" s="251"/>
      <c r="R63" s="251"/>
    </row>
    <row r="64" spans="3:18" ht="90">
      <c r="C64" s="395" t="s">
        <v>732</v>
      </c>
      <c r="D64" s="250" t="s">
        <v>733</v>
      </c>
      <c r="E64" s="251" t="s">
        <v>734</v>
      </c>
      <c r="F64" s="250" t="s">
        <v>532</v>
      </c>
      <c r="G64" s="250" t="s">
        <v>741</v>
      </c>
      <c r="H64" s="244" t="s">
        <v>269</v>
      </c>
      <c r="I64" s="250" t="s">
        <v>265</v>
      </c>
      <c r="J64" s="251" t="s">
        <v>255</v>
      </c>
      <c r="K64" s="259">
        <v>43891</v>
      </c>
      <c r="L64" s="259">
        <v>44180</v>
      </c>
      <c r="M64" s="251" t="s">
        <v>744</v>
      </c>
      <c r="N64" s="251" t="s">
        <v>702</v>
      </c>
      <c r="O64" s="250" t="s">
        <v>1276</v>
      </c>
      <c r="P64" s="255" t="s">
        <v>471</v>
      </c>
      <c r="Q64" s="251"/>
      <c r="R64" s="251"/>
    </row>
    <row r="65" spans="3:18" ht="90">
      <c r="C65" s="395" t="s">
        <v>732</v>
      </c>
      <c r="D65" s="250" t="s">
        <v>733</v>
      </c>
      <c r="E65" s="251" t="s">
        <v>734</v>
      </c>
      <c r="F65" s="250" t="s">
        <v>532</v>
      </c>
      <c r="G65" s="250" t="s">
        <v>274</v>
      </c>
      <c r="H65" s="244" t="s">
        <v>269</v>
      </c>
      <c r="I65" s="250" t="s">
        <v>265</v>
      </c>
      <c r="J65" s="251" t="s">
        <v>255</v>
      </c>
      <c r="K65" s="259">
        <v>43891</v>
      </c>
      <c r="L65" s="259">
        <v>44180</v>
      </c>
      <c r="M65" s="251" t="s">
        <v>744</v>
      </c>
      <c r="N65" s="251" t="s">
        <v>702</v>
      </c>
      <c r="O65" s="250" t="s">
        <v>1276</v>
      </c>
      <c r="P65" s="255" t="s">
        <v>471</v>
      </c>
      <c r="Q65" s="251"/>
      <c r="R65" s="251"/>
    </row>
    <row r="66" spans="3:18" ht="90">
      <c r="C66" s="395" t="s">
        <v>732</v>
      </c>
      <c r="D66" s="250" t="s">
        <v>733</v>
      </c>
      <c r="E66" s="251" t="s">
        <v>734</v>
      </c>
      <c r="F66" s="250" t="s">
        <v>532</v>
      </c>
      <c r="G66" s="250" t="s">
        <v>275</v>
      </c>
      <c r="H66" s="244" t="s">
        <v>269</v>
      </c>
      <c r="I66" s="250" t="s">
        <v>265</v>
      </c>
      <c r="J66" s="251" t="s">
        <v>255</v>
      </c>
      <c r="K66" s="259">
        <v>43922</v>
      </c>
      <c r="L66" s="259">
        <v>44180</v>
      </c>
      <c r="M66" s="251" t="s">
        <v>744</v>
      </c>
      <c r="N66" s="251" t="s">
        <v>702</v>
      </c>
      <c r="O66" s="250" t="s">
        <v>1276</v>
      </c>
      <c r="P66" s="255" t="s">
        <v>471</v>
      </c>
      <c r="Q66" s="251"/>
      <c r="R66" s="251"/>
    </row>
    <row r="67" spans="3:18" ht="120">
      <c r="C67" s="395" t="s">
        <v>732</v>
      </c>
      <c r="D67" s="250" t="s">
        <v>733</v>
      </c>
      <c r="E67" s="251" t="s">
        <v>734</v>
      </c>
      <c r="F67" s="250" t="s">
        <v>532</v>
      </c>
      <c r="G67" s="250" t="s">
        <v>267</v>
      </c>
      <c r="H67" s="250" t="s">
        <v>268</v>
      </c>
      <c r="I67" s="250" t="s">
        <v>265</v>
      </c>
      <c r="J67" s="250" t="s">
        <v>252</v>
      </c>
      <c r="K67" s="259">
        <v>43891</v>
      </c>
      <c r="L67" s="259">
        <v>44180</v>
      </c>
      <c r="M67" s="251" t="s">
        <v>703</v>
      </c>
      <c r="N67" s="251" t="s">
        <v>679</v>
      </c>
      <c r="O67" s="250" t="s">
        <v>748</v>
      </c>
      <c r="P67" s="255" t="s">
        <v>471</v>
      </c>
      <c r="Q67" s="251"/>
      <c r="R67" s="251"/>
    </row>
    <row r="68" spans="3:18" ht="90">
      <c r="C68" s="395" t="s">
        <v>732</v>
      </c>
      <c r="D68" s="250" t="s">
        <v>733</v>
      </c>
      <c r="E68" s="251" t="s">
        <v>734</v>
      </c>
      <c r="F68" s="250" t="s">
        <v>532</v>
      </c>
      <c r="G68" s="250" t="s">
        <v>740</v>
      </c>
      <c r="H68" s="250" t="s">
        <v>269</v>
      </c>
      <c r="I68" s="250" t="s">
        <v>265</v>
      </c>
      <c r="J68" s="250" t="s">
        <v>252</v>
      </c>
      <c r="K68" s="259">
        <v>43891</v>
      </c>
      <c r="L68" s="259">
        <v>44180</v>
      </c>
      <c r="M68" s="251" t="s">
        <v>703</v>
      </c>
      <c r="N68" s="251" t="s">
        <v>679</v>
      </c>
      <c r="O68" s="250" t="s">
        <v>749</v>
      </c>
      <c r="P68" s="255" t="s">
        <v>471</v>
      </c>
      <c r="Q68" s="251"/>
      <c r="R68" s="251"/>
    </row>
    <row r="69" spans="3:18" ht="90">
      <c r="C69" s="395" t="s">
        <v>732</v>
      </c>
      <c r="D69" s="250" t="s">
        <v>733</v>
      </c>
      <c r="E69" s="251" t="s">
        <v>734</v>
      </c>
      <c r="F69" s="250" t="s">
        <v>532</v>
      </c>
      <c r="G69" s="250" t="s">
        <v>270</v>
      </c>
      <c r="H69" s="250" t="s">
        <v>269</v>
      </c>
      <c r="I69" s="250" t="s">
        <v>265</v>
      </c>
      <c r="J69" s="250" t="s">
        <v>252</v>
      </c>
      <c r="K69" s="259">
        <v>43891</v>
      </c>
      <c r="L69" s="259">
        <v>44180</v>
      </c>
      <c r="M69" s="251" t="s">
        <v>703</v>
      </c>
      <c r="N69" s="251" t="s">
        <v>679</v>
      </c>
      <c r="O69" s="250" t="s">
        <v>749</v>
      </c>
      <c r="P69" s="255" t="s">
        <v>471</v>
      </c>
      <c r="Q69" s="251"/>
      <c r="R69" s="251"/>
    </row>
    <row r="70" spans="3:18" ht="105">
      <c r="C70" s="395" t="s">
        <v>732</v>
      </c>
      <c r="D70" s="250" t="s">
        <v>733</v>
      </c>
      <c r="E70" s="251" t="s">
        <v>734</v>
      </c>
      <c r="F70" s="250" t="s">
        <v>532</v>
      </c>
      <c r="G70" s="250" t="s">
        <v>271</v>
      </c>
      <c r="H70" s="250" t="s">
        <v>269</v>
      </c>
      <c r="I70" s="250" t="s">
        <v>265</v>
      </c>
      <c r="J70" s="250" t="s">
        <v>252</v>
      </c>
      <c r="K70" s="259">
        <v>43922</v>
      </c>
      <c r="L70" s="259">
        <v>44180</v>
      </c>
      <c r="M70" s="251" t="s">
        <v>703</v>
      </c>
      <c r="N70" s="251" t="s">
        <v>679</v>
      </c>
      <c r="O70" s="250" t="s">
        <v>749</v>
      </c>
      <c r="P70" s="255" t="s">
        <v>471</v>
      </c>
      <c r="Q70" s="251"/>
      <c r="R70" s="251"/>
    </row>
    <row r="71" spans="3:18" ht="90">
      <c r="C71" s="395" t="s">
        <v>732</v>
      </c>
      <c r="D71" s="250" t="s">
        <v>733</v>
      </c>
      <c r="E71" s="251" t="s">
        <v>734</v>
      </c>
      <c r="F71" s="250" t="s">
        <v>532</v>
      </c>
      <c r="G71" s="250" t="s">
        <v>272</v>
      </c>
      <c r="H71" s="250" t="s">
        <v>273</v>
      </c>
      <c r="I71" s="250" t="s">
        <v>265</v>
      </c>
      <c r="J71" s="251" t="s">
        <v>255</v>
      </c>
      <c r="K71" s="259">
        <v>43891</v>
      </c>
      <c r="L71" s="259">
        <v>44180</v>
      </c>
      <c r="M71" s="251" t="s">
        <v>703</v>
      </c>
      <c r="N71" s="251" t="s">
        <v>706</v>
      </c>
      <c r="O71" s="250" t="s">
        <v>1277</v>
      </c>
      <c r="P71" s="255" t="s">
        <v>471</v>
      </c>
      <c r="Q71" s="251"/>
      <c r="R71" s="251"/>
    </row>
    <row r="72" spans="3:18" ht="90">
      <c r="C72" s="395" t="s">
        <v>732</v>
      </c>
      <c r="D72" s="250" t="s">
        <v>733</v>
      </c>
      <c r="E72" s="251" t="s">
        <v>734</v>
      </c>
      <c r="F72" s="250" t="s">
        <v>532</v>
      </c>
      <c r="G72" s="250" t="s">
        <v>741</v>
      </c>
      <c r="H72" s="244" t="s">
        <v>269</v>
      </c>
      <c r="I72" s="250" t="s">
        <v>265</v>
      </c>
      <c r="J72" s="251" t="s">
        <v>255</v>
      </c>
      <c r="K72" s="259">
        <v>43891</v>
      </c>
      <c r="L72" s="259">
        <v>44180</v>
      </c>
      <c r="M72" s="251" t="s">
        <v>703</v>
      </c>
      <c r="N72" s="251" t="s">
        <v>706</v>
      </c>
      <c r="O72" s="250" t="s">
        <v>750</v>
      </c>
      <c r="P72" s="255" t="s">
        <v>471</v>
      </c>
      <c r="Q72" s="251"/>
      <c r="R72" s="251"/>
    </row>
    <row r="73" spans="3:18" ht="90">
      <c r="C73" s="395" t="s">
        <v>732</v>
      </c>
      <c r="D73" s="250" t="s">
        <v>733</v>
      </c>
      <c r="E73" s="251" t="s">
        <v>734</v>
      </c>
      <c r="F73" s="250" t="s">
        <v>532</v>
      </c>
      <c r="G73" s="250" t="s">
        <v>274</v>
      </c>
      <c r="H73" s="244" t="s">
        <v>269</v>
      </c>
      <c r="I73" s="250" t="s">
        <v>265</v>
      </c>
      <c r="J73" s="251" t="s">
        <v>255</v>
      </c>
      <c r="K73" s="259">
        <v>43891</v>
      </c>
      <c r="L73" s="259">
        <v>44180</v>
      </c>
      <c r="M73" s="251" t="s">
        <v>703</v>
      </c>
      <c r="N73" s="251" t="s">
        <v>706</v>
      </c>
      <c r="O73" s="250" t="s">
        <v>750</v>
      </c>
      <c r="P73" s="255" t="s">
        <v>471</v>
      </c>
      <c r="Q73" s="251"/>
      <c r="R73" s="251"/>
    </row>
    <row r="74" spans="3:18" ht="90">
      <c r="C74" s="395" t="s">
        <v>732</v>
      </c>
      <c r="D74" s="250" t="s">
        <v>733</v>
      </c>
      <c r="E74" s="251" t="s">
        <v>734</v>
      </c>
      <c r="F74" s="250" t="s">
        <v>532</v>
      </c>
      <c r="G74" s="250" t="s">
        <v>275</v>
      </c>
      <c r="H74" s="244" t="s">
        <v>269</v>
      </c>
      <c r="I74" s="250" t="s">
        <v>265</v>
      </c>
      <c r="J74" s="251" t="s">
        <v>255</v>
      </c>
      <c r="K74" s="259">
        <v>43922</v>
      </c>
      <c r="L74" s="259">
        <v>44180</v>
      </c>
      <c r="M74" s="251" t="s">
        <v>703</v>
      </c>
      <c r="N74" s="251" t="s">
        <v>706</v>
      </c>
      <c r="O74" s="250" t="s">
        <v>750</v>
      </c>
      <c r="P74" s="255" t="s">
        <v>471</v>
      </c>
      <c r="Q74" s="251"/>
      <c r="R74" s="251"/>
    </row>
    <row r="75" spans="3:18" ht="90">
      <c r="C75" s="395" t="s">
        <v>732</v>
      </c>
      <c r="D75" s="250" t="s">
        <v>733</v>
      </c>
      <c r="E75" s="251" t="s">
        <v>734</v>
      </c>
      <c r="F75" s="250" t="s">
        <v>532</v>
      </c>
      <c r="G75" s="250" t="s">
        <v>272</v>
      </c>
      <c r="H75" s="250" t="s">
        <v>273</v>
      </c>
      <c r="I75" s="250" t="s">
        <v>265</v>
      </c>
      <c r="J75" s="251" t="s">
        <v>255</v>
      </c>
      <c r="K75" s="259">
        <v>43891</v>
      </c>
      <c r="L75" s="259">
        <v>44180</v>
      </c>
      <c r="M75" s="251" t="s">
        <v>703</v>
      </c>
      <c r="N75" s="251" t="s">
        <v>708</v>
      </c>
      <c r="O75" s="250" t="s">
        <v>751</v>
      </c>
      <c r="P75" s="255" t="s">
        <v>471</v>
      </c>
      <c r="Q75" s="251"/>
      <c r="R75" s="251"/>
    </row>
    <row r="76" spans="3:18" ht="90">
      <c r="C76" s="395" t="s">
        <v>732</v>
      </c>
      <c r="D76" s="250" t="s">
        <v>733</v>
      </c>
      <c r="E76" s="251" t="s">
        <v>734</v>
      </c>
      <c r="F76" s="250" t="s">
        <v>532</v>
      </c>
      <c r="G76" s="250" t="s">
        <v>741</v>
      </c>
      <c r="H76" s="244" t="s">
        <v>269</v>
      </c>
      <c r="I76" s="250" t="s">
        <v>265</v>
      </c>
      <c r="J76" s="251" t="s">
        <v>255</v>
      </c>
      <c r="K76" s="259">
        <v>43891</v>
      </c>
      <c r="L76" s="259">
        <v>44180</v>
      </c>
      <c r="M76" s="251" t="s">
        <v>703</v>
      </c>
      <c r="N76" s="251" t="s">
        <v>708</v>
      </c>
      <c r="O76" s="250" t="s">
        <v>752</v>
      </c>
      <c r="P76" s="255" t="s">
        <v>471</v>
      </c>
      <c r="Q76" s="251"/>
      <c r="R76" s="251"/>
    </row>
    <row r="77" spans="3:18" ht="90">
      <c r="C77" s="395" t="s">
        <v>732</v>
      </c>
      <c r="D77" s="250" t="s">
        <v>733</v>
      </c>
      <c r="E77" s="251" t="s">
        <v>734</v>
      </c>
      <c r="F77" s="250" t="s">
        <v>532</v>
      </c>
      <c r="G77" s="250" t="s">
        <v>274</v>
      </c>
      <c r="H77" s="244" t="s">
        <v>269</v>
      </c>
      <c r="I77" s="250" t="s">
        <v>265</v>
      </c>
      <c r="J77" s="251" t="s">
        <v>255</v>
      </c>
      <c r="K77" s="259">
        <v>43891</v>
      </c>
      <c r="L77" s="259">
        <v>44180</v>
      </c>
      <c r="M77" s="251" t="s">
        <v>703</v>
      </c>
      <c r="N77" s="251" t="s">
        <v>708</v>
      </c>
      <c r="O77" s="250" t="s">
        <v>752</v>
      </c>
      <c r="P77" s="255" t="s">
        <v>471</v>
      </c>
      <c r="Q77" s="251"/>
      <c r="R77" s="251"/>
    </row>
    <row r="78" spans="3:18" ht="90">
      <c r="C78" s="395" t="s">
        <v>732</v>
      </c>
      <c r="D78" s="250" t="s">
        <v>733</v>
      </c>
      <c r="E78" s="251" t="s">
        <v>734</v>
      </c>
      <c r="F78" s="250" t="s">
        <v>532</v>
      </c>
      <c r="G78" s="250" t="s">
        <v>275</v>
      </c>
      <c r="H78" s="244" t="s">
        <v>269</v>
      </c>
      <c r="I78" s="250" t="s">
        <v>265</v>
      </c>
      <c r="J78" s="251" t="s">
        <v>255</v>
      </c>
      <c r="K78" s="259">
        <v>43922</v>
      </c>
      <c r="L78" s="259">
        <v>44180</v>
      </c>
      <c r="M78" s="251" t="s">
        <v>703</v>
      </c>
      <c r="N78" s="251" t="s">
        <v>708</v>
      </c>
      <c r="O78" s="250" t="s">
        <v>752</v>
      </c>
      <c r="P78" s="255" t="s">
        <v>471</v>
      </c>
      <c r="Q78" s="251"/>
      <c r="R78" s="251"/>
    </row>
    <row r="79" spans="3:18" ht="105">
      <c r="C79" s="395" t="s">
        <v>732</v>
      </c>
      <c r="D79" s="250" t="s">
        <v>733</v>
      </c>
      <c r="E79" s="251" t="s">
        <v>734</v>
      </c>
      <c r="F79" s="250" t="s">
        <v>532</v>
      </c>
      <c r="G79" s="250" t="s">
        <v>267</v>
      </c>
      <c r="H79" s="250" t="s">
        <v>268</v>
      </c>
      <c r="I79" s="250" t="s">
        <v>265</v>
      </c>
      <c r="J79" s="250" t="s">
        <v>252</v>
      </c>
      <c r="K79" s="259">
        <v>43891</v>
      </c>
      <c r="L79" s="259">
        <v>44180</v>
      </c>
      <c r="M79" s="251" t="s">
        <v>710</v>
      </c>
      <c r="N79" s="251" t="s">
        <v>679</v>
      </c>
      <c r="O79" s="250" t="s">
        <v>1278</v>
      </c>
      <c r="P79" s="262" t="s">
        <v>473</v>
      </c>
      <c r="Q79" s="251"/>
      <c r="R79" s="251"/>
    </row>
    <row r="80" spans="3:18" ht="90">
      <c r="C80" s="395" t="s">
        <v>732</v>
      </c>
      <c r="D80" s="250" t="s">
        <v>733</v>
      </c>
      <c r="E80" s="251" t="s">
        <v>734</v>
      </c>
      <c r="F80" s="250" t="s">
        <v>532</v>
      </c>
      <c r="G80" s="250" t="s">
        <v>740</v>
      </c>
      <c r="H80" s="250" t="s">
        <v>269</v>
      </c>
      <c r="I80" s="250" t="s">
        <v>265</v>
      </c>
      <c r="J80" s="250" t="s">
        <v>252</v>
      </c>
      <c r="K80" s="259">
        <v>43891</v>
      </c>
      <c r="L80" s="259">
        <v>44180</v>
      </c>
      <c r="M80" s="251" t="s">
        <v>710</v>
      </c>
      <c r="N80" s="251" t="s">
        <v>679</v>
      </c>
      <c r="O80" s="250" t="s">
        <v>753</v>
      </c>
      <c r="P80" s="255" t="s">
        <v>471</v>
      </c>
      <c r="Q80" s="251"/>
      <c r="R80" s="251"/>
    </row>
    <row r="81" spans="3:18" ht="90">
      <c r="C81" s="395" t="s">
        <v>732</v>
      </c>
      <c r="D81" s="250" t="s">
        <v>733</v>
      </c>
      <c r="E81" s="251" t="s">
        <v>734</v>
      </c>
      <c r="F81" s="250" t="s">
        <v>532</v>
      </c>
      <c r="G81" s="250" t="s">
        <v>270</v>
      </c>
      <c r="H81" s="250" t="s">
        <v>269</v>
      </c>
      <c r="I81" s="250" t="s">
        <v>265</v>
      </c>
      <c r="J81" s="250" t="s">
        <v>252</v>
      </c>
      <c r="K81" s="259">
        <v>43891</v>
      </c>
      <c r="L81" s="259">
        <v>44180</v>
      </c>
      <c r="M81" s="251" t="s">
        <v>710</v>
      </c>
      <c r="N81" s="251" t="s">
        <v>679</v>
      </c>
      <c r="O81" s="250" t="s">
        <v>753</v>
      </c>
      <c r="P81" s="255" t="s">
        <v>471</v>
      </c>
      <c r="Q81" s="251"/>
      <c r="R81" s="251"/>
    </row>
    <row r="82" spans="3:18" ht="105">
      <c r="C82" s="395" t="s">
        <v>732</v>
      </c>
      <c r="D82" s="250" t="s">
        <v>733</v>
      </c>
      <c r="E82" s="251" t="s">
        <v>734</v>
      </c>
      <c r="F82" s="250" t="s">
        <v>532</v>
      </c>
      <c r="G82" s="250" t="s">
        <v>271</v>
      </c>
      <c r="H82" s="250" t="s">
        <v>269</v>
      </c>
      <c r="I82" s="250" t="s">
        <v>265</v>
      </c>
      <c r="J82" s="250" t="s">
        <v>252</v>
      </c>
      <c r="K82" s="259">
        <v>43922</v>
      </c>
      <c r="L82" s="259">
        <v>44180</v>
      </c>
      <c r="M82" s="251" t="s">
        <v>710</v>
      </c>
      <c r="N82" s="251" t="s">
        <v>679</v>
      </c>
      <c r="O82" s="250" t="s">
        <v>753</v>
      </c>
      <c r="P82" s="255" t="s">
        <v>471</v>
      </c>
      <c r="Q82" s="251"/>
      <c r="R82" s="251"/>
    </row>
    <row r="83" spans="3:18" ht="90">
      <c r="C83" s="395" t="s">
        <v>732</v>
      </c>
      <c r="D83" s="250" t="s">
        <v>733</v>
      </c>
      <c r="E83" s="251" t="s">
        <v>734</v>
      </c>
      <c r="F83" s="250" t="s">
        <v>532</v>
      </c>
      <c r="G83" s="250" t="s">
        <v>272</v>
      </c>
      <c r="H83" s="250" t="s">
        <v>273</v>
      </c>
      <c r="I83" s="250" t="s">
        <v>265</v>
      </c>
      <c r="J83" s="251" t="s">
        <v>255</v>
      </c>
      <c r="K83" s="259">
        <v>43891</v>
      </c>
      <c r="L83" s="259">
        <v>44180</v>
      </c>
      <c r="M83" s="251" t="s">
        <v>710</v>
      </c>
      <c r="N83" s="251" t="s">
        <v>712</v>
      </c>
      <c r="O83" s="250" t="s">
        <v>754</v>
      </c>
      <c r="P83" s="255" t="s">
        <v>471</v>
      </c>
      <c r="Q83" s="251"/>
      <c r="R83" s="251"/>
    </row>
    <row r="84" spans="3:18" ht="90">
      <c r="C84" s="395" t="s">
        <v>732</v>
      </c>
      <c r="D84" s="250" t="s">
        <v>733</v>
      </c>
      <c r="E84" s="251" t="s">
        <v>734</v>
      </c>
      <c r="F84" s="250" t="s">
        <v>532</v>
      </c>
      <c r="G84" s="250" t="s">
        <v>741</v>
      </c>
      <c r="H84" s="244" t="s">
        <v>269</v>
      </c>
      <c r="I84" s="250" t="s">
        <v>265</v>
      </c>
      <c r="J84" s="251" t="s">
        <v>255</v>
      </c>
      <c r="K84" s="259">
        <v>43891</v>
      </c>
      <c r="L84" s="259">
        <v>44180</v>
      </c>
      <c r="M84" s="251" t="s">
        <v>710</v>
      </c>
      <c r="N84" s="251" t="s">
        <v>712</v>
      </c>
      <c r="O84" s="250" t="s">
        <v>755</v>
      </c>
      <c r="P84" s="255" t="s">
        <v>471</v>
      </c>
      <c r="Q84" s="251"/>
      <c r="R84" s="251"/>
    </row>
    <row r="85" spans="3:18" ht="90">
      <c r="C85" s="395" t="s">
        <v>732</v>
      </c>
      <c r="D85" s="250" t="s">
        <v>733</v>
      </c>
      <c r="E85" s="251" t="s">
        <v>734</v>
      </c>
      <c r="F85" s="250" t="s">
        <v>532</v>
      </c>
      <c r="G85" s="250" t="s">
        <v>274</v>
      </c>
      <c r="H85" s="244" t="s">
        <v>269</v>
      </c>
      <c r="I85" s="250" t="s">
        <v>265</v>
      </c>
      <c r="J85" s="251" t="s">
        <v>255</v>
      </c>
      <c r="K85" s="259">
        <v>43891</v>
      </c>
      <c r="L85" s="259">
        <v>44180</v>
      </c>
      <c r="M85" s="251" t="s">
        <v>710</v>
      </c>
      <c r="N85" s="251" t="s">
        <v>712</v>
      </c>
      <c r="O85" s="250" t="s">
        <v>755</v>
      </c>
      <c r="P85" s="255" t="s">
        <v>471</v>
      </c>
      <c r="Q85" s="251"/>
      <c r="R85" s="251"/>
    </row>
    <row r="86" spans="3:18" ht="90">
      <c r="C86" s="395" t="s">
        <v>732</v>
      </c>
      <c r="D86" s="250" t="s">
        <v>733</v>
      </c>
      <c r="E86" s="251" t="s">
        <v>734</v>
      </c>
      <c r="F86" s="250" t="s">
        <v>532</v>
      </c>
      <c r="G86" s="250" t="s">
        <v>275</v>
      </c>
      <c r="H86" s="244" t="s">
        <v>269</v>
      </c>
      <c r="I86" s="250" t="s">
        <v>265</v>
      </c>
      <c r="J86" s="251" t="s">
        <v>255</v>
      </c>
      <c r="K86" s="259">
        <v>43922</v>
      </c>
      <c r="L86" s="259">
        <v>44180</v>
      </c>
      <c r="M86" s="251" t="s">
        <v>710</v>
      </c>
      <c r="N86" s="251" t="s">
        <v>712</v>
      </c>
      <c r="O86" s="250" t="s">
        <v>756</v>
      </c>
      <c r="P86" s="255" t="s">
        <v>471</v>
      </c>
      <c r="Q86" s="251"/>
      <c r="R86" s="251"/>
    </row>
    <row r="87" spans="3:18" ht="105">
      <c r="C87" s="395" t="s">
        <v>732</v>
      </c>
      <c r="D87" s="250" t="s">
        <v>733</v>
      </c>
      <c r="E87" s="251" t="s">
        <v>734</v>
      </c>
      <c r="F87" s="250" t="s">
        <v>532</v>
      </c>
      <c r="G87" s="250" t="s">
        <v>272</v>
      </c>
      <c r="H87" s="250" t="s">
        <v>273</v>
      </c>
      <c r="I87" s="250" t="s">
        <v>265</v>
      </c>
      <c r="J87" s="251" t="s">
        <v>255</v>
      </c>
      <c r="K87" s="259">
        <v>43891</v>
      </c>
      <c r="L87" s="259">
        <v>44180</v>
      </c>
      <c r="M87" s="251" t="s">
        <v>710</v>
      </c>
      <c r="N87" s="251" t="s">
        <v>715</v>
      </c>
      <c r="O87" s="250" t="s">
        <v>1278</v>
      </c>
      <c r="P87" s="262" t="s">
        <v>473</v>
      </c>
      <c r="Q87" s="251"/>
      <c r="R87" s="251"/>
    </row>
    <row r="88" spans="3:18" ht="90">
      <c r="C88" s="395" t="s">
        <v>732</v>
      </c>
      <c r="D88" s="250" t="s">
        <v>733</v>
      </c>
      <c r="E88" s="251" t="s">
        <v>734</v>
      </c>
      <c r="F88" s="250" t="s">
        <v>532</v>
      </c>
      <c r="G88" s="250" t="s">
        <v>741</v>
      </c>
      <c r="H88" s="244" t="s">
        <v>269</v>
      </c>
      <c r="I88" s="250" t="s">
        <v>265</v>
      </c>
      <c r="J88" s="251" t="s">
        <v>255</v>
      </c>
      <c r="K88" s="259">
        <v>43891</v>
      </c>
      <c r="L88" s="259">
        <v>44180</v>
      </c>
      <c r="M88" s="251" t="s">
        <v>710</v>
      </c>
      <c r="N88" s="251" t="s">
        <v>715</v>
      </c>
      <c r="O88" s="250" t="s">
        <v>757</v>
      </c>
      <c r="P88" s="255" t="s">
        <v>471</v>
      </c>
      <c r="Q88" s="251"/>
      <c r="R88" s="251"/>
    </row>
    <row r="89" spans="3:18" ht="90">
      <c r="C89" s="395" t="s">
        <v>732</v>
      </c>
      <c r="D89" s="250" t="s">
        <v>733</v>
      </c>
      <c r="E89" s="251" t="s">
        <v>734</v>
      </c>
      <c r="F89" s="250" t="s">
        <v>532</v>
      </c>
      <c r="G89" s="250" t="s">
        <v>274</v>
      </c>
      <c r="H89" s="244" t="s">
        <v>269</v>
      </c>
      <c r="I89" s="250" t="s">
        <v>265</v>
      </c>
      <c r="J89" s="251" t="s">
        <v>255</v>
      </c>
      <c r="K89" s="259">
        <v>43891</v>
      </c>
      <c r="L89" s="259">
        <v>44180</v>
      </c>
      <c r="M89" s="251" t="s">
        <v>710</v>
      </c>
      <c r="N89" s="251" t="s">
        <v>715</v>
      </c>
      <c r="O89" s="250" t="s">
        <v>758</v>
      </c>
      <c r="P89" s="255" t="s">
        <v>471</v>
      </c>
      <c r="Q89" s="251"/>
      <c r="R89" s="251"/>
    </row>
    <row r="90" spans="3:18" ht="90">
      <c r="C90" s="395" t="s">
        <v>732</v>
      </c>
      <c r="D90" s="250" t="s">
        <v>733</v>
      </c>
      <c r="E90" s="251" t="s">
        <v>734</v>
      </c>
      <c r="F90" s="250" t="s">
        <v>532</v>
      </c>
      <c r="G90" s="250" t="s">
        <v>275</v>
      </c>
      <c r="H90" s="244" t="s">
        <v>269</v>
      </c>
      <c r="I90" s="250" t="s">
        <v>265</v>
      </c>
      <c r="J90" s="251" t="s">
        <v>255</v>
      </c>
      <c r="K90" s="259">
        <v>43922</v>
      </c>
      <c r="L90" s="259">
        <v>44180</v>
      </c>
      <c r="M90" s="251" t="s">
        <v>710</v>
      </c>
      <c r="N90" s="251" t="s">
        <v>715</v>
      </c>
      <c r="O90" s="250" t="s">
        <v>758</v>
      </c>
      <c r="P90" s="255" t="s">
        <v>471</v>
      </c>
      <c r="Q90" s="251"/>
      <c r="R90" s="251"/>
    </row>
    <row r="91" spans="3:18" ht="165">
      <c r="C91" s="395" t="s">
        <v>759</v>
      </c>
      <c r="D91" s="250" t="s">
        <v>760</v>
      </c>
      <c r="E91" s="251" t="s">
        <v>761</v>
      </c>
      <c r="F91" s="250" t="s">
        <v>533</v>
      </c>
      <c r="G91" s="250" t="s">
        <v>276</v>
      </c>
      <c r="H91" s="250" t="s">
        <v>278</v>
      </c>
      <c r="I91" s="250" t="s">
        <v>277</v>
      </c>
      <c r="J91" s="251" t="s">
        <v>249</v>
      </c>
      <c r="K91" s="259">
        <v>43831</v>
      </c>
      <c r="L91" s="252">
        <v>43889</v>
      </c>
      <c r="M91" s="251" t="s">
        <v>762</v>
      </c>
      <c r="N91" s="251" t="s">
        <v>661</v>
      </c>
      <c r="O91" s="250" t="s">
        <v>763</v>
      </c>
      <c r="P91" s="256" t="s">
        <v>468</v>
      </c>
      <c r="Q91" s="263" t="s">
        <v>681</v>
      </c>
      <c r="R91" s="251"/>
    </row>
    <row r="92" spans="3:18" ht="165">
      <c r="C92" s="395" t="s">
        <v>759</v>
      </c>
      <c r="D92" s="250" t="s">
        <v>760</v>
      </c>
      <c r="E92" s="251" t="s">
        <v>761</v>
      </c>
      <c r="F92" s="250" t="s">
        <v>533</v>
      </c>
      <c r="G92" s="250" t="s">
        <v>279</v>
      </c>
      <c r="H92" s="250" t="s">
        <v>280</v>
      </c>
      <c r="I92" s="250" t="s">
        <v>277</v>
      </c>
      <c r="J92" s="251" t="s">
        <v>249</v>
      </c>
      <c r="K92" s="259">
        <v>43831</v>
      </c>
      <c r="L92" s="259">
        <v>43881</v>
      </c>
      <c r="M92" s="251" t="s">
        <v>762</v>
      </c>
      <c r="N92" s="251" t="s">
        <v>661</v>
      </c>
      <c r="O92" s="250" t="s">
        <v>763</v>
      </c>
      <c r="P92" s="256" t="s">
        <v>468</v>
      </c>
      <c r="Q92" s="251"/>
      <c r="R92" s="251"/>
    </row>
    <row r="93" spans="3:18" ht="165">
      <c r="C93" s="395" t="s">
        <v>759</v>
      </c>
      <c r="D93" s="250" t="s">
        <v>760</v>
      </c>
      <c r="E93" s="251" t="s">
        <v>761</v>
      </c>
      <c r="F93" s="250" t="s">
        <v>533</v>
      </c>
      <c r="G93" s="250" t="s">
        <v>281</v>
      </c>
      <c r="H93" s="250" t="s">
        <v>283</v>
      </c>
      <c r="I93" s="250" t="s">
        <v>277</v>
      </c>
      <c r="J93" s="251" t="s">
        <v>249</v>
      </c>
      <c r="K93" s="259" t="s">
        <v>282</v>
      </c>
      <c r="L93" s="259">
        <v>44165</v>
      </c>
      <c r="M93" s="251" t="s">
        <v>762</v>
      </c>
      <c r="N93" s="251" t="s">
        <v>661</v>
      </c>
      <c r="O93" s="250" t="s">
        <v>764</v>
      </c>
      <c r="P93" s="255" t="s">
        <v>471</v>
      </c>
      <c r="Q93" s="251"/>
      <c r="R93" s="251"/>
    </row>
    <row r="94" spans="3:18" ht="165">
      <c r="C94" s="395" t="s">
        <v>759</v>
      </c>
      <c r="D94" s="250" t="s">
        <v>760</v>
      </c>
      <c r="E94" s="251" t="s">
        <v>761</v>
      </c>
      <c r="F94" s="250" t="s">
        <v>533</v>
      </c>
      <c r="G94" s="250" t="s">
        <v>284</v>
      </c>
      <c r="H94" s="250" t="s">
        <v>286</v>
      </c>
      <c r="I94" s="250" t="s">
        <v>285</v>
      </c>
      <c r="J94" s="251" t="s">
        <v>249</v>
      </c>
      <c r="K94" s="259">
        <v>43831</v>
      </c>
      <c r="L94" s="259">
        <v>44165</v>
      </c>
      <c r="M94" s="251" t="s">
        <v>762</v>
      </c>
      <c r="N94" s="251" t="s">
        <v>661</v>
      </c>
      <c r="O94" s="250" t="s">
        <v>765</v>
      </c>
      <c r="P94" s="255" t="s">
        <v>471</v>
      </c>
      <c r="Q94" s="251"/>
      <c r="R94" s="251"/>
    </row>
    <row r="95" spans="3:18" ht="165">
      <c r="C95" s="395" t="s">
        <v>759</v>
      </c>
      <c r="D95" s="250" t="s">
        <v>760</v>
      </c>
      <c r="E95" s="251" t="s">
        <v>761</v>
      </c>
      <c r="F95" s="250" t="s">
        <v>533</v>
      </c>
      <c r="G95" s="244" t="s">
        <v>287</v>
      </c>
      <c r="H95" s="250" t="s">
        <v>288</v>
      </c>
      <c r="I95" s="250" t="s">
        <v>277</v>
      </c>
      <c r="J95" s="250" t="s">
        <v>762</v>
      </c>
      <c r="K95" s="259">
        <v>43831</v>
      </c>
      <c r="L95" s="259">
        <v>44195</v>
      </c>
      <c r="M95" s="251" t="s">
        <v>249</v>
      </c>
      <c r="N95" s="251" t="s">
        <v>679</v>
      </c>
      <c r="O95" s="244" t="s">
        <v>766</v>
      </c>
      <c r="P95" s="256" t="s">
        <v>468</v>
      </c>
      <c r="Q95" s="251"/>
      <c r="R95" s="251"/>
    </row>
    <row r="96" spans="3:18" ht="165">
      <c r="C96" s="395" t="s">
        <v>759</v>
      </c>
      <c r="D96" s="250" t="s">
        <v>760</v>
      </c>
      <c r="E96" s="251" t="s">
        <v>761</v>
      </c>
      <c r="F96" s="250" t="s">
        <v>533</v>
      </c>
      <c r="G96" s="250" t="s">
        <v>767</v>
      </c>
      <c r="H96" s="250" t="s">
        <v>290</v>
      </c>
      <c r="I96" s="250" t="s">
        <v>289</v>
      </c>
      <c r="J96" s="250" t="s">
        <v>252</v>
      </c>
      <c r="K96" s="259">
        <v>43862</v>
      </c>
      <c r="L96" s="259">
        <v>44180</v>
      </c>
      <c r="M96" s="251" t="s">
        <v>684</v>
      </c>
      <c r="N96" s="251" t="s">
        <v>679</v>
      </c>
      <c r="O96" s="250" t="s">
        <v>1279</v>
      </c>
      <c r="P96" s="255" t="s">
        <v>471</v>
      </c>
      <c r="Q96" s="251"/>
      <c r="R96" s="251"/>
    </row>
    <row r="97" spans="3:18" ht="165">
      <c r="C97" s="395" t="s">
        <v>759</v>
      </c>
      <c r="D97" s="250" t="s">
        <v>760</v>
      </c>
      <c r="E97" s="251" t="s">
        <v>761</v>
      </c>
      <c r="F97" s="250" t="s">
        <v>533</v>
      </c>
      <c r="G97" s="250" t="s">
        <v>291</v>
      </c>
      <c r="H97" s="250" t="s">
        <v>278</v>
      </c>
      <c r="I97" s="250" t="s">
        <v>292</v>
      </c>
      <c r="J97" s="250" t="s">
        <v>252</v>
      </c>
      <c r="K97" s="259">
        <v>43862</v>
      </c>
      <c r="L97" s="259">
        <v>43889</v>
      </c>
      <c r="M97" s="251" t="s">
        <v>684</v>
      </c>
      <c r="N97" s="251" t="s">
        <v>679</v>
      </c>
      <c r="O97" s="250" t="s">
        <v>768</v>
      </c>
      <c r="P97" s="256" t="s">
        <v>468</v>
      </c>
      <c r="Q97" s="251"/>
      <c r="R97" s="251"/>
    </row>
    <row r="98" spans="3:18" ht="165">
      <c r="C98" s="395" t="s">
        <v>759</v>
      </c>
      <c r="D98" s="250" t="s">
        <v>760</v>
      </c>
      <c r="E98" s="251" t="s">
        <v>761</v>
      </c>
      <c r="F98" s="250" t="s">
        <v>533</v>
      </c>
      <c r="G98" s="250" t="s">
        <v>769</v>
      </c>
      <c r="H98" s="250" t="s">
        <v>293</v>
      </c>
      <c r="I98" s="250" t="s">
        <v>292</v>
      </c>
      <c r="J98" s="250" t="s">
        <v>252</v>
      </c>
      <c r="K98" s="259">
        <v>43891</v>
      </c>
      <c r="L98" s="259">
        <v>44180</v>
      </c>
      <c r="M98" s="251" t="s">
        <v>770</v>
      </c>
      <c r="N98" s="251" t="s">
        <v>771</v>
      </c>
      <c r="O98" s="251" t="s">
        <v>772</v>
      </c>
      <c r="P98" s="255" t="s">
        <v>471</v>
      </c>
      <c r="Q98" s="251"/>
      <c r="R98" s="251"/>
    </row>
    <row r="99" spans="3:18" ht="165">
      <c r="C99" s="395" t="s">
        <v>759</v>
      </c>
      <c r="D99" s="250" t="s">
        <v>760</v>
      </c>
      <c r="E99" s="251" t="s">
        <v>761</v>
      </c>
      <c r="F99" s="250" t="s">
        <v>533</v>
      </c>
      <c r="G99" s="244" t="s">
        <v>294</v>
      </c>
      <c r="H99" s="250" t="s">
        <v>296</v>
      </c>
      <c r="I99" s="250" t="s">
        <v>295</v>
      </c>
      <c r="J99" s="251" t="s">
        <v>255</v>
      </c>
      <c r="K99" s="259">
        <v>43831</v>
      </c>
      <c r="L99" s="259">
        <v>43881</v>
      </c>
      <c r="M99" s="251" t="s">
        <v>684</v>
      </c>
      <c r="N99" s="251" t="s">
        <v>689</v>
      </c>
      <c r="O99" s="250" t="s">
        <v>773</v>
      </c>
      <c r="P99" s="256" t="s">
        <v>64</v>
      </c>
      <c r="Q99" s="251"/>
      <c r="R99" s="251"/>
    </row>
    <row r="100" spans="3:18" ht="165">
      <c r="C100" s="395" t="s">
        <v>759</v>
      </c>
      <c r="D100" s="250" t="s">
        <v>760</v>
      </c>
      <c r="E100" s="251" t="s">
        <v>761</v>
      </c>
      <c r="F100" s="250" t="s">
        <v>533</v>
      </c>
      <c r="G100" s="244" t="s">
        <v>297</v>
      </c>
      <c r="H100" s="250" t="s">
        <v>290</v>
      </c>
      <c r="I100" s="250" t="s">
        <v>295</v>
      </c>
      <c r="J100" s="251" t="s">
        <v>255</v>
      </c>
      <c r="K100" s="259">
        <v>43845</v>
      </c>
      <c r="L100" s="259">
        <v>44165</v>
      </c>
      <c r="M100" s="251" t="s">
        <v>684</v>
      </c>
      <c r="N100" s="251" t="s">
        <v>689</v>
      </c>
      <c r="O100" s="250" t="s">
        <v>774</v>
      </c>
      <c r="P100" s="255" t="s">
        <v>471</v>
      </c>
      <c r="Q100" s="251"/>
      <c r="R100" s="251"/>
    </row>
    <row r="101" spans="3:18" ht="165">
      <c r="C101" s="395" t="s">
        <v>759</v>
      </c>
      <c r="D101" s="250" t="s">
        <v>760</v>
      </c>
      <c r="E101" s="251" t="s">
        <v>761</v>
      </c>
      <c r="F101" s="250" t="s">
        <v>533</v>
      </c>
      <c r="G101" s="244" t="s">
        <v>294</v>
      </c>
      <c r="H101" s="250" t="s">
        <v>296</v>
      </c>
      <c r="I101" s="250" t="s">
        <v>295</v>
      </c>
      <c r="J101" s="251" t="s">
        <v>255</v>
      </c>
      <c r="K101" s="259">
        <v>43831</v>
      </c>
      <c r="L101" s="259">
        <v>43881</v>
      </c>
      <c r="M101" s="251" t="s">
        <v>684</v>
      </c>
      <c r="N101" s="251" t="s">
        <v>742</v>
      </c>
      <c r="O101" s="250" t="s">
        <v>775</v>
      </c>
      <c r="P101" s="256" t="s">
        <v>64</v>
      </c>
      <c r="Q101" s="251"/>
      <c r="R101" s="251"/>
    </row>
    <row r="102" spans="3:18" ht="105" customHeight="1">
      <c r="C102" s="395" t="s">
        <v>759</v>
      </c>
      <c r="D102" s="250" t="s">
        <v>760</v>
      </c>
      <c r="E102" s="251" t="s">
        <v>761</v>
      </c>
      <c r="F102" s="250" t="s">
        <v>533</v>
      </c>
      <c r="G102" s="244" t="s">
        <v>297</v>
      </c>
      <c r="H102" s="250" t="s">
        <v>290</v>
      </c>
      <c r="I102" s="250" t="s">
        <v>295</v>
      </c>
      <c r="J102" s="251" t="s">
        <v>255</v>
      </c>
      <c r="K102" s="259">
        <v>43845</v>
      </c>
      <c r="L102" s="259">
        <v>44165</v>
      </c>
      <c r="M102" s="251" t="s">
        <v>684</v>
      </c>
      <c r="N102" s="251" t="s">
        <v>742</v>
      </c>
      <c r="O102" s="250" t="s">
        <v>1280</v>
      </c>
      <c r="P102" s="255" t="s">
        <v>471</v>
      </c>
      <c r="Q102" s="251"/>
      <c r="R102" s="251"/>
    </row>
    <row r="103" spans="3:18" ht="165">
      <c r="C103" s="395" t="s">
        <v>759</v>
      </c>
      <c r="D103" s="250" t="s">
        <v>760</v>
      </c>
      <c r="E103" s="251" t="s">
        <v>761</v>
      </c>
      <c r="F103" s="250" t="s">
        <v>533</v>
      </c>
      <c r="G103" s="250" t="s">
        <v>767</v>
      </c>
      <c r="H103" s="250" t="s">
        <v>290</v>
      </c>
      <c r="I103" s="250" t="s">
        <v>289</v>
      </c>
      <c r="J103" s="250" t="s">
        <v>252</v>
      </c>
      <c r="K103" s="259">
        <v>43862</v>
      </c>
      <c r="L103" s="259">
        <v>44180</v>
      </c>
      <c r="M103" s="251" t="s">
        <v>727</v>
      </c>
      <c r="N103" s="251" t="s">
        <v>661</v>
      </c>
      <c r="O103" s="250" t="s">
        <v>776</v>
      </c>
      <c r="P103" s="255" t="s">
        <v>471</v>
      </c>
      <c r="Q103" s="251"/>
      <c r="R103" s="251"/>
    </row>
    <row r="104" spans="3:18" ht="165">
      <c r="C104" s="395" t="s">
        <v>759</v>
      </c>
      <c r="D104" s="250" t="s">
        <v>760</v>
      </c>
      <c r="E104" s="251" t="s">
        <v>761</v>
      </c>
      <c r="F104" s="250" t="s">
        <v>533</v>
      </c>
      <c r="G104" s="250" t="s">
        <v>291</v>
      </c>
      <c r="H104" s="250" t="s">
        <v>278</v>
      </c>
      <c r="I104" s="250" t="s">
        <v>292</v>
      </c>
      <c r="J104" s="250" t="s">
        <v>252</v>
      </c>
      <c r="K104" s="259">
        <v>43862</v>
      </c>
      <c r="L104" s="259">
        <v>43889</v>
      </c>
      <c r="M104" s="251" t="s">
        <v>727</v>
      </c>
      <c r="N104" s="251" t="s">
        <v>679</v>
      </c>
      <c r="O104" s="250" t="s">
        <v>777</v>
      </c>
      <c r="P104" s="256" t="s">
        <v>468</v>
      </c>
      <c r="Q104" s="251"/>
      <c r="R104" s="251"/>
    </row>
    <row r="105" spans="3:18" ht="165">
      <c r="C105" s="395" t="s">
        <v>759</v>
      </c>
      <c r="D105" s="250" t="s">
        <v>760</v>
      </c>
      <c r="E105" s="251" t="s">
        <v>761</v>
      </c>
      <c r="F105" s="250" t="s">
        <v>533</v>
      </c>
      <c r="G105" s="250" t="s">
        <v>769</v>
      </c>
      <c r="H105" s="250" t="s">
        <v>293</v>
      </c>
      <c r="I105" s="250" t="s">
        <v>292</v>
      </c>
      <c r="J105" s="250" t="s">
        <v>252</v>
      </c>
      <c r="K105" s="259">
        <v>43891</v>
      </c>
      <c r="L105" s="259">
        <v>44180</v>
      </c>
      <c r="M105" s="251" t="s">
        <v>727</v>
      </c>
      <c r="N105" s="251" t="s">
        <v>679</v>
      </c>
      <c r="O105" s="250" t="s">
        <v>1281</v>
      </c>
      <c r="P105" s="255" t="s">
        <v>471</v>
      </c>
      <c r="Q105" s="251"/>
      <c r="R105" s="251"/>
    </row>
    <row r="106" spans="3:18" ht="165">
      <c r="C106" s="395" t="s">
        <v>759</v>
      </c>
      <c r="D106" s="250" t="s">
        <v>760</v>
      </c>
      <c r="E106" s="251" t="s">
        <v>761</v>
      </c>
      <c r="F106" s="250" t="s">
        <v>533</v>
      </c>
      <c r="G106" s="244" t="s">
        <v>294</v>
      </c>
      <c r="H106" s="250" t="s">
        <v>296</v>
      </c>
      <c r="I106" s="250" t="s">
        <v>295</v>
      </c>
      <c r="J106" s="251" t="s">
        <v>255</v>
      </c>
      <c r="K106" s="259">
        <v>43831</v>
      </c>
      <c r="L106" s="259">
        <v>43881</v>
      </c>
      <c r="M106" s="251" t="s">
        <v>727</v>
      </c>
      <c r="N106" s="251" t="s">
        <v>745</v>
      </c>
      <c r="O106" s="250" t="s">
        <v>778</v>
      </c>
      <c r="P106" s="256" t="s">
        <v>64</v>
      </c>
      <c r="Q106" s="251"/>
      <c r="R106" s="251"/>
    </row>
    <row r="107" spans="3:18" ht="165">
      <c r="C107" s="395" t="s">
        <v>759</v>
      </c>
      <c r="D107" s="250" t="s">
        <v>760</v>
      </c>
      <c r="E107" s="251" t="s">
        <v>761</v>
      </c>
      <c r="F107" s="250" t="s">
        <v>533</v>
      </c>
      <c r="G107" s="244" t="s">
        <v>297</v>
      </c>
      <c r="H107" s="250" t="s">
        <v>290</v>
      </c>
      <c r="I107" s="250" t="s">
        <v>295</v>
      </c>
      <c r="J107" s="251" t="s">
        <v>255</v>
      </c>
      <c r="K107" s="259">
        <v>43845</v>
      </c>
      <c r="L107" s="259">
        <v>44165</v>
      </c>
      <c r="M107" s="251" t="s">
        <v>727</v>
      </c>
      <c r="N107" s="251" t="s">
        <v>699</v>
      </c>
      <c r="O107" s="250" t="s">
        <v>779</v>
      </c>
      <c r="P107" s="255" t="s">
        <v>471</v>
      </c>
      <c r="Q107" s="251"/>
      <c r="R107" s="251"/>
    </row>
    <row r="108" spans="3:18" ht="165">
      <c r="C108" s="395" t="s">
        <v>759</v>
      </c>
      <c r="D108" s="250" t="s">
        <v>760</v>
      </c>
      <c r="E108" s="251" t="s">
        <v>761</v>
      </c>
      <c r="F108" s="250" t="s">
        <v>533</v>
      </c>
      <c r="G108" s="244" t="s">
        <v>294</v>
      </c>
      <c r="H108" s="250" t="s">
        <v>296</v>
      </c>
      <c r="I108" s="250" t="s">
        <v>295</v>
      </c>
      <c r="J108" s="251" t="s">
        <v>255</v>
      </c>
      <c r="K108" s="259">
        <v>43831</v>
      </c>
      <c r="L108" s="259">
        <v>43881</v>
      </c>
      <c r="M108" s="251" t="s">
        <v>727</v>
      </c>
      <c r="N108" s="251" t="s">
        <v>702</v>
      </c>
      <c r="O108" s="250" t="s">
        <v>780</v>
      </c>
      <c r="P108" s="256" t="s">
        <v>64</v>
      </c>
      <c r="Q108" s="251"/>
      <c r="R108" s="251"/>
    </row>
    <row r="109" spans="3:18" ht="165">
      <c r="C109" s="395" t="s">
        <v>759</v>
      </c>
      <c r="D109" s="250" t="s">
        <v>760</v>
      </c>
      <c r="E109" s="251" t="s">
        <v>761</v>
      </c>
      <c r="F109" s="250" t="s">
        <v>533</v>
      </c>
      <c r="G109" s="244" t="s">
        <v>297</v>
      </c>
      <c r="H109" s="250" t="s">
        <v>290</v>
      </c>
      <c r="I109" s="250" t="s">
        <v>295</v>
      </c>
      <c r="J109" s="251" t="s">
        <v>255</v>
      </c>
      <c r="K109" s="259">
        <v>43845</v>
      </c>
      <c r="L109" s="259">
        <v>44165</v>
      </c>
      <c r="M109" s="251" t="s">
        <v>727</v>
      </c>
      <c r="N109" s="251" t="s">
        <v>702</v>
      </c>
      <c r="O109" s="250" t="s">
        <v>781</v>
      </c>
      <c r="P109" s="255" t="s">
        <v>471</v>
      </c>
      <c r="Q109" s="251"/>
      <c r="R109" s="251"/>
    </row>
    <row r="110" spans="3:18" ht="165">
      <c r="C110" s="395" t="s">
        <v>759</v>
      </c>
      <c r="D110" s="250" t="s">
        <v>760</v>
      </c>
      <c r="E110" s="251" t="s">
        <v>761</v>
      </c>
      <c r="F110" s="250" t="s">
        <v>533</v>
      </c>
      <c r="G110" s="250" t="s">
        <v>767</v>
      </c>
      <c r="H110" s="250" t="s">
        <v>290</v>
      </c>
      <c r="I110" s="250" t="s">
        <v>289</v>
      </c>
      <c r="J110" s="250" t="s">
        <v>252</v>
      </c>
      <c r="K110" s="259">
        <v>43862</v>
      </c>
      <c r="L110" s="259">
        <v>44180</v>
      </c>
      <c r="M110" s="251" t="s">
        <v>703</v>
      </c>
      <c r="N110" s="251" t="s">
        <v>679</v>
      </c>
      <c r="O110" s="250" t="s">
        <v>1282</v>
      </c>
      <c r="P110" s="255" t="s">
        <v>471</v>
      </c>
      <c r="Q110" s="251"/>
      <c r="R110" s="251"/>
    </row>
    <row r="111" spans="3:18" ht="165">
      <c r="C111" s="395" t="s">
        <v>759</v>
      </c>
      <c r="D111" s="250" t="s">
        <v>760</v>
      </c>
      <c r="E111" s="251" t="s">
        <v>761</v>
      </c>
      <c r="F111" s="250" t="s">
        <v>533</v>
      </c>
      <c r="G111" s="250" t="s">
        <v>291</v>
      </c>
      <c r="H111" s="250" t="s">
        <v>278</v>
      </c>
      <c r="I111" s="250" t="s">
        <v>292</v>
      </c>
      <c r="J111" s="250" t="s">
        <v>252</v>
      </c>
      <c r="K111" s="259">
        <v>43862</v>
      </c>
      <c r="L111" s="259">
        <v>43889</v>
      </c>
      <c r="M111" s="251" t="s">
        <v>703</v>
      </c>
      <c r="N111" s="251" t="s">
        <v>679</v>
      </c>
      <c r="O111" s="250" t="s">
        <v>782</v>
      </c>
      <c r="P111" s="256" t="s">
        <v>468</v>
      </c>
      <c r="Q111" s="251"/>
      <c r="R111" s="251"/>
    </row>
    <row r="112" spans="3:18" ht="165">
      <c r="C112" s="395" t="s">
        <v>759</v>
      </c>
      <c r="D112" s="250" t="s">
        <v>760</v>
      </c>
      <c r="E112" s="251" t="s">
        <v>761</v>
      </c>
      <c r="F112" s="250" t="s">
        <v>533</v>
      </c>
      <c r="G112" s="250" t="s">
        <v>769</v>
      </c>
      <c r="H112" s="250" t="s">
        <v>293</v>
      </c>
      <c r="I112" s="250" t="s">
        <v>292</v>
      </c>
      <c r="J112" s="250" t="s">
        <v>252</v>
      </c>
      <c r="K112" s="259">
        <v>43891</v>
      </c>
      <c r="L112" s="259">
        <v>44180</v>
      </c>
      <c r="M112" s="251" t="s">
        <v>703</v>
      </c>
      <c r="N112" s="251" t="s">
        <v>679</v>
      </c>
      <c r="O112" s="250" t="s">
        <v>1283</v>
      </c>
      <c r="P112" s="255" t="s">
        <v>471</v>
      </c>
      <c r="Q112" s="251"/>
      <c r="R112" s="251"/>
    </row>
    <row r="113" spans="3:18" ht="165">
      <c r="C113" s="395" t="s">
        <v>759</v>
      </c>
      <c r="D113" s="250" t="s">
        <v>760</v>
      </c>
      <c r="E113" s="251" t="s">
        <v>761</v>
      </c>
      <c r="F113" s="250" t="s">
        <v>533</v>
      </c>
      <c r="G113" s="244" t="s">
        <v>294</v>
      </c>
      <c r="H113" s="250" t="s">
        <v>296</v>
      </c>
      <c r="I113" s="250" t="s">
        <v>295</v>
      </c>
      <c r="J113" s="251" t="s">
        <v>255</v>
      </c>
      <c r="K113" s="259">
        <v>43831</v>
      </c>
      <c r="L113" s="259">
        <v>43881</v>
      </c>
      <c r="M113" s="251" t="s">
        <v>703</v>
      </c>
      <c r="N113" s="251" t="s">
        <v>706</v>
      </c>
      <c r="O113" s="250" t="s">
        <v>1284</v>
      </c>
      <c r="P113" s="254" t="s">
        <v>475</v>
      </c>
      <c r="Q113" s="251"/>
      <c r="R113" s="251"/>
    </row>
    <row r="114" spans="3:18" ht="165">
      <c r="C114" s="395" t="s">
        <v>759</v>
      </c>
      <c r="D114" s="250" t="s">
        <v>760</v>
      </c>
      <c r="E114" s="251" t="s">
        <v>761</v>
      </c>
      <c r="F114" s="250" t="s">
        <v>533</v>
      </c>
      <c r="G114" s="244" t="s">
        <v>297</v>
      </c>
      <c r="H114" s="250" t="s">
        <v>290</v>
      </c>
      <c r="I114" s="250" t="s">
        <v>295</v>
      </c>
      <c r="J114" s="251" t="s">
        <v>255</v>
      </c>
      <c r="K114" s="259">
        <v>43845</v>
      </c>
      <c r="L114" s="259">
        <v>44165</v>
      </c>
      <c r="M114" s="251" t="s">
        <v>703</v>
      </c>
      <c r="N114" s="251" t="s">
        <v>706</v>
      </c>
      <c r="O114" s="250" t="s">
        <v>1285</v>
      </c>
      <c r="P114" s="397" t="s">
        <v>679</v>
      </c>
      <c r="Q114" s="251"/>
      <c r="R114" s="251"/>
    </row>
    <row r="115" spans="3:18" ht="165">
      <c r="C115" s="395" t="s">
        <v>759</v>
      </c>
      <c r="D115" s="250" t="s">
        <v>760</v>
      </c>
      <c r="E115" s="251" t="s">
        <v>761</v>
      </c>
      <c r="F115" s="250" t="s">
        <v>533</v>
      </c>
      <c r="G115" s="244" t="s">
        <v>294</v>
      </c>
      <c r="H115" s="250" t="s">
        <v>296</v>
      </c>
      <c r="I115" s="250" t="s">
        <v>295</v>
      </c>
      <c r="J115" s="251" t="s">
        <v>255</v>
      </c>
      <c r="K115" s="259">
        <v>43831</v>
      </c>
      <c r="L115" s="259">
        <v>43881</v>
      </c>
      <c r="M115" s="251" t="s">
        <v>703</v>
      </c>
      <c r="N115" s="251" t="s">
        <v>708</v>
      </c>
      <c r="O115" s="250" t="s">
        <v>783</v>
      </c>
      <c r="P115" s="256" t="s">
        <v>468</v>
      </c>
      <c r="Q115" s="251"/>
      <c r="R115" s="251"/>
    </row>
    <row r="116" spans="3:18" ht="165">
      <c r="C116" s="395" t="s">
        <v>759</v>
      </c>
      <c r="D116" s="250" t="s">
        <v>760</v>
      </c>
      <c r="E116" s="251" t="s">
        <v>761</v>
      </c>
      <c r="F116" s="250" t="s">
        <v>533</v>
      </c>
      <c r="G116" s="244" t="s">
        <v>297</v>
      </c>
      <c r="H116" s="250" t="s">
        <v>290</v>
      </c>
      <c r="I116" s="250" t="s">
        <v>295</v>
      </c>
      <c r="J116" s="251" t="s">
        <v>255</v>
      </c>
      <c r="K116" s="259">
        <v>43845</v>
      </c>
      <c r="L116" s="259">
        <v>44165</v>
      </c>
      <c r="M116" s="251" t="s">
        <v>703</v>
      </c>
      <c r="N116" s="251" t="s">
        <v>708</v>
      </c>
      <c r="O116" s="250" t="s">
        <v>1285</v>
      </c>
      <c r="P116" s="397" t="s">
        <v>679</v>
      </c>
      <c r="Q116" s="251"/>
      <c r="R116" s="251"/>
    </row>
    <row r="117" spans="3:18" ht="165">
      <c r="C117" s="395" t="s">
        <v>759</v>
      </c>
      <c r="D117" s="250" t="s">
        <v>760</v>
      </c>
      <c r="E117" s="251" t="s">
        <v>761</v>
      </c>
      <c r="F117" s="250" t="s">
        <v>533</v>
      </c>
      <c r="G117" s="250" t="s">
        <v>767</v>
      </c>
      <c r="H117" s="250" t="s">
        <v>290</v>
      </c>
      <c r="I117" s="250" t="s">
        <v>289</v>
      </c>
      <c r="J117" s="250" t="s">
        <v>252</v>
      </c>
      <c r="K117" s="259">
        <v>43862</v>
      </c>
      <c r="L117" s="259">
        <v>44180</v>
      </c>
      <c r="M117" s="251" t="s">
        <v>710</v>
      </c>
      <c r="N117" s="251" t="s">
        <v>679</v>
      </c>
      <c r="O117" s="250" t="s">
        <v>1286</v>
      </c>
      <c r="P117" s="397" t="s">
        <v>679</v>
      </c>
      <c r="Q117" s="251"/>
      <c r="R117" s="251"/>
    </row>
    <row r="118" spans="3:18" ht="165">
      <c r="C118" s="395" t="s">
        <v>759</v>
      </c>
      <c r="D118" s="250" t="s">
        <v>760</v>
      </c>
      <c r="E118" s="251" t="s">
        <v>761</v>
      </c>
      <c r="F118" s="250" t="s">
        <v>533</v>
      </c>
      <c r="G118" s="250" t="s">
        <v>291</v>
      </c>
      <c r="H118" s="250" t="s">
        <v>278</v>
      </c>
      <c r="I118" s="250" t="s">
        <v>292</v>
      </c>
      <c r="J118" s="250" t="s">
        <v>252</v>
      </c>
      <c r="K118" s="259">
        <v>43862</v>
      </c>
      <c r="L118" s="259">
        <v>43889</v>
      </c>
      <c r="M118" s="251" t="s">
        <v>710</v>
      </c>
      <c r="N118" s="251" t="s">
        <v>679</v>
      </c>
      <c r="O118" s="250" t="s">
        <v>784</v>
      </c>
      <c r="P118" s="256" t="s">
        <v>468</v>
      </c>
      <c r="Q118" s="251"/>
      <c r="R118" s="251"/>
    </row>
    <row r="119" spans="3:18" ht="165">
      <c r="C119" s="395" t="s">
        <v>759</v>
      </c>
      <c r="D119" s="250" t="s">
        <v>760</v>
      </c>
      <c r="E119" s="251" t="s">
        <v>761</v>
      </c>
      <c r="F119" s="250" t="s">
        <v>533</v>
      </c>
      <c r="G119" s="244" t="s">
        <v>294</v>
      </c>
      <c r="H119" s="250" t="s">
        <v>296</v>
      </c>
      <c r="I119" s="250" t="s">
        <v>295</v>
      </c>
      <c r="J119" s="251" t="s">
        <v>255</v>
      </c>
      <c r="K119" s="259">
        <v>43831</v>
      </c>
      <c r="L119" s="259">
        <v>43881</v>
      </c>
      <c r="M119" s="251" t="s">
        <v>710</v>
      </c>
      <c r="N119" s="251" t="s">
        <v>712</v>
      </c>
      <c r="O119" s="250" t="s">
        <v>785</v>
      </c>
      <c r="P119" s="256" t="s">
        <v>468</v>
      </c>
      <c r="Q119" s="251"/>
      <c r="R119" s="251"/>
    </row>
    <row r="120" spans="3:18" ht="165">
      <c r="C120" s="395" t="s">
        <v>759</v>
      </c>
      <c r="D120" s="250" t="s">
        <v>760</v>
      </c>
      <c r="E120" s="251" t="s">
        <v>761</v>
      </c>
      <c r="F120" s="250" t="s">
        <v>533</v>
      </c>
      <c r="G120" s="244" t="s">
        <v>297</v>
      </c>
      <c r="H120" s="250" t="s">
        <v>290</v>
      </c>
      <c r="I120" s="250" t="s">
        <v>295</v>
      </c>
      <c r="J120" s="251" t="s">
        <v>255</v>
      </c>
      <c r="K120" s="259">
        <v>43845</v>
      </c>
      <c r="L120" s="259">
        <v>44165</v>
      </c>
      <c r="M120" s="251" t="s">
        <v>710</v>
      </c>
      <c r="N120" s="251" t="s">
        <v>712</v>
      </c>
      <c r="O120" s="250" t="s">
        <v>1287</v>
      </c>
      <c r="P120" s="255" t="s">
        <v>471</v>
      </c>
      <c r="Q120" s="251"/>
      <c r="R120" s="251"/>
    </row>
    <row r="121" spans="3:18" ht="165">
      <c r="C121" s="395" t="s">
        <v>759</v>
      </c>
      <c r="D121" s="250" t="s">
        <v>760</v>
      </c>
      <c r="E121" s="251" t="s">
        <v>761</v>
      </c>
      <c r="F121" s="250" t="s">
        <v>533</v>
      </c>
      <c r="G121" s="244" t="s">
        <v>294</v>
      </c>
      <c r="H121" s="250" t="s">
        <v>296</v>
      </c>
      <c r="I121" s="250" t="s">
        <v>295</v>
      </c>
      <c r="J121" s="251" t="s">
        <v>255</v>
      </c>
      <c r="K121" s="259">
        <v>43831</v>
      </c>
      <c r="L121" s="259">
        <v>43881</v>
      </c>
      <c r="M121" s="251" t="s">
        <v>710</v>
      </c>
      <c r="N121" s="251" t="s">
        <v>715</v>
      </c>
      <c r="O121" s="250" t="s">
        <v>1288</v>
      </c>
      <c r="P121" s="254" t="s">
        <v>475</v>
      </c>
      <c r="Q121" s="251"/>
      <c r="R121" s="251"/>
    </row>
    <row r="122" spans="3:18" ht="165">
      <c r="C122" s="395" t="s">
        <v>759</v>
      </c>
      <c r="D122" s="250" t="s">
        <v>760</v>
      </c>
      <c r="E122" s="251" t="s">
        <v>761</v>
      </c>
      <c r="F122" s="250" t="s">
        <v>533</v>
      </c>
      <c r="G122" s="244" t="s">
        <v>297</v>
      </c>
      <c r="H122" s="250" t="s">
        <v>290</v>
      </c>
      <c r="I122" s="250" t="s">
        <v>295</v>
      </c>
      <c r="J122" s="251" t="s">
        <v>255</v>
      </c>
      <c r="K122" s="259">
        <v>43845</v>
      </c>
      <c r="L122" s="259">
        <v>44165</v>
      </c>
      <c r="M122" s="251" t="s">
        <v>710</v>
      </c>
      <c r="N122" s="251" t="s">
        <v>715</v>
      </c>
      <c r="O122" s="250" t="s">
        <v>786</v>
      </c>
      <c r="P122" s="255" t="s">
        <v>471</v>
      </c>
      <c r="Q122" s="251"/>
      <c r="R122" s="251"/>
    </row>
    <row r="123" spans="3:18" ht="120">
      <c r="C123" s="395" t="s">
        <v>787</v>
      </c>
      <c r="D123" s="250" t="s">
        <v>788</v>
      </c>
      <c r="E123" s="251" t="s">
        <v>789</v>
      </c>
      <c r="F123" s="250" t="s">
        <v>534</v>
      </c>
      <c r="G123" s="250" t="s">
        <v>298</v>
      </c>
      <c r="H123" s="250" t="s">
        <v>300</v>
      </c>
      <c r="I123" s="250" t="s">
        <v>299</v>
      </c>
      <c r="J123" s="251" t="s">
        <v>249</v>
      </c>
      <c r="K123" s="259" t="s">
        <v>596</v>
      </c>
      <c r="L123" s="259" t="s">
        <v>597</v>
      </c>
      <c r="M123" s="251" t="s">
        <v>249</v>
      </c>
      <c r="N123" s="251" t="s">
        <v>679</v>
      </c>
      <c r="O123" s="250" t="s">
        <v>790</v>
      </c>
      <c r="P123" s="255" t="s">
        <v>471</v>
      </c>
      <c r="Q123" s="263" t="s">
        <v>681</v>
      </c>
      <c r="R123" s="251"/>
    </row>
    <row r="124" spans="3:18" ht="120">
      <c r="C124" s="395" t="s">
        <v>787</v>
      </c>
      <c r="D124" s="250" t="s">
        <v>788</v>
      </c>
      <c r="E124" s="251" t="s">
        <v>789</v>
      </c>
      <c r="F124" s="250" t="s">
        <v>534</v>
      </c>
      <c r="G124" s="250" t="s">
        <v>301</v>
      </c>
      <c r="H124" s="250" t="s">
        <v>302</v>
      </c>
      <c r="I124" s="250" t="s">
        <v>299</v>
      </c>
      <c r="J124" s="251" t="s">
        <v>249</v>
      </c>
      <c r="K124" s="259" t="s">
        <v>598</v>
      </c>
      <c r="L124" s="259" t="s">
        <v>599</v>
      </c>
      <c r="M124" s="251" t="s">
        <v>249</v>
      </c>
      <c r="N124" s="251" t="s">
        <v>679</v>
      </c>
      <c r="O124" s="250" t="s">
        <v>791</v>
      </c>
      <c r="P124" s="255" t="s">
        <v>471</v>
      </c>
      <c r="Q124" s="251"/>
      <c r="R124" s="251"/>
    </row>
    <row r="125" spans="3:18" ht="120">
      <c r="C125" s="395" t="s">
        <v>787</v>
      </c>
      <c r="D125" s="250" t="s">
        <v>788</v>
      </c>
      <c r="E125" s="251" t="s">
        <v>789</v>
      </c>
      <c r="F125" s="250" t="s">
        <v>534</v>
      </c>
      <c r="G125" s="250" t="s">
        <v>303</v>
      </c>
      <c r="H125" s="250" t="s">
        <v>304</v>
      </c>
      <c r="I125" s="250" t="s">
        <v>299</v>
      </c>
      <c r="J125" s="251" t="s">
        <v>249</v>
      </c>
      <c r="K125" s="252" t="s">
        <v>600</v>
      </c>
      <c r="L125" s="259" t="s">
        <v>601</v>
      </c>
      <c r="M125" s="251" t="s">
        <v>249</v>
      </c>
      <c r="N125" s="251" t="s">
        <v>679</v>
      </c>
      <c r="O125" s="250" t="s">
        <v>792</v>
      </c>
      <c r="P125" s="255" t="s">
        <v>471</v>
      </c>
      <c r="Q125" s="251"/>
      <c r="R125" s="251"/>
    </row>
    <row r="126" spans="3:18" ht="330">
      <c r="C126" s="395" t="s">
        <v>793</v>
      </c>
      <c r="D126" s="250" t="s">
        <v>794</v>
      </c>
      <c r="E126" s="251" t="s">
        <v>795</v>
      </c>
      <c r="F126" s="250" t="s">
        <v>796</v>
      </c>
      <c r="G126" s="250" t="s">
        <v>305</v>
      </c>
      <c r="H126" s="250" t="s">
        <v>306</v>
      </c>
      <c r="I126" s="250" t="s">
        <v>797</v>
      </c>
      <c r="J126" s="251" t="s">
        <v>249</v>
      </c>
      <c r="K126" s="259">
        <v>43891</v>
      </c>
      <c r="L126" s="259">
        <v>44180</v>
      </c>
      <c r="M126" s="250" t="s">
        <v>1219</v>
      </c>
      <c r="N126" s="251" t="s">
        <v>910</v>
      </c>
      <c r="O126" s="253" t="s">
        <v>1220</v>
      </c>
      <c r="P126" s="255" t="s">
        <v>471</v>
      </c>
      <c r="Q126" s="263" t="s">
        <v>681</v>
      </c>
      <c r="R126" s="251"/>
    </row>
    <row r="127" spans="3:18" ht="180">
      <c r="C127" s="395" t="s">
        <v>793</v>
      </c>
      <c r="D127" s="250" t="s">
        <v>794</v>
      </c>
      <c r="E127" s="251" t="s">
        <v>795</v>
      </c>
      <c r="F127" s="250" t="s">
        <v>796</v>
      </c>
      <c r="G127" s="250" t="s">
        <v>307</v>
      </c>
      <c r="H127" s="251" t="s">
        <v>309</v>
      </c>
      <c r="I127" s="250" t="s">
        <v>308</v>
      </c>
      <c r="J127" s="251" t="s">
        <v>249</v>
      </c>
      <c r="K127" s="259">
        <v>43891</v>
      </c>
      <c r="L127" s="259">
        <v>44180</v>
      </c>
      <c r="M127" s="250" t="s">
        <v>1219</v>
      </c>
      <c r="N127" s="251" t="s">
        <v>910</v>
      </c>
      <c r="O127" s="398" t="s">
        <v>1252</v>
      </c>
      <c r="P127" s="255" t="s">
        <v>471</v>
      </c>
      <c r="Q127" s="251"/>
      <c r="R127" s="251"/>
    </row>
    <row r="128" spans="3:18" ht="135">
      <c r="C128" s="395" t="s">
        <v>793</v>
      </c>
      <c r="D128" s="250" t="s">
        <v>794</v>
      </c>
      <c r="E128" s="251" t="s">
        <v>795</v>
      </c>
      <c r="F128" s="250" t="s">
        <v>796</v>
      </c>
      <c r="G128" s="250" t="s">
        <v>310</v>
      </c>
      <c r="H128" s="251" t="s">
        <v>312</v>
      </c>
      <c r="I128" s="250" t="s">
        <v>311</v>
      </c>
      <c r="J128" s="251" t="s">
        <v>249</v>
      </c>
      <c r="K128" s="252">
        <v>43831</v>
      </c>
      <c r="L128" s="259">
        <v>44180</v>
      </c>
      <c r="M128" s="250" t="s">
        <v>1219</v>
      </c>
      <c r="N128" s="251" t="s">
        <v>910</v>
      </c>
      <c r="O128" s="272" t="s">
        <v>1221</v>
      </c>
      <c r="P128" s="255" t="s">
        <v>471</v>
      </c>
      <c r="Q128" s="264" t="s">
        <v>681</v>
      </c>
      <c r="R128" s="251"/>
    </row>
    <row r="129" spans="3:18" ht="135">
      <c r="C129" s="395" t="s">
        <v>793</v>
      </c>
      <c r="D129" s="250" t="s">
        <v>794</v>
      </c>
      <c r="E129" s="251" t="s">
        <v>795</v>
      </c>
      <c r="F129" s="250" t="s">
        <v>796</v>
      </c>
      <c r="G129" s="250" t="s">
        <v>798</v>
      </c>
      <c r="H129" s="251" t="s">
        <v>312</v>
      </c>
      <c r="I129" s="250" t="s">
        <v>799</v>
      </c>
      <c r="J129" s="251" t="s">
        <v>249</v>
      </c>
      <c r="K129" s="252">
        <v>43831</v>
      </c>
      <c r="L129" s="259">
        <v>44180</v>
      </c>
      <c r="M129" s="250" t="s">
        <v>1219</v>
      </c>
      <c r="N129" s="251" t="s">
        <v>910</v>
      </c>
      <c r="O129" s="273" t="s">
        <v>1222</v>
      </c>
      <c r="P129" s="255" t="s">
        <v>471</v>
      </c>
      <c r="Q129" s="251"/>
      <c r="R129" s="251"/>
    </row>
    <row r="130" spans="3:18" ht="135">
      <c r="C130" s="395" t="s">
        <v>793</v>
      </c>
      <c r="D130" s="250" t="s">
        <v>794</v>
      </c>
      <c r="E130" s="251" t="s">
        <v>795</v>
      </c>
      <c r="F130" s="250" t="s">
        <v>796</v>
      </c>
      <c r="G130" s="250" t="s">
        <v>800</v>
      </c>
      <c r="H130" s="251" t="s">
        <v>313</v>
      </c>
      <c r="I130" s="250" t="s">
        <v>311</v>
      </c>
      <c r="J130" s="251" t="s">
        <v>249</v>
      </c>
      <c r="K130" s="252">
        <v>43831</v>
      </c>
      <c r="L130" s="259">
        <v>44180</v>
      </c>
      <c r="M130" s="250" t="s">
        <v>1219</v>
      </c>
      <c r="N130" s="251" t="s">
        <v>910</v>
      </c>
      <c r="O130" s="273" t="s">
        <v>1249</v>
      </c>
      <c r="P130" s="255" t="s">
        <v>471</v>
      </c>
      <c r="Q130" s="251"/>
      <c r="R130" s="251"/>
    </row>
    <row r="131" spans="3:18" ht="135">
      <c r="C131" s="395" t="s">
        <v>793</v>
      </c>
      <c r="D131" s="250" t="s">
        <v>794</v>
      </c>
      <c r="E131" s="251" t="s">
        <v>795</v>
      </c>
      <c r="F131" s="250" t="s">
        <v>796</v>
      </c>
      <c r="G131" s="250" t="s">
        <v>314</v>
      </c>
      <c r="H131" s="250" t="s">
        <v>315</v>
      </c>
      <c r="I131" s="250" t="s">
        <v>311</v>
      </c>
      <c r="J131" s="251" t="s">
        <v>249</v>
      </c>
      <c r="K131" s="252">
        <v>43831</v>
      </c>
      <c r="L131" s="259">
        <v>44180</v>
      </c>
      <c r="M131" s="250" t="s">
        <v>1219</v>
      </c>
      <c r="N131" s="251" t="s">
        <v>910</v>
      </c>
      <c r="O131" s="273" t="s">
        <v>1248</v>
      </c>
      <c r="P131" s="255" t="s">
        <v>471</v>
      </c>
      <c r="Q131" s="251"/>
      <c r="R131" s="251"/>
    </row>
    <row r="132" spans="3:18" ht="240">
      <c r="C132" s="395" t="s">
        <v>793</v>
      </c>
      <c r="D132" s="250" t="s">
        <v>794</v>
      </c>
      <c r="E132" s="251" t="s">
        <v>795</v>
      </c>
      <c r="F132" s="250" t="s">
        <v>796</v>
      </c>
      <c r="G132" s="250" t="s">
        <v>316</v>
      </c>
      <c r="H132" s="251" t="s">
        <v>309</v>
      </c>
      <c r="I132" s="250" t="s">
        <v>317</v>
      </c>
      <c r="J132" s="250" t="s">
        <v>252</v>
      </c>
      <c r="K132" s="252">
        <v>43831</v>
      </c>
      <c r="L132" s="259">
        <v>44180</v>
      </c>
      <c r="M132" s="250" t="s">
        <v>1218</v>
      </c>
      <c r="N132" s="251" t="s">
        <v>910</v>
      </c>
      <c r="O132" s="273" t="s">
        <v>1247</v>
      </c>
      <c r="P132" s="255" t="s">
        <v>471</v>
      </c>
      <c r="Q132" s="251"/>
      <c r="R132" s="251"/>
    </row>
    <row r="133" spans="3:18" ht="285">
      <c r="C133" s="395" t="s">
        <v>793</v>
      </c>
      <c r="D133" s="250" t="s">
        <v>794</v>
      </c>
      <c r="E133" s="251" t="s">
        <v>795</v>
      </c>
      <c r="F133" s="250" t="s">
        <v>796</v>
      </c>
      <c r="G133" s="260" t="s">
        <v>801</v>
      </c>
      <c r="H133" s="251" t="s">
        <v>312</v>
      </c>
      <c r="I133" s="250" t="s">
        <v>802</v>
      </c>
      <c r="J133" s="250" t="s">
        <v>252</v>
      </c>
      <c r="K133" s="252">
        <v>43831</v>
      </c>
      <c r="L133" s="259">
        <v>44180</v>
      </c>
      <c r="M133" s="250" t="s">
        <v>1218</v>
      </c>
      <c r="N133" s="251" t="s">
        <v>910</v>
      </c>
      <c r="O133" s="273" t="s">
        <v>1246</v>
      </c>
      <c r="P133" s="255" t="s">
        <v>471</v>
      </c>
      <c r="Q133" s="251"/>
      <c r="R133" s="251"/>
    </row>
    <row r="134" spans="3:18" ht="270">
      <c r="C134" s="395" t="s">
        <v>793</v>
      </c>
      <c r="D134" s="250" t="s">
        <v>794</v>
      </c>
      <c r="E134" s="251" t="s">
        <v>795</v>
      </c>
      <c r="F134" s="250" t="s">
        <v>796</v>
      </c>
      <c r="G134" s="260" t="s">
        <v>318</v>
      </c>
      <c r="H134" s="250" t="s">
        <v>306</v>
      </c>
      <c r="I134" s="250" t="s">
        <v>803</v>
      </c>
      <c r="J134" s="250" t="s">
        <v>252</v>
      </c>
      <c r="K134" s="252">
        <v>43831</v>
      </c>
      <c r="L134" s="259">
        <v>44180</v>
      </c>
      <c r="M134" s="250" t="s">
        <v>1218</v>
      </c>
      <c r="N134" s="251" t="s">
        <v>910</v>
      </c>
      <c r="O134" s="273" t="s">
        <v>1245</v>
      </c>
      <c r="P134" s="255" t="s">
        <v>471</v>
      </c>
      <c r="Q134" s="251"/>
      <c r="R134" s="251"/>
    </row>
    <row r="135" spans="3:18" ht="409.5">
      <c r="C135" s="395" t="s">
        <v>793</v>
      </c>
      <c r="D135" s="250" t="s">
        <v>794</v>
      </c>
      <c r="E135" s="251" t="s">
        <v>795</v>
      </c>
      <c r="F135" s="250" t="s">
        <v>796</v>
      </c>
      <c r="G135" s="250" t="s">
        <v>319</v>
      </c>
      <c r="H135" s="250" t="s">
        <v>321</v>
      </c>
      <c r="I135" s="250" t="s">
        <v>320</v>
      </c>
      <c r="J135" s="250" t="s">
        <v>249</v>
      </c>
      <c r="K135" s="252">
        <v>43832</v>
      </c>
      <c r="L135" s="259">
        <v>44180</v>
      </c>
      <c r="M135" s="250" t="s">
        <v>1223</v>
      </c>
      <c r="N135" s="251" t="s">
        <v>910</v>
      </c>
      <c r="O135" s="250" t="s">
        <v>1224</v>
      </c>
      <c r="P135" s="255" t="s">
        <v>471</v>
      </c>
      <c r="Q135" s="251"/>
      <c r="R135" s="251"/>
    </row>
    <row r="136" spans="3:18" ht="285">
      <c r="C136" s="395" t="s">
        <v>793</v>
      </c>
      <c r="D136" s="250" t="s">
        <v>794</v>
      </c>
      <c r="E136" s="251" t="s">
        <v>795</v>
      </c>
      <c r="F136" s="250" t="s">
        <v>796</v>
      </c>
      <c r="G136" s="250" t="s">
        <v>322</v>
      </c>
      <c r="H136" s="250" t="s">
        <v>324</v>
      </c>
      <c r="I136" s="250" t="s">
        <v>323</v>
      </c>
      <c r="J136" s="250" t="s">
        <v>249</v>
      </c>
      <c r="K136" s="252">
        <v>43832</v>
      </c>
      <c r="L136" s="259">
        <v>44180</v>
      </c>
      <c r="M136" s="250" t="s">
        <v>1223</v>
      </c>
      <c r="N136" s="251" t="s">
        <v>910</v>
      </c>
      <c r="O136" s="250" t="s">
        <v>1225</v>
      </c>
      <c r="P136" s="255" t="s">
        <v>471</v>
      </c>
      <c r="Q136" s="251"/>
      <c r="R136" s="251"/>
    </row>
    <row r="137" spans="3:18" ht="300">
      <c r="C137" s="395" t="s">
        <v>793</v>
      </c>
      <c r="D137" s="250" t="s">
        <v>794</v>
      </c>
      <c r="E137" s="251" t="s">
        <v>795</v>
      </c>
      <c r="F137" s="250" t="s">
        <v>796</v>
      </c>
      <c r="G137" s="250" t="s">
        <v>325</v>
      </c>
      <c r="H137" s="250" t="s">
        <v>326</v>
      </c>
      <c r="I137" s="250" t="s">
        <v>320</v>
      </c>
      <c r="J137" s="250" t="s">
        <v>249</v>
      </c>
      <c r="K137" s="252">
        <v>43832</v>
      </c>
      <c r="L137" s="259">
        <v>44180</v>
      </c>
      <c r="M137" s="250" t="s">
        <v>1223</v>
      </c>
      <c r="N137" s="251" t="s">
        <v>910</v>
      </c>
      <c r="O137" s="244" t="s">
        <v>1226</v>
      </c>
      <c r="P137" s="255" t="s">
        <v>471</v>
      </c>
      <c r="Q137" s="251"/>
      <c r="R137" s="251"/>
    </row>
    <row r="138" spans="3:18" ht="60">
      <c r="C138" s="395" t="s">
        <v>804</v>
      </c>
      <c r="D138" s="250" t="s">
        <v>805</v>
      </c>
      <c r="E138" s="251" t="s">
        <v>806</v>
      </c>
      <c r="F138" s="250" t="s">
        <v>807</v>
      </c>
      <c r="G138" s="250" t="s">
        <v>808</v>
      </c>
      <c r="H138" s="250" t="s">
        <v>328</v>
      </c>
      <c r="I138" s="250" t="s">
        <v>327</v>
      </c>
      <c r="J138" s="250" t="s">
        <v>249</v>
      </c>
      <c r="K138" s="252">
        <v>43832</v>
      </c>
      <c r="L138" s="259">
        <v>44180</v>
      </c>
      <c r="M138" s="251" t="s">
        <v>249</v>
      </c>
      <c r="N138" s="251" t="s">
        <v>679</v>
      </c>
      <c r="O138" s="250" t="s">
        <v>809</v>
      </c>
      <c r="P138" s="255" t="s">
        <v>471</v>
      </c>
      <c r="Q138" s="263" t="s">
        <v>681</v>
      </c>
      <c r="R138" s="251"/>
    </row>
    <row r="139" spans="3:18" ht="75">
      <c r="C139" s="395" t="s">
        <v>804</v>
      </c>
      <c r="D139" s="250" t="s">
        <v>805</v>
      </c>
      <c r="E139" s="251" t="s">
        <v>806</v>
      </c>
      <c r="F139" s="250" t="s">
        <v>807</v>
      </c>
      <c r="G139" s="250" t="s">
        <v>810</v>
      </c>
      <c r="H139" s="250" t="s">
        <v>329</v>
      </c>
      <c r="I139" s="250" t="s">
        <v>327</v>
      </c>
      <c r="J139" s="250" t="s">
        <v>249</v>
      </c>
      <c r="K139" s="252">
        <v>43832</v>
      </c>
      <c r="L139" s="259">
        <v>44180</v>
      </c>
      <c r="M139" s="251" t="s">
        <v>249</v>
      </c>
      <c r="N139" s="251" t="s">
        <v>679</v>
      </c>
      <c r="O139" s="250" t="s">
        <v>811</v>
      </c>
      <c r="P139" s="255" t="s">
        <v>471</v>
      </c>
      <c r="Q139" s="251"/>
      <c r="R139" s="251"/>
    </row>
    <row r="140" spans="3:18" ht="90">
      <c r="C140" s="395" t="s">
        <v>804</v>
      </c>
      <c r="D140" s="250" t="s">
        <v>805</v>
      </c>
      <c r="E140" s="251" t="s">
        <v>806</v>
      </c>
      <c r="F140" s="250" t="s">
        <v>807</v>
      </c>
      <c r="G140" s="250" t="s">
        <v>812</v>
      </c>
      <c r="H140" s="250" t="s">
        <v>330</v>
      </c>
      <c r="I140" s="250" t="s">
        <v>327</v>
      </c>
      <c r="J140" s="250" t="s">
        <v>252</v>
      </c>
      <c r="K140" s="252">
        <v>43832</v>
      </c>
      <c r="L140" s="259">
        <v>44180</v>
      </c>
      <c r="M140" s="251" t="s">
        <v>684</v>
      </c>
      <c r="N140" s="251" t="s">
        <v>679</v>
      </c>
      <c r="O140" s="250" t="s">
        <v>813</v>
      </c>
      <c r="P140" s="255" t="s">
        <v>471</v>
      </c>
      <c r="Q140" s="251"/>
      <c r="R140" s="251"/>
    </row>
    <row r="141" spans="3:18" ht="60">
      <c r="C141" s="395" t="s">
        <v>804</v>
      </c>
      <c r="D141" s="250" t="s">
        <v>805</v>
      </c>
      <c r="E141" s="251" t="s">
        <v>806</v>
      </c>
      <c r="F141" s="250" t="s">
        <v>807</v>
      </c>
      <c r="G141" s="250" t="s">
        <v>814</v>
      </c>
      <c r="H141" s="250" t="s">
        <v>331</v>
      </c>
      <c r="I141" s="250" t="s">
        <v>327</v>
      </c>
      <c r="J141" s="250" t="s">
        <v>252</v>
      </c>
      <c r="K141" s="252">
        <v>43832</v>
      </c>
      <c r="L141" s="259">
        <v>44180</v>
      </c>
      <c r="M141" s="251" t="s">
        <v>684</v>
      </c>
      <c r="N141" s="251" t="s">
        <v>679</v>
      </c>
      <c r="O141" s="250" t="s">
        <v>815</v>
      </c>
      <c r="P141" s="255" t="s">
        <v>471</v>
      </c>
      <c r="Q141" s="251"/>
      <c r="R141" s="251"/>
    </row>
    <row r="142" spans="3:18" ht="90">
      <c r="C142" s="395" t="s">
        <v>804</v>
      </c>
      <c r="D142" s="250" t="s">
        <v>805</v>
      </c>
      <c r="E142" s="251" t="s">
        <v>806</v>
      </c>
      <c r="F142" s="250" t="s">
        <v>807</v>
      </c>
      <c r="G142" s="250" t="s">
        <v>812</v>
      </c>
      <c r="H142" s="250" t="s">
        <v>330</v>
      </c>
      <c r="I142" s="250" t="s">
        <v>327</v>
      </c>
      <c r="J142" s="250" t="s">
        <v>252</v>
      </c>
      <c r="K142" s="252">
        <v>43832</v>
      </c>
      <c r="L142" s="259">
        <v>44180</v>
      </c>
      <c r="M142" s="251" t="s">
        <v>727</v>
      </c>
      <c r="N142" s="251" t="s">
        <v>679</v>
      </c>
      <c r="O142" s="250" t="s">
        <v>816</v>
      </c>
      <c r="P142" s="255" t="s">
        <v>471</v>
      </c>
      <c r="Q142" s="251"/>
      <c r="R142" s="251"/>
    </row>
    <row r="143" spans="3:18" ht="60">
      <c r="C143" s="395" t="s">
        <v>804</v>
      </c>
      <c r="D143" s="250" t="s">
        <v>805</v>
      </c>
      <c r="E143" s="251" t="s">
        <v>806</v>
      </c>
      <c r="F143" s="250" t="s">
        <v>807</v>
      </c>
      <c r="G143" s="250" t="s">
        <v>814</v>
      </c>
      <c r="H143" s="250" t="s">
        <v>331</v>
      </c>
      <c r="I143" s="250" t="s">
        <v>327</v>
      </c>
      <c r="J143" s="250" t="s">
        <v>252</v>
      </c>
      <c r="K143" s="252">
        <v>43832</v>
      </c>
      <c r="L143" s="259">
        <v>44180</v>
      </c>
      <c r="M143" s="251" t="s">
        <v>727</v>
      </c>
      <c r="N143" s="251" t="s">
        <v>679</v>
      </c>
      <c r="O143" s="250" t="s">
        <v>1289</v>
      </c>
      <c r="P143" s="255" t="s">
        <v>471</v>
      </c>
      <c r="Q143" s="251"/>
      <c r="R143" s="251"/>
    </row>
    <row r="144" spans="3:18" ht="60">
      <c r="C144" s="395" t="s">
        <v>804</v>
      </c>
      <c r="D144" s="250" t="s">
        <v>805</v>
      </c>
      <c r="E144" s="251" t="s">
        <v>806</v>
      </c>
      <c r="F144" s="250" t="s">
        <v>807</v>
      </c>
      <c r="G144" s="250" t="s">
        <v>332</v>
      </c>
      <c r="H144" s="250" t="s">
        <v>333</v>
      </c>
      <c r="I144" s="250" t="s">
        <v>327</v>
      </c>
      <c r="J144" s="250" t="s">
        <v>252</v>
      </c>
      <c r="K144" s="252">
        <v>43832</v>
      </c>
      <c r="L144" s="259">
        <v>44180</v>
      </c>
      <c r="M144" s="251" t="s">
        <v>727</v>
      </c>
      <c r="N144" s="251" t="s">
        <v>679</v>
      </c>
      <c r="O144" s="250" t="s">
        <v>1289</v>
      </c>
      <c r="P144" s="255" t="s">
        <v>471</v>
      </c>
      <c r="Q144" s="251"/>
      <c r="R144" s="251"/>
    </row>
    <row r="145" spans="3:18" ht="90">
      <c r="C145" s="395" t="s">
        <v>804</v>
      </c>
      <c r="D145" s="250" t="s">
        <v>805</v>
      </c>
      <c r="E145" s="251" t="s">
        <v>806</v>
      </c>
      <c r="F145" s="250" t="s">
        <v>807</v>
      </c>
      <c r="G145" s="250" t="s">
        <v>812</v>
      </c>
      <c r="H145" s="250" t="s">
        <v>330</v>
      </c>
      <c r="I145" s="250" t="s">
        <v>327</v>
      </c>
      <c r="J145" s="250" t="s">
        <v>252</v>
      </c>
      <c r="K145" s="252">
        <v>43832</v>
      </c>
      <c r="L145" s="259">
        <v>44180</v>
      </c>
      <c r="M145" s="251" t="s">
        <v>703</v>
      </c>
      <c r="N145" s="251" t="s">
        <v>679</v>
      </c>
      <c r="O145" s="250" t="s">
        <v>817</v>
      </c>
      <c r="P145" s="255" t="s">
        <v>471</v>
      </c>
      <c r="Q145" s="251"/>
      <c r="R145" s="251"/>
    </row>
    <row r="146" spans="3:18" ht="60">
      <c r="C146" s="395" t="s">
        <v>804</v>
      </c>
      <c r="D146" s="250" t="s">
        <v>805</v>
      </c>
      <c r="E146" s="251" t="s">
        <v>806</v>
      </c>
      <c r="F146" s="250" t="s">
        <v>807</v>
      </c>
      <c r="G146" s="250" t="s">
        <v>814</v>
      </c>
      <c r="H146" s="250" t="s">
        <v>331</v>
      </c>
      <c r="I146" s="250" t="s">
        <v>327</v>
      </c>
      <c r="J146" s="250" t="s">
        <v>252</v>
      </c>
      <c r="K146" s="252">
        <v>43832</v>
      </c>
      <c r="L146" s="259">
        <v>44180</v>
      </c>
      <c r="M146" s="251" t="s">
        <v>703</v>
      </c>
      <c r="N146" s="251" t="s">
        <v>679</v>
      </c>
      <c r="O146" s="250" t="s">
        <v>818</v>
      </c>
      <c r="P146" s="255" t="s">
        <v>471</v>
      </c>
      <c r="Q146" s="251"/>
      <c r="R146" s="251"/>
    </row>
    <row r="147" spans="3:18" ht="60">
      <c r="C147" s="395" t="s">
        <v>804</v>
      </c>
      <c r="D147" s="250" t="s">
        <v>805</v>
      </c>
      <c r="E147" s="251" t="s">
        <v>806</v>
      </c>
      <c r="F147" s="250" t="s">
        <v>807</v>
      </c>
      <c r="G147" s="250" t="s">
        <v>332</v>
      </c>
      <c r="H147" s="250" t="s">
        <v>333</v>
      </c>
      <c r="I147" s="250" t="s">
        <v>327</v>
      </c>
      <c r="J147" s="250" t="s">
        <v>252</v>
      </c>
      <c r="K147" s="252">
        <v>43832</v>
      </c>
      <c r="L147" s="259">
        <v>44180</v>
      </c>
      <c r="M147" s="251" t="s">
        <v>703</v>
      </c>
      <c r="N147" s="251" t="s">
        <v>679</v>
      </c>
      <c r="O147" s="250" t="s">
        <v>819</v>
      </c>
      <c r="P147" s="255" t="s">
        <v>471</v>
      </c>
      <c r="Q147" s="251"/>
      <c r="R147" s="251"/>
    </row>
    <row r="148" spans="3:18" ht="90">
      <c r="C148" s="395" t="s">
        <v>804</v>
      </c>
      <c r="D148" s="250" t="s">
        <v>805</v>
      </c>
      <c r="E148" s="251" t="s">
        <v>806</v>
      </c>
      <c r="F148" s="250" t="s">
        <v>807</v>
      </c>
      <c r="G148" s="250" t="s">
        <v>812</v>
      </c>
      <c r="H148" s="250" t="s">
        <v>330</v>
      </c>
      <c r="I148" s="250" t="s">
        <v>327</v>
      </c>
      <c r="J148" s="250" t="s">
        <v>252</v>
      </c>
      <c r="K148" s="252">
        <v>43832</v>
      </c>
      <c r="L148" s="259">
        <v>44180</v>
      </c>
      <c r="M148" s="251" t="s">
        <v>710</v>
      </c>
      <c r="N148" s="251" t="s">
        <v>679</v>
      </c>
      <c r="O148" s="250" t="s">
        <v>820</v>
      </c>
      <c r="P148" s="255" t="s">
        <v>471</v>
      </c>
      <c r="Q148" s="251"/>
      <c r="R148" s="251"/>
    </row>
    <row r="149" spans="3:18" ht="75">
      <c r="C149" s="395" t="s">
        <v>804</v>
      </c>
      <c r="D149" s="250" t="s">
        <v>805</v>
      </c>
      <c r="E149" s="251" t="s">
        <v>806</v>
      </c>
      <c r="F149" s="250" t="s">
        <v>807</v>
      </c>
      <c r="G149" s="250" t="s">
        <v>814</v>
      </c>
      <c r="H149" s="250" t="s">
        <v>331</v>
      </c>
      <c r="I149" s="250" t="s">
        <v>327</v>
      </c>
      <c r="J149" s="250" t="s">
        <v>252</v>
      </c>
      <c r="K149" s="252">
        <v>43832</v>
      </c>
      <c r="L149" s="259">
        <v>44180</v>
      </c>
      <c r="M149" s="251" t="s">
        <v>710</v>
      </c>
      <c r="N149" s="251" t="s">
        <v>679</v>
      </c>
      <c r="O149" s="250" t="s">
        <v>1290</v>
      </c>
      <c r="P149" s="255" t="s">
        <v>471</v>
      </c>
      <c r="Q149" s="251"/>
      <c r="R149" s="251"/>
    </row>
    <row r="150" spans="3:18" ht="90">
      <c r="C150" s="395" t="s">
        <v>804</v>
      </c>
      <c r="D150" s="250" t="s">
        <v>805</v>
      </c>
      <c r="E150" s="251" t="s">
        <v>806</v>
      </c>
      <c r="F150" s="250" t="s">
        <v>807</v>
      </c>
      <c r="G150" s="250" t="s">
        <v>332</v>
      </c>
      <c r="H150" s="250" t="s">
        <v>333</v>
      </c>
      <c r="I150" s="250" t="s">
        <v>327</v>
      </c>
      <c r="J150" s="250" t="s">
        <v>252</v>
      </c>
      <c r="K150" s="252">
        <v>43832</v>
      </c>
      <c r="L150" s="259">
        <v>44180</v>
      </c>
      <c r="M150" s="251" t="s">
        <v>710</v>
      </c>
      <c r="N150" s="251" t="s">
        <v>661</v>
      </c>
      <c r="O150" s="250" t="s">
        <v>1291</v>
      </c>
      <c r="P150" s="255" t="s">
        <v>471</v>
      </c>
      <c r="Q150" s="251"/>
      <c r="R150" s="251"/>
    </row>
    <row r="151" spans="3:18" ht="135">
      <c r="C151" s="395" t="s">
        <v>804</v>
      </c>
      <c r="D151" s="250" t="s">
        <v>821</v>
      </c>
      <c r="E151" s="251" t="s">
        <v>822</v>
      </c>
      <c r="F151" s="250" t="s">
        <v>823</v>
      </c>
      <c r="G151" s="250" t="s">
        <v>334</v>
      </c>
      <c r="H151" s="250" t="s">
        <v>336</v>
      </c>
      <c r="I151" s="250" t="s">
        <v>335</v>
      </c>
      <c r="J151" s="250" t="s">
        <v>249</v>
      </c>
      <c r="K151" s="259">
        <v>43922</v>
      </c>
      <c r="L151" s="259">
        <v>44180</v>
      </c>
      <c r="M151" s="251" t="s">
        <v>249</v>
      </c>
      <c r="N151" s="251" t="s">
        <v>679</v>
      </c>
      <c r="O151" s="250" t="s">
        <v>824</v>
      </c>
      <c r="P151" s="255" t="s">
        <v>471</v>
      </c>
      <c r="Q151" s="263" t="s">
        <v>681</v>
      </c>
      <c r="R151" s="251"/>
    </row>
    <row r="152" spans="3:18" ht="135">
      <c r="C152" s="395" t="s">
        <v>804</v>
      </c>
      <c r="D152" s="250" t="s">
        <v>821</v>
      </c>
      <c r="E152" s="251" t="s">
        <v>822</v>
      </c>
      <c r="F152" s="250" t="s">
        <v>823</v>
      </c>
      <c r="G152" s="250" t="s">
        <v>825</v>
      </c>
      <c r="H152" s="250" t="s">
        <v>337</v>
      </c>
      <c r="I152" s="250" t="s">
        <v>335</v>
      </c>
      <c r="J152" s="250" t="s">
        <v>249</v>
      </c>
      <c r="K152" s="259">
        <v>43922</v>
      </c>
      <c r="L152" s="259">
        <v>44180</v>
      </c>
      <c r="M152" s="251" t="s">
        <v>249</v>
      </c>
      <c r="N152" s="251" t="s">
        <v>679</v>
      </c>
      <c r="O152" s="250" t="s">
        <v>826</v>
      </c>
      <c r="P152" s="255" t="s">
        <v>471</v>
      </c>
      <c r="Q152" s="251"/>
      <c r="R152" s="251"/>
    </row>
    <row r="153" spans="3:18" ht="135">
      <c r="C153" s="395" t="s">
        <v>804</v>
      </c>
      <c r="D153" s="250" t="s">
        <v>821</v>
      </c>
      <c r="E153" s="251" t="s">
        <v>822</v>
      </c>
      <c r="F153" s="250" t="s">
        <v>823</v>
      </c>
      <c r="G153" s="250" t="s">
        <v>827</v>
      </c>
      <c r="H153" s="250" t="s">
        <v>828</v>
      </c>
      <c r="I153" s="250" t="s">
        <v>335</v>
      </c>
      <c r="J153" s="250" t="s">
        <v>252</v>
      </c>
      <c r="K153" s="259">
        <v>43862</v>
      </c>
      <c r="L153" s="259">
        <v>44180</v>
      </c>
      <c r="M153" s="251" t="s">
        <v>684</v>
      </c>
      <c r="N153" s="251" t="s">
        <v>679</v>
      </c>
      <c r="O153" s="250" t="s">
        <v>829</v>
      </c>
      <c r="P153" s="255" t="s">
        <v>471</v>
      </c>
      <c r="Q153" s="251"/>
      <c r="R153" s="251"/>
    </row>
    <row r="154" spans="3:18" ht="135">
      <c r="C154" s="395" t="s">
        <v>804</v>
      </c>
      <c r="D154" s="250" t="s">
        <v>821</v>
      </c>
      <c r="E154" s="251" t="s">
        <v>822</v>
      </c>
      <c r="F154" s="250" t="s">
        <v>823</v>
      </c>
      <c r="G154" s="250" t="s">
        <v>338</v>
      </c>
      <c r="H154" s="250" t="s">
        <v>337</v>
      </c>
      <c r="I154" s="250" t="s">
        <v>335</v>
      </c>
      <c r="J154" s="250" t="s">
        <v>252</v>
      </c>
      <c r="K154" s="259">
        <v>43862</v>
      </c>
      <c r="L154" s="259">
        <v>44180</v>
      </c>
      <c r="M154" s="251" t="s">
        <v>770</v>
      </c>
      <c r="N154" s="251" t="s">
        <v>679</v>
      </c>
      <c r="O154" s="250" t="s">
        <v>831</v>
      </c>
      <c r="P154" s="255" t="s">
        <v>471</v>
      </c>
      <c r="Q154" s="251"/>
      <c r="R154" s="251"/>
    </row>
    <row r="155" spans="3:18" ht="135">
      <c r="C155" s="395" t="s">
        <v>804</v>
      </c>
      <c r="D155" s="250" t="s">
        <v>821</v>
      </c>
      <c r="E155" s="251" t="s">
        <v>822</v>
      </c>
      <c r="F155" s="250" t="s">
        <v>823</v>
      </c>
      <c r="G155" s="250" t="s">
        <v>830</v>
      </c>
      <c r="H155" s="250" t="s">
        <v>339</v>
      </c>
      <c r="I155" s="250" t="s">
        <v>335</v>
      </c>
      <c r="J155" s="250" t="s">
        <v>252</v>
      </c>
      <c r="K155" s="259">
        <v>43862</v>
      </c>
      <c r="L155" s="259">
        <v>44180</v>
      </c>
      <c r="M155" s="251" t="s">
        <v>770</v>
      </c>
      <c r="N155" s="251" t="s">
        <v>679</v>
      </c>
      <c r="O155" s="250" t="s">
        <v>829</v>
      </c>
      <c r="P155" s="255" t="s">
        <v>471</v>
      </c>
      <c r="Q155" s="251"/>
      <c r="R155" s="251"/>
    </row>
    <row r="156" spans="3:18" ht="135">
      <c r="C156" s="395" t="s">
        <v>804</v>
      </c>
      <c r="D156" s="250" t="s">
        <v>821</v>
      </c>
      <c r="E156" s="251" t="s">
        <v>822</v>
      </c>
      <c r="F156" s="250" t="s">
        <v>823</v>
      </c>
      <c r="G156" s="250" t="s">
        <v>827</v>
      </c>
      <c r="H156" s="250" t="s">
        <v>828</v>
      </c>
      <c r="I156" s="250" t="s">
        <v>335</v>
      </c>
      <c r="J156" s="250" t="s">
        <v>252</v>
      </c>
      <c r="K156" s="259">
        <v>43862</v>
      </c>
      <c r="L156" s="259">
        <v>44180</v>
      </c>
      <c r="M156" s="251" t="s">
        <v>696</v>
      </c>
      <c r="N156" s="251" t="s">
        <v>679</v>
      </c>
      <c r="O156" s="250" t="s">
        <v>832</v>
      </c>
      <c r="P156" s="255" t="s">
        <v>471</v>
      </c>
      <c r="Q156" s="251"/>
      <c r="R156" s="251"/>
    </row>
    <row r="157" spans="3:18" ht="135">
      <c r="C157" s="395" t="s">
        <v>804</v>
      </c>
      <c r="D157" s="250" t="s">
        <v>821</v>
      </c>
      <c r="E157" s="251" t="s">
        <v>822</v>
      </c>
      <c r="F157" s="250" t="s">
        <v>823</v>
      </c>
      <c r="G157" s="250" t="s">
        <v>338</v>
      </c>
      <c r="H157" s="250" t="s">
        <v>337</v>
      </c>
      <c r="I157" s="250" t="s">
        <v>335</v>
      </c>
      <c r="J157" s="250" t="s">
        <v>252</v>
      </c>
      <c r="K157" s="259">
        <v>43862</v>
      </c>
      <c r="L157" s="259">
        <v>44180</v>
      </c>
      <c r="M157" s="251" t="s">
        <v>727</v>
      </c>
      <c r="N157" s="251" t="s">
        <v>679</v>
      </c>
      <c r="O157" s="250" t="s">
        <v>833</v>
      </c>
      <c r="P157" s="255" t="s">
        <v>471</v>
      </c>
      <c r="Q157" s="251"/>
      <c r="R157" s="251"/>
    </row>
    <row r="158" spans="3:18" ht="135">
      <c r="C158" s="395" t="s">
        <v>804</v>
      </c>
      <c r="D158" s="250" t="s">
        <v>821</v>
      </c>
      <c r="E158" s="251" t="s">
        <v>822</v>
      </c>
      <c r="F158" s="250" t="s">
        <v>823</v>
      </c>
      <c r="G158" s="250" t="s">
        <v>830</v>
      </c>
      <c r="H158" s="250" t="s">
        <v>339</v>
      </c>
      <c r="I158" s="250" t="s">
        <v>335</v>
      </c>
      <c r="J158" s="250" t="s">
        <v>252</v>
      </c>
      <c r="K158" s="259">
        <v>43862</v>
      </c>
      <c r="L158" s="259">
        <v>44180</v>
      </c>
      <c r="M158" s="251" t="s">
        <v>696</v>
      </c>
      <c r="N158" s="251" t="s">
        <v>679</v>
      </c>
      <c r="O158" s="250" t="s">
        <v>834</v>
      </c>
      <c r="P158" s="255" t="s">
        <v>471</v>
      </c>
      <c r="Q158" s="251"/>
      <c r="R158" s="251"/>
    </row>
    <row r="159" spans="3:18" ht="135">
      <c r="C159" s="395" t="s">
        <v>804</v>
      </c>
      <c r="D159" s="250" t="s">
        <v>821</v>
      </c>
      <c r="E159" s="251" t="s">
        <v>822</v>
      </c>
      <c r="F159" s="250" t="s">
        <v>823</v>
      </c>
      <c r="G159" s="250" t="s">
        <v>827</v>
      </c>
      <c r="H159" s="250" t="s">
        <v>828</v>
      </c>
      <c r="I159" s="250" t="s">
        <v>335</v>
      </c>
      <c r="J159" s="250" t="s">
        <v>252</v>
      </c>
      <c r="K159" s="259">
        <v>43862</v>
      </c>
      <c r="L159" s="259">
        <v>44180</v>
      </c>
      <c r="M159" s="251" t="s">
        <v>703</v>
      </c>
      <c r="N159" s="251" t="s">
        <v>661</v>
      </c>
      <c r="O159" s="250" t="s">
        <v>835</v>
      </c>
      <c r="P159" s="255" t="s">
        <v>471</v>
      </c>
      <c r="Q159" s="251"/>
      <c r="R159" s="251"/>
    </row>
    <row r="160" spans="3:18" ht="135">
      <c r="C160" s="395" t="s">
        <v>804</v>
      </c>
      <c r="D160" s="250" t="s">
        <v>821</v>
      </c>
      <c r="E160" s="251" t="s">
        <v>822</v>
      </c>
      <c r="F160" s="250" t="s">
        <v>823</v>
      </c>
      <c r="G160" s="250" t="s">
        <v>338</v>
      </c>
      <c r="H160" s="250" t="s">
        <v>337</v>
      </c>
      <c r="I160" s="250" t="s">
        <v>335</v>
      </c>
      <c r="J160" s="250" t="s">
        <v>252</v>
      </c>
      <c r="K160" s="259">
        <v>43862</v>
      </c>
      <c r="L160" s="259">
        <v>44180</v>
      </c>
      <c r="M160" s="251" t="s">
        <v>703</v>
      </c>
      <c r="N160" s="251" t="s">
        <v>679</v>
      </c>
      <c r="O160" s="250" t="s">
        <v>836</v>
      </c>
      <c r="P160" s="255" t="s">
        <v>471</v>
      </c>
      <c r="Q160" s="251"/>
      <c r="R160" s="251"/>
    </row>
    <row r="161" spans="3:18" ht="135">
      <c r="C161" s="395" t="s">
        <v>804</v>
      </c>
      <c r="D161" s="250" t="s">
        <v>821</v>
      </c>
      <c r="E161" s="251" t="s">
        <v>822</v>
      </c>
      <c r="F161" s="250" t="s">
        <v>823</v>
      </c>
      <c r="G161" s="250" t="s">
        <v>830</v>
      </c>
      <c r="H161" s="250" t="s">
        <v>339</v>
      </c>
      <c r="I161" s="250" t="s">
        <v>335</v>
      </c>
      <c r="J161" s="250" t="s">
        <v>252</v>
      </c>
      <c r="K161" s="259">
        <v>43862</v>
      </c>
      <c r="L161" s="259">
        <v>44180</v>
      </c>
      <c r="M161" s="251" t="s">
        <v>703</v>
      </c>
      <c r="N161" s="251" t="s">
        <v>679</v>
      </c>
      <c r="O161" s="250" t="s">
        <v>836</v>
      </c>
      <c r="P161" s="255" t="s">
        <v>471</v>
      </c>
      <c r="Q161" s="251"/>
      <c r="R161" s="251"/>
    </row>
    <row r="162" spans="3:18" ht="135">
      <c r="C162" s="395" t="s">
        <v>804</v>
      </c>
      <c r="D162" s="250" t="s">
        <v>821</v>
      </c>
      <c r="E162" s="251" t="s">
        <v>822</v>
      </c>
      <c r="F162" s="250" t="s">
        <v>823</v>
      </c>
      <c r="G162" s="250" t="s">
        <v>827</v>
      </c>
      <c r="H162" s="250" t="s">
        <v>828</v>
      </c>
      <c r="I162" s="250" t="s">
        <v>335</v>
      </c>
      <c r="J162" s="250" t="s">
        <v>252</v>
      </c>
      <c r="K162" s="259">
        <v>43862</v>
      </c>
      <c r="L162" s="259">
        <v>44180</v>
      </c>
      <c r="M162" s="251" t="s">
        <v>710</v>
      </c>
      <c r="N162" s="251" t="s">
        <v>679</v>
      </c>
      <c r="O162" s="250" t="s">
        <v>837</v>
      </c>
      <c r="P162" s="255" t="s">
        <v>471</v>
      </c>
      <c r="Q162" s="251"/>
      <c r="R162" s="251"/>
    </row>
    <row r="163" spans="3:18" ht="135">
      <c r="C163" s="395" t="s">
        <v>804</v>
      </c>
      <c r="D163" s="250" t="s">
        <v>821</v>
      </c>
      <c r="E163" s="251" t="s">
        <v>822</v>
      </c>
      <c r="F163" s="250" t="s">
        <v>823</v>
      </c>
      <c r="G163" s="250" t="s">
        <v>338</v>
      </c>
      <c r="H163" s="250" t="s">
        <v>337</v>
      </c>
      <c r="I163" s="250" t="s">
        <v>335</v>
      </c>
      <c r="J163" s="250" t="s">
        <v>252</v>
      </c>
      <c r="K163" s="259">
        <v>43862</v>
      </c>
      <c r="L163" s="259">
        <v>44180</v>
      </c>
      <c r="M163" s="251" t="s">
        <v>710</v>
      </c>
      <c r="N163" s="251" t="s">
        <v>679</v>
      </c>
      <c r="O163" s="250" t="s">
        <v>1292</v>
      </c>
      <c r="P163" s="255" t="s">
        <v>471</v>
      </c>
      <c r="Q163" s="251"/>
      <c r="R163" s="251"/>
    </row>
    <row r="164" spans="3:18" ht="135">
      <c r="C164" s="395" t="s">
        <v>804</v>
      </c>
      <c r="D164" s="250" t="s">
        <v>821</v>
      </c>
      <c r="E164" s="251" t="s">
        <v>822</v>
      </c>
      <c r="F164" s="250" t="s">
        <v>823</v>
      </c>
      <c r="G164" s="250" t="s">
        <v>830</v>
      </c>
      <c r="H164" s="250" t="s">
        <v>339</v>
      </c>
      <c r="I164" s="250" t="s">
        <v>335</v>
      </c>
      <c r="J164" s="250" t="s">
        <v>252</v>
      </c>
      <c r="K164" s="259">
        <v>43862</v>
      </c>
      <c r="L164" s="259">
        <v>44180</v>
      </c>
      <c r="M164" s="251" t="s">
        <v>710</v>
      </c>
      <c r="N164" s="251" t="s">
        <v>679</v>
      </c>
      <c r="O164" s="250" t="s">
        <v>1293</v>
      </c>
      <c r="P164" s="255" t="s">
        <v>471</v>
      </c>
      <c r="Q164" s="251"/>
      <c r="R164" s="251"/>
    </row>
    <row r="165" spans="3:18" ht="75">
      <c r="C165" s="395" t="s">
        <v>838</v>
      </c>
      <c r="D165" s="250" t="s">
        <v>839</v>
      </c>
      <c r="E165" s="251" t="s">
        <v>840</v>
      </c>
      <c r="F165" s="250" t="s">
        <v>535</v>
      </c>
      <c r="G165" s="250" t="s">
        <v>340</v>
      </c>
      <c r="H165" s="250" t="s">
        <v>342</v>
      </c>
      <c r="I165" s="250" t="s">
        <v>341</v>
      </c>
      <c r="J165" s="250" t="s">
        <v>249</v>
      </c>
      <c r="K165" s="251" t="s">
        <v>602</v>
      </c>
      <c r="L165" s="251" t="s">
        <v>603</v>
      </c>
      <c r="M165" s="251" t="s">
        <v>249</v>
      </c>
      <c r="N165" s="251" t="s">
        <v>679</v>
      </c>
      <c r="O165" s="250" t="s">
        <v>841</v>
      </c>
      <c r="P165" s="256" t="s">
        <v>468</v>
      </c>
      <c r="Q165" s="263" t="s">
        <v>681</v>
      </c>
      <c r="R165" s="251"/>
    </row>
    <row r="166" spans="3:18" ht="120">
      <c r="C166" s="395" t="s">
        <v>838</v>
      </c>
      <c r="D166" s="250" t="s">
        <v>839</v>
      </c>
      <c r="E166" s="251" t="s">
        <v>840</v>
      </c>
      <c r="F166" s="250" t="s">
        <v>535</v>
      </c>
      <c r="G166" s="250" t="s">
        <v>343</v>
      </c>
      <c r="H166" s="250" t="s">
        <v>345</v>
      </c>
      <c r="I166" s="250" t="s">
        <v>344</v>
      </c>
      <c r="J166" s="250" t="s">
        <v>249</v>
      </c>
      <c r="K166" s="251" t="s">
        <v>604</v>
      </c>
      <c r="L166" s="251" t="s">
        <v>605</v>
      </c>
      <c r="M166" s="251" t="s">
        <v>249</v>
      </c>
      <c r="N166" s="251" t="s">
        <v>679</v>
      </c>
      <c r="O166" s="250" t="s">
        <v>842</v>
      </c>
      <c r="P166" s="255" t="s">
        <v>471</v>
      </c>
      <c r="Q166" s="251"/>
      <c r="R166" s="251"/>
    </row>
    <row r="167" spans="3:18" ht="75">
      <c r="C167" s="395" t="s">
        <v>838</v>
      </c>
      <c r="D167" s="250" t="s">
        <v>839</v>
      </c>
      <c r="E167" s="251" t="s">
        <v>840</v>
      </c>
      <c r="F167" s="250" t="s">
        <v>535</v>
      </c>
      <c r="G167" s="250" t="s">
        <v>340</v>
      </c>
      <c r="H167" s="250" t="s">
        <v>342</v>
      </c>
      <c r="I167" s="250" t="s">
        <v>346</v>
      </c>
      <c r="J167" s="250" t="s">
        <v>252</v>
      </c>
      <c r="K167" s="251" t="s">
        <v>602</v>
      </c>
      <c r="L167" s="251" t="s">
        <v>603</v>
      </c>
      <c r="M167" s="251" t="s">
        <v>684</v>
      </c>
      <c r="N167" s="251" t="s">
        <v>679</v>
      </c>
      <c r="O167" s="250" t="s">
        <v>843</v>
      </c>
      <c r="P167" s="256" t="s">
        <v>64</v>
      </c>
      <c r="Q167" s="251"/>
      <c r="R167" s="251"/>
    </row>
    <row r="168" spans="3:18" ht="120">
      <c r="C168" s="395" t="s">
        <v>838</v>
      </c>
      <c r="D168" s="250" t="s">
        <v>839</v>
      </c>
      <c r="E168" s="251" t="s">
        <v>840</v>
      </c>
      <c r="F168" s="250" t="s">
        <v>535</v>
      </c>
      <c r="G168" s="250" t="s">
        <v>347</v>
      </c>
      <c r="H168" s="250" t="s">
        <v>844</v>
      </c>
      <c r="I168" s="250" t="s">
        <v>348</v>
      </c>
      <c r="J168" s="250" t="s">
        <v>252</v>
      </c>
      <c r="K168" s="251" t="s">
        <v>604</v>
      </c>
      <c r="L168" s="251" t="s">
        <v>606</v>
      </c>
      <c r="M168" s="251" t="s">
        <v>684</v>
      </c>
      <c r="N168" s="251" t="s">
        <v>679</v>
      </c>
      <c r="O168" s="250" t="s">
        <v>1294</v>
      </c>
      <c r="P168" s="255" t="s">
        <v>471</v>
      </c>
      <c r="Q168" s="251"/>
      <c r="R168" s="251"/>
    </row>
    <row r="169" spans="3:18" ht="90">
      <c r="C169" s="395" t="s">
        <v>838</v>
      </c>
      <c r="D169" s="250" t="s">
        <v>839</v>
      </c>
      <c r="E169" s="251" t="s">
        <v>840</v>
      </c>
      <c r="F169" s="250" t="s">
        <v>536</v>
      </c>
      <c r="G169" s="250" t="s">
        <v>349</v>
      </c>
      <c r="H169" s="250" t="s">
        <v>844</v>
      </c>
      <c r="I169" s="250" t="s">
        <v>350</v>
      </c>
      <c r="J169" s="250" t="s">
        <v>249</v>
      </c>
      <c r="K169" s="259">
        <v>43891</v>
      </c>
      <c r="L169" s="259">
        <v>44195</v>
      </c>
      <c r="M169" s="251" t="s">
        <v>679</v>
      </c>
      <c r="N169" s="251" t="s">
        <v>679</v>
      </c>
      <c r="O169" s="250" t="s">
        <v>845</v>
      </c>
      <c r="P169" s="255" t="s">
        <v>471</v>
      </c>
      <c r="Q169" s="251"/>
      <c r="R169" s="251"/>
    </row>
    <row r="170" spans="3:18" ht="75">
      <c r="C170" s="395" t="s">
        <v>838</v>
      </c>
      <c r="D170" s="250" t="s">
        <v>839</v>
      </c>
      <c r="E170" s="251" t="s">
        <v>840</v>
      </c>
      <c r="F170" s="250" t="s">
        <v>535</v>
      </c>
      <c r="G170" s="250" t="s">
        <v>340</v>
      </c>
      <c r="H170" s="250" t="s">
        <v>342</v>
      </c>
      <c r="I170" s="250" t="s">
        <v>346</v>
      </c>
      <c r="J170" s="250" t="s">
        <v>252</v>
      </c>
      <c r="K170" s="251" t="s">
        <v>602</v>
      </c>
      <c r="L170" s="251" t="s">
        <v>603</v>
      </c>
      <c r="M170" s="251" t="s">
        <v>727</v>
      </c>
      <c r="N170" s="251" t="s">
        <v>661</v>
      </c>
      <c r="O170" s="250" t="s">
        <v>846</v>
      </c>
      <c r="P170" s="256" t="s">
        <v>64</v>
      </c>
      <c r="Q170" s="251"/>
      <c r="R170" s="251"/>
    </row>
    <row r="171" spans="3:18" ht="120">
      <c r="C171" s="395" t="s">
        <v>838</v>
      </c>
      <c r="D171" s="250" t="s">
        <v>839</v>
      </c>
      <c r="E171" s="251" t="s">
        <v>840</v>
      </c>
      <c r="F171" s="250" t="s">
        <v>535</v>
      </c>
      <c r="G171" s="250" t="s">
        <v>347</v>
      </c>
      <c r="H171" s="250" t="s">
        <v>844</v>
      </c>
      <c r="I171" s="250" t="s">
        <v>348</v>
      </c>
      <c r="J171" s="250" t="s">
        <v>252</v>
      </c>
      <c r="K171" s="251" t="s">
        <v>604</v>
      </c>
      <c r="L171" s="251" t="s">
        <v>606</v>
      </c>
      <c r="M171" s="251" t="s">
        <v>727</v>
      </c>
      <c r="N171" s="251" t="s">
        <v>679</v>
      </c>
      <c r="O171" s="250" t="s">
        <v>847</v>
      </c>
      <c r="P171" s="255" t="s">
        <v>471</v>
      </c>
      <c r="Q171" s="251"/>
      <c r="R171" s="251"/>
    </row>
    <row r="172" spans="3:18" ht="75">
      <c r="C172" s="395" t="s">
        <v>838</v>
      </c>
      <c r="D172" s="250" t="s">
        <v>839</v>
      </c>
      <c r="E172" s="251" t="s">
        <v>840</v>
      </c>
      <c r="F172" s="250" t="s">
        <v>535</v>
      </c>
      <c r="G172" s="250" t="s">
        <v>340</v>
      </c>
      <c r="H172" s="250" t="s">
        <v>342</v>
      </c>
      <c r="I172" s="250" t="s">
        <v>346</v>
      </c>
      <c r="J172" s="250" t="s">
        <v>252</v>
      </c>
      <c r="K172" s="251" t="s">
        <v>602</v>
      </c>
      <c r="L172" s="251" t="s">
        <v>603</v>
      </c>
      <c r="M172" s="251" t="s">
        <v>703</v>
      </c>
      <c r="N172" s="251" t="s">
        <v>661</v>
      </c>
      <c r="O172" s="250" t="s">
        <v>1295</v>
      </c>
      <c r="P172" s="256" t="s">
        <v>468</v>
      </c>
      <c r="Q172" s="251"/>
      <c r="R172" s="251"/>
    </row>
    <row r="173" spans="3:18" ht="120">
      <c r="C173" s="395" t="s">
        <v>838</v>
      </c>
      <c r="D173" s="250" t="s">
        <v>839</v>
      </c>
      <c r="E173" s="251" t="s">
        <v>840</v>
      </c>
      <c r="F173" s="250" t="s">
        <v>535</v>
      </c>
      <c r="G173" s="250" t="s">
        <v>347</v>
      </c>
      <c r="H173" s="250" t="s">
        <v>844</v>
      </c>
      <c r="I173" s="250" t="s">
        <v>348</v>
      </c>
      <c r="J173" s="250" t="s">
        <v>252</v>
      </c>
      <c r="K173" s="251" t="s">
        <v>604</v>
      </c>
      <c r="L173" s="251" t="s">
        <v>606</v>
      </c>
      <c r="M173" s="251" t="s">
        <v>703</v>
      </c>
      <c r="N173" s="251" t="s">
        <v>679</v>
      </c>
      <c r="O173" s="250" t="s">
        <v>848</v>
      </c>
      <c r="P173" s="255" t="s">
        <v>471</v>
      </c>
      <c r="Q173" s="251"/>
      <c r="R173" s="251"/>
    </row>
    <row r="174" spans="3:18" ht="75">
      <c r="C174" s="395" t="s">
        <v>838</v>
      </c>
      <c r="D174" s="250" t="s">
        <v>839</v>
      </c>
      <c r="E174" s="251" t="s">
        <v>840</v>
      </c>
      <c r="F174" s="250" t="s">
        <v>535</v>
      </c>
      <c r="G174" s="250" t="s">
        <v>340</v>
      </c>
      <c r="H174" s="250" t="s">
        <v>342</v>
      </c>
      <c r="I174" s="250" t="s">
        <v>346</v>
      </c>
      <c r="J174" s="250" t="s">
        <v>252</v>
      </c>
      <c r="K174" s="251" t="s">
        <v>602</v>
      </c>
      <c r="L174" s="251" t="s">
        <v>603</v>
      </c>
      <c r="M174" s="251" t="s">
        <v>710</v>
      </c>
      <c r="N174" s="251" t="s">
        <v>679</v>
      </c>
      <c r="O174" s="250" t="s">
        <v>849</v>
      </c>
      <c r="P174" s="256" t="s">
        <v>468</v>
      </c>
      <c r="Q174" s="251"/>
      <c r="R174" s="251"/>
    </row>
    <row r="175" spans="3:18" ht="120">
      <c r="C175" s="395" t="s">
        <v>838</v>
      </c>
      <c r="D175" s="250" t="s">
        <v>839</v>
      </c>
      <c r="E175" s="251" t="s">
        <v>840</v>
      </c>
      <c r="F175" s="250" t="s">
        <v>535</v>
      </c>
      <c r="G175" s="250" t="s">
        <v>347</v>
      </c>
      <c r="H175" s="250" t="s">
        <v>844</v>
      </c>
      <c r="I175" s="250" t="s">
        <v>348</v>
      </c>
      <c r="J175" s="250" t="s">
        <v>252</v>
      </c>
      <c r="K175" s="251" t="s">
        <v>604</v>
      </c>
      <c r="L175" s="251" t="s">
        <v>606</v>
      </c>
      <c r="M175" s="251" t="s">
        <v>710</v>
      </c>
      <c r="N175" s="251" t="s">
        <v>679</v>
      </c>
      <c r="O175" s="250" t="s">
        <v>850</v>
      </c>
      <c r="P175" s="255" t="s">
        <v>471</v>
      </c>
      <c r="Q175" s="251"/>
      <c r="R175" s="251"/>
    </row>
    <row r="176" spans="3:18" ht="330">
      <c r="C176" s="395" t="s">
        <v>851</v>
      </c>
      <c r="D176" s="250" t="s">
        <v>852</v>
      </c>
      <c r="E176" s="251" t="s">
        <v>853</v>
      </c>
      <c r="F176" s="250" t="s">
        <v>854</v>
      </c>
      <c r="G176" s="250" t="s">
        <v>607</v>
      </c>
      <c r="H176" s="250" t="s">
        <v>352</v>
      </c>
      <c r="I176" s="250" t="s">
        <v>351</v>
      </c>
      <c r="J176" s="250" t="s">
        <v>249</v>
      </c>
      <c r="K176" s="259">
        <v>44013</v>
      </c>
      <c r="L176" s="259">
        <v>44180</v>
      </c>
      <c r="M176" s="250" t="s">
        <v>1214</v>
      </c>
      <c r="N176" s="251" t="s">
        <v>910</v>
      </c>
      <c r="O176" s="250" t="s">
        <v>1215</v>
      </c>
      <c r="P176" s="255" t="s">
        <v>471</v>
      </c>
      <c r="Q176" s="263" t="s">
        <v>681</v>
      </c>
      <c r="R176" s="251"/>
    </row>
    <row r="177" spans="3:18" ht="270">
      <c r="C177" s="395" t="s">
        <v>851</v>
      </c>
      <c r="D177" s="250" t="s">
        <v>852</v>
      </c>
      <c r="E177" s="251" t="s">
        <v>853</v>
      </c>
      <c r="F177" s="250" t="s">
        <v>854</v>
      </c>
      <c r="G177" s="250" t="s">
        <v>608</v>
      </c>
      <c r="H177" s="250" t="s">
        <v>609</v>
      </c>
      <c r="I177" s="250" t="s">
        <v>353</v>
      </c>
      <c r="J177" s="250" t="s">
        <v>249</v>
      </c>
      <c r="K177" s="259">
        <v>43862</v>
      </c>
      <c r="L177" s="259">
        <v>44180</v>
      </c>
      <c r="M177" s="250" t="s">
        <v>1214</v>
      </c>
      <c r="N177" s="251" t="s">
        <v>910</v>
      </c>
      <c r="O177" s="250" t="s">
        <v>1216</v>
      </c>
      <c r="P177" s="255" t="s">
        <v>471</v>
      </c>
      <c r="Q177" s="261"/>
      <c r="R177" s="251"/>
    </row>
    <row r="178" spans="3:18" ht="409.5">
      <c r="C178" s="395" t="s">
        <v>851</v>
      </c>
      <c r="D178" s="250" t="s">
        <v>852</v>
      </c>
      <c r="E178" s="251" t="s">
        <v>853</v>
      </c>
      <c r="F178" s="250" t="s">
        <v>854</v>
      </c>
      <c r="G178" s="250" t="s">
        <v>354</v>
      </c>
      <c r="H178" s="250" t="s">
        <v>855</v>
      </c>
      <c r="I178" s="250" t="s">
        <v>355</v>
      </c>
      <c r="J178" s="250" t="s">
        <v>249</v>
      </c>
      <c r="K178" s="259">
        <v>43862</v>
      </c>
      <c r="L178" s="259">
        <v>44180</v>
      </c>
      <c r="M178" s="250" t="s">
        <v>1214</v>
      </c>
      <c r="N178" s="251" t="s">
        <v>910</v>
      </c>
      <c r="O178" s="250" t="s">
        <v>1217</v>
      </c>
      <c r="P178" s="255" t="s">
        <v>471</v>
      </c>
      <c r="Q178" s="251"/>
      <c r="R178" s="251"/>
    </row>
    <row r="179" spans="3:18" ht="375">
      <c r="C179" s="395" t="s">
        <v>851</v>
      </c>
      <c r="D179" s="250" t="s">
        <v>852</v>
      </c>
      <c r="E179" s="251" t="s">
        <v>853</v>
      </c>
      <c r="F179" s="250" t="s">
        <v>854</v>
      </c>
      <c r="G179" s="250" t="s">
        <v>356</v>
      </c>
      <c r="H179" s="250" t="s">
        <v>358</v>
      </c>
      <c r="I179" s="250" t="s">
        <v>357</v>
      </c>
      <c r="J179" s="250" t="s">
        <v>249</v>
      </c>
      <c r="K179" s="259">
        <v>43862</v>
      </c>
      <c r="L179" s="259">
        <v>44180</v>
      </c>
      <c r="M179" s="250" t="s">
        <v>1214</v>
      </c>
      <c r="N179" s="251" t="s">
        <v>910</v>
      </c>
      <c r="O179" s="271" t="s">
        <v>1296</v>
      </c>
      <c r="P179" s="262" t="s">
        <v>473</v>
      </c>
      <c r="Q179" s="251"/>
      <c r="R179" s="251"/>
    </row>
    <row r="180" spans="3:18" ht="270">
      <c r="C180" s="395" t="s">
        <v>851</v>
      </c>
      <c r="D180" s="250" t="s">
        <v>852</v>
      </c>
      <c r="E180" s="251" t="s">
        <v>853</v>
      </c>
      <c r="F180" s="250" t="s">
        <v>854</v>
      </c>
      <c r="G180" s="250" t="s">
        <v>610</v>
      </c>
      <c r="H180" s="250" t="s">
        <v>360</v>
      </c>
      <c r="I180" s="250" t="s">
        <v>359</v>
      </c>
      <c r="J180" s="250" t="s">
        <v>252</v>
      </c>
      <c r="K180" s="259">
        <v>44013</v>
      </c>
      <c r="L180" s="259">
        <v>44180</v>
      </c>
      <c r="M180" s="250" t="s">
        <v>1218</v>
      </c>
      <c r="N180" s="251" t="s">
        <v>910</v>
      </c>
      <c r="O180" s="274" t="s">
        <v>1251</v>
      </c>
      <c r="P180" s="275" t="s">
        <v>31</v>
      </c>
      <c r="Q180" s="251"/>
      <c r="R180" s="251"/>
    </row>
    <row r="181" spans="3:18" ht="300">
      <c r="C181" s="395" t="s">
        <v>851</v>
      </c>
      <c r="D181" s="250" t="s">
        <v>852</v>
      </c>
      <c r="E181" s="251" t="s">
        <v>853</v>
      </c>
      <c r="F181" s="250" t="s">
        <v>854</v>
      </c>
      <c r="G181" s="250" t="s">
        <v>611</v>
      </c>
      <c r="H181" s="250" t="s">
        <v>362</v>
      </c>
      <c r="I181" s="250" t="s">
        <v>361</v>
      </c>
      <c r="J181" s="250" t="s">
        <v>252</v>
      </c>
      <c r="K181" s="259">
        <v>44013</v>
      </c>
      <c r="L181" s="259">
        <v>44180</v>
      </c>
      <c r="M181" s="250" t="s">
        <v>1218</v>
      </c>
      <c r="N181" s="251" t="s">
        <v>910</v>
      </c>
      <c r="O181" s="271" t="s">
        <v>1250</v>
      </c>
      <c r="P181" s="275" t="s">
        <v>31</v>
      </c>
      <c r="Q181" s="251"/>
      <c r="R181" s="251"/>
    </row>
    <row r="182" spans="3:18" ht="105">
      <c r="C182" s="395" t="s">
        <v>856</v>
      </c>
      <c r="D182" s="250" t="s">
        <v>857</v>
      </c>
      <c r="E182" s="251" t="s">
        <v>858</v>
      </c>
      <c r="F182" s="250" t="s">
        <v>537</v>
      </c>
      <c r="G182" s="250" t="s">
        <v>363</v>
      </c>
      <c r="H182" s="250" t="s">
        <v>365</v>
      </c>
      <c r="I182" s="250" t="s">
        <v>364</v>
      </c>
      <c r="J182" s="250" t="s">
        <v>249</v>
      </c>
      <c r="K182" s="259" t="s">
        <v>612</v>
      </c>
      <c r="L182" s="259" t="s">
        <v>613</v>
      </c>
      <c r="M182" s="251" t="s">
        <v>249</v>
      </c>
      <c r="N182" s="251" t="s">
        <v>679</v>
      </c>
      <c r="O182" s="250" t="s">
        <v>859</v>
      </c>
      <c r="P182" s="255" t="s">
        <v>471</v>
      </c>
      <c r="Q182" s="263" t="s">
        <v>681</v>
      </c>
      <c r="R182" s="251"/>
    </row>
    <row r="183" spans="3:18" ht="90">
      <c r="C183" s="395" t="s">
        <v>860</v>
      </c>
      <c r="D183" s="250" t="s">
        <v>861</v>
      </c>
      <c r="E183" s="251" t="s">
        <v>862</v>
      </c>
      <c r="F183" s="250" t="s">
        <v>863</v>
      </c>
      <c r="G183" s="250" t="s">
        <v>366</v>
      </c>
      <c r="H183" s="250" t="s">
        <v>368</v>
      </c>
      <c r="I183" s="250" t="s">
        <v>367</v>
      </c>
      <c r="J183" s="250" t="s">
        <v>249</v>
      </c>
      <c r="K183" s="259">
        <v>43845</v>
      </c>
      <c r="L183" s="259">
        <v>44180</v>
      </c>
      <c r="M183" s="251" t="s">
        <v>249</v>
      </c>
      <c r="N183" s="251" t="s">
        <v>679</v>
      </c>
      <c r="O183" s="250" t="s">
        <v>864</v>
      </c>
      <c r="P183" s="255" t="s">
        <v>471</v>
      </c>
      <c r="Q183" s="263" t="s">
        <v>681</v>
      </c>
      <c r="R183" s="251"/>
    </row>
    <row r="184" spans="3:18" ht="165">
      <c r="C184" s="395" t="s">
        <v>860</v>
      </c>
      <c r="D184" s="250" t="s">
        <v>861</v>
      </c>
      <c r="E184" s="251" t="s">
        <v>862</v>
      </c>
      <c r="F184" s="250" t="s">
        <v>863</v>
      </c>
      <c r="G184" s="250" t="s">
        <v>369</v>
      </c>
      <c r="H184" s="250" t="s">
        <v>370</v>
      </c>
      <c r="I184" s="250" t="s">
        <v>367</v>
      </c>
      <c r="J184" s="250" t="s">
        <v>249</v>
      </c>
      <c r="K184" s="259">
        <v>43845</v>
      </c>
      <c r="L184" s="259">
        <v>44180</v>
      </c>
      <c r="M184" s="251" t="s">
        <v>249</v>
      </c>
      <c r="N184" s="251" t="s">
        <v>679</v>
      </c>
      <c r="O184" s="250" t="s">
        <v>865</v>
      </c>
      <c r="P184" s="255" t="s">
        <v>471</v>
      </c>
      <c r="Q184" s="251"/>
      <c r="R184" s="251"/>
    </row>
    <row r="185" spans="3:18" ht="240">
      <c r="C185" s="395" t="s">
        <v>860</v>
      </c>
      <c r="D185" s="250" t="s">
        <v>866</v>
      </c>
      <c r="E185" s="251" t="s">
        <v>867</v>
      </c>
      <c r="F185" s="250" t="s">
        <v>868</v>
      </c>
      <c r="G185" s="250" t="s">
        <v>366</v>
      </c>
      <c r="H185" s="250" t="s">
        <v>368</v>
      </c>
      <c r="I185" s="250" t="s">
        <v>367</v>
      </c>
      <c r="J185" s="250" t="s">
        <v>249</v>
      </c>
      <c r="K185" s="259">
        <v>43845</v>
      </c>
      <c r="L185" s="259">
        <v>44180</v>
      </c>
      <c r="M185" s="251" t="s">
        <v>249</v>
      </c>
      <c r="N185" s="261"/>
      <c r="O185" s="250" t="s">
        <v>864</v>
      </c>
      <c r="P185" s="255" t="s">
        <v>471</v>
      </c>
      <c r="Q185" s="263" t="s">
        <v>681</v>
      </c>
      <c r="R185" s="251"/>
    </row>
    <row r="186" spans="3:18" ht="240">
      <c r="C186" s="395" t="s">
        <v>860</v>
      </c>
      <c r="D186" s="250" t="s">
        <v>866</v>
      </c>
      <c r="E186" s="251" t="s">
        <v>867</v>
      </c>
      <c r="F186" s="250" t="s">
        <v>868</v>
      </c>
      <c r="G186" s="250" t="s">
        <v>369</v>
      </c>
      <c r="H186" s="250" t="s">
        <v>370</v>
      </c>
      <c r="I186" s="250" t="s">
        <v>367</v>
      </c>
      <c r="J186" s="250" t="s">
        <v>249</v>
      </c>
      <c r="K186" s="259">
        <v>43845</v>
      </c>
      <c r="L186" s="259">
        <v>44180</v>
      </c>
      <c r="M186" s="251" t="s">
        <v>249</v>
      </c>
      <c r="N186" s="250" t="s">
        <v>679</v>
      </c>
      <c r="O186" s="250" t="s">
        <v>865</v>
      </c>
      <c r="P186" s="255" t="s">
        <v>471</v>
      </c>
      <c r="Q186" s="251"/>
      <c r="R186" s="251"/>
    </row>
    <row r="187" spans="3:18" ht="135">
      <c r="C187" s="395" t="s">
        <v>759</v>
      </c>
      <c r="D187" s="250" t="s">
        <v>869</v>
      </c>
      <c r="E187" s="251" t="s">
        <v>870</v>
      </c>
      <c r="F187" s="252" t="s">
        <v>538</v>
      </c>
      <c r="G187" s="252" t="s">
        <v>375</v>
      </c>
      <c r="H187" s="252" t="s">
        <v>372</v>
      </c>
      <c r="I187" s="252" t="s">
        <v>371</v>
      </c>
      <c r="J187" s="250" t="s">
        <v>249</v>
      </c>
      <c r="K187" s="252">
        <v>43983</v>
      </c>
      <c r="L187" s="252">
        <v>44042</v>
      </c>
      <c r="M187" s="251" t="s">
        <v>249</v>
      </c>
      <c r="N187" s="251" t="s">
        <v>679</v>
      </c>
      <c r="O187" s="252" t="s">
        <v>871</v>
      </c>
      <c r="P187" s="256" t="s">
        <v>468</v>
      </c>
      <c r="Q187" s="263" t="s">
        <v>681</v>
      </c>
      <c r="R187" s="251"/>
    </row>
    <row r="188" spans="3:18" ht="135">
      <c r="C188" s="395" t="s">
        <v>759</v>
      </c>
      <c r="D188" s="250" t="s">
        <v>869</v>
      </c>
      <c r="E188" s="251" t="s">
        <v>870</v>
      </c>
      <c r="F188" s="252" t="s">
        <v>538</v>
      </c>
      <c r="G188" s="252" t="s">
        <v>872</v>
      </c>
      <c r="H188" s="252" t="s">
        <v>374</v>
      </c>
      <c r="I188" s="252" t="s">
        <v>373</v>
      </c>
      <c r="J188" s="250" t="s">
        <v>252</v>
      </c>
      <c r="K188" s="252">
        <v>43891</v>
      </c>
      <c r="L188" s="252">
        <v>44165</v>
      </c>
      <c r="M188" s="251" t="s">
        <v>684</v>
      </c>
      <c r="N188" s="251" t="s">
        <v>679</v>
      </c>
      <c r="O188" s="250" t="s">
        <v>873</v>
      </c>
      <c r="P188" s="255" t="s">
        <v>471</v>
      </c>
      <c r="Q188" s="251"/>
      <c r="R188" s="251"/>
    </row>
    <row r="189" spans="3:18" ht="135">
      <c r="C189" s="395" t="s">
        <v>759</v>
      </c>
      <c r="D189" s="250" t="s">
        <v>869</v>
      </c>
      <c r="E189" s="251" t="s">
        <v>870</v>
      </c>
      <c r="F189" s="252" t="s">
        <v>538</v>
      </c>
      <c r="G189" s="252" t="s">
        <v>872</v>
      </c>
      <c r="H189" s="252" t="s">
        <v>374</v>
      </c>
      <c r="I189" s="252" t="s">
        <v>373</v>
      </c>
      <c r="J189" s="250" t="s">
        <v>252</v>
      </c>
      <c r="K189" s="252">
        <v>43891</v>
      </c>
      <c r="L189" s="252">
        <v>44165</v>
      </c>
      <c r="M189" s="251" t="s">
        <v>696</v>
      </c>
      <c r="N189" s="251" t="s">
        <v>679</v>
      </c>
      <c r="O189" s="250" t="s">
        <v>1297</v>
      </c>
      <c r="P189" s="255" t="s">
        <v>471</v>
      </c>
      <c r="Q189" s="251"/>
      <c r="R189" s="251"/>
    </row>
    <row r="190" spans="3:18" ht="135">
      <c r="C190" s="395" t="s">
        <v>759</v>
      </c>
      <c r="D190" s="250" t="s">
        <v>869</v>
      </c>
      <c r="E190" s="251" t="s">
        <v>870</v>
      </c>
      <c r="F190" s="252" t="s">
        <v>538</v>
      </c>
      <c r="G190" s="252" t="s">
        <v>872</v>
      </c>
      <c r="H190" s="252" t="s">
        <v>374</v>
      </c>
      <c r="I190" s="252" t="s">
        <v>373</v>
      </c>
      <c r="J190" s="250" t="s">
        <v>252</v>
      </c>
      <c r="K190" s="252">
        <v>43891</v>
      </c>
      <c r="L190" s="252">
        <v>44165</v>
      </c>
      <c r="M190" s="251" t="s">
        <v>703</v>
      </c>
      <c r="N190" s="251" t="s">
        <v>679</v>
      </c>
      <c r="O190" s="250" t="s">
        <v>1298</v>
      </c>
      <c r="P190" s="255" t="s">
        <v>471</v>
      </c>
      <c r="Q190" s="251"/>
      <c r="R190" s="251"/>
    </row>
    <row r="191" spans="3:18" ht="135">
      <c r="C191" s="395" t="s">
        <v>759</v>
      </c>
      <c r="D191" s="250" t="s">
        <v>869</v>
      </c>
      <c r="E191" s="251" t="s">
        <v>870</v>
      </c>
      <c r="F191" s="252" t="s">
        <v>538</v>
      </c>
      <c r="G191" s="252" t="s">
        <v>872</v>
      </c>
      <c r="H191" s="252" t="s">
        <v>374</v>
      </c>
      <c r="I191" s="252" t="s">
        <v>373</v>
      </c>
      <c r="J191" s="250" t="s">
        <v>252</v>
      </c>
      <c r="K191" s="252">
        <v>43891</v>
      </c>
      <c r="L191" s="252">
        <v>44165</v>
      </c>
      <c r="M191" s="251" t="s">
        <v>710</v>
      </c>
      <c r="N191" s="251" t="s">
        <v>679</v>
      </c>
      <c r="O191" s="250" t="s">
        <v>874</v>
      </c>
      <c r="P191" s="255" t="s">
        <v>471</v>
      </c>
      <c r="Q191" s="251"/>
      <c r="R191" s="251"/>
    </row>
    <row r="192" spans="3:18" ht="90">
      <c r="C192" s="395" t="s">
        <v>759</v>
      </c>
      <c r="D192" s="250" t="s">
        <v>875</v>
      </c>
      <c r="E192" s="251" t="s">
        <v>876</v>
      </c>
      <c r="F192" s="252" t="s">
        <v>539</v>
      </c>
      <c r="G192" s="252" t="s">
        <v>375</v>
      </c>
      <c r="H192" s="252" t="s">
        <v>376</v>
      </c>
      <c r="I192" s="252" t="s">
        <v>371</v>
      </c>
      <c r="J192" s="250" t="s">
        <v>249</v>
      </c>
      <c r="K192" s="252">
        <v>43891</v>
      </c>
      <c r="L192" s="252">
        <v>44165</v>
      </c>
      <c r="M192" s="251" t="s">
        <v>249</v>
      </c>
      <c r="N192" s="251" t="s">
        <v>679</v>
      </c>
      <c r="O192" s="252" t="s">
        <v>1299</v>
      </c>
      <c r="P192" s="255" t="s">
        <v>471</v>
      </c>
      <c r="Q192" s="263" t="s">
        <v>681</v>
      </c>
      <c r="R192" s="251"/>
    </row>
    <row r="193" spans="3:18" ht="90">
      <c r="C193" s="395" t="s">
        <v>759</v>
      </c>
      <c r="D193" s="250" t="s">
        <v>875</v>
      </c>
      <c r="E193" s="251" t="s">
        <v>876</v>
      </c>
      <c r="F193" s="252" t="s">
        <v>539</v>
      </c>
      <c r="G193" s="252" t="s">
        <v>377</v>
      </c>
      <c r="H193" s="252" t="s">
        <v>378</v>
      </c>
      <c r="I193" s="252" t="s">
        <v>373</v>
      </c>
      <c r="J193" s="250" t="s">
        <v>252</v>
      </c>
      <c r="K193" s="252">
        <v>43891</v>
      </c>
      <c r="L193" s="252">
        <v>44165</v>
      </c>
      <c r="M193" s="251" t="s">
        <v>684</v>
      </c>
      <c r="N193" s="251" t="s">
        <v>679</v>
      </c>
      <c r="O193" s="252" t="s">
        <v>877</v>
      </c>
      <c r="P193" s="255" t="s">
        <v>471</v>
      </c>
      <c r="Q193" s="251"/>
      <c r="R193" s="251"/>
    </row>
    <row r="194" spans="3:18" ht="90">
      <c r="C194" s="395" t="s">
        <v>759</v>
      </c>
      <c r="D194" s="250" t="s">
        <v>875</v>
      </c>
      <c r="E194" s="251" t="s">
        <v>876</v>
      </c>
      <c r="F194" s="252" t="s">
        <v>539</v>
      </c>
      <c r="G194" s="252" t="s">
        <v>377</v>
      </c>
      <c r="H194" s="252" t="s">
        <v>378</v>
      </c>
      <c r="I194" s="252" t="s">
        <v>373</v>
      </c>
      <c r="J194" s="250" t="s">
        <v>252</v>
      </c>
      <c r="K194" s="252">
        <v>43891</v>
      </c>
      <c r="L194" s="252">
        <v>44165</v>
      </c>
      <c r="M194" s="251" t="s">
        <v>727</v>
      </c>
      <c r="N194" s="251" t="s">
        <v>679</v>
      </c>
      <c r="O194" s="250" t="s">
        <v>878</v>
      </c>
      <c r="P194" s="255" t="s">
        <v>471</v>
      </c>
      <c r="Q194" s="251"/>
      <c r="R194" s="251"/>
    </row>
    <row r="195" spans="3:18" ht="90">
      <c r="C195" s="395" t="s">
        <v>759</v>
      </c>
      <c r="D195" s="250" t="s">
        <v>875</v>
      </c>
      <c r="E195" s="251" t="s">
        <v>876</v>
      </c>
      <c r="F195" s="252" t="s">
        <v>539</v>
      </c>
      <c r="G195" s="252" t="s">
        <v>377</v>
      </c>
      <c r="H195" s="252" t="s">
        <v>378</v>
      </c>
      <c r="I195" s="252" t="s">
        <v>373</v>
      </c>
      <c r="J195" s="250" t="s">
        <v>252</v>
      </c>
      <c r="K195" s="252">
        <v>43891</v>
      </c>
      <c r="L195" s="252">
        <v>44165</v>
      </c>
      <c r="M195" s="251" t="s">
        <v>703</v>
      </c>
      <c r="N195" s="251" t="s">
        <v>679</v>
      </c>
      <c r="O195" s="250" t="s">
        <v>1300</v>
      </c>
      <c r="P195" s="255" t="s">
        <v>471</v>
      </c>
      <c r="Q195" s="251"/>
      <c r="R195" s="251"/>
    </row>
    <row r="196" spans="3:18" ht="90">
      <c r="C196" s="395" t="s">
        <v>759</v>
      </c>
      <c r="D196" s="250" t="s">
        <v>875</v>
      </c>
      <c r="E196" s="251" t="s">
        <v>876</v>
      </c>
      <c r="F196" s="252" t="s">
        <v>539</v>
      </c>
      <c r="G196" s="252" t="s">
        <v>377</v>
      </c>
      <c r="H196" s="252" t="s">
        <v>378</v>
      </c>
      <c r="I196" s="252" t="s">
        <v>373</v>
      </c>
      <c r="J196" s="250" t="s">
        <v>252</v>
      </c>
      <c r="K196" s="252">
        <v>43891</v>
      </c>
      <c r="L196" s="252">
        <v>44165</v>
      </c>
      <c r="M196" s="251" t="s">
        <v>710</v>
      </c>
      <c r="N196" s="251" t="s">
        <v>679</v>
      </c>
      <c r="O196" s="250" t="s">
        <v>1301</v>
      </c>
      <c r="P196" s="262" t="s">
        <v>473</v>
      </c>
      <c r="Q196" s="251"/>
      <c r="R196" s="251"/>
    </row>
    <row r="197" spans="3:18" ht="150">
      <c r="C197" s="395" t="s">
        <v>879</v>
      </c>
      <c r="D197" s="252" t="s">
        <v>880</v>
      </c>
      <c r="E197" s="251" t="s">
        <v>881</v>
      </c>
      <c r="F197" s="250" t="s">
        <v>882</v>
      </c>
      <c r="G197" s="250" t="s">
        <v>379</v>
      </c>
      <c r="H197" s="250" t="s">
        <v>381</v>
      </c>
      <c r="I197" s="250" t="s">
        <v>380</v>
      </c>
      <c r="J197" s="250" t="s">
        <v>249</v>
      </c>
      <c r="K197" s="251" t="s">
        <v>614</v>
      </c>
      <c r="L197" s="259">
        <v>43814</v>
      </c>
      <c r="M197" s="251" t="s">
        <v>679</v>
      </c>
      <c r="N197" s="251" t="s">
        <v>679</v>
      </c>
      <c r="O197" s="250" t="s">
        <v>883</v>
      </c>
      <c r="P197" s="255" t="s">
        <v>471</v>
      </c>
      <c r="Q197" s="263" t="s">
        <v>681</v>
      </c>
      <c r="R197" s="251"/>
    </row>
    <row r="198" spans="3:18" ht="150">
      <c r="C198" s="395" t="s">
        <v>879</v>
      </c>
      <c r="D198" s="252" t="s">
        <v>880</v>
      </c>
      <c r="E198" s="251" t="s">
        <v>881</v>
      </c>
      <c r="F198" s="250" t="s">
        <v>882</v>
      </c>
      <c r="G198" s="250" t="s">
        <v>382</v>
      </c>
      <c r="H198" s="250" t="s">
        <v>884</v>
      </c>
      <c r="I198" s="250" t="s">
        <v>383</v>
      </c>
      <c r="J198" s="250" t="s">
        <v>249</v>
      </c>
      <c r="K198" s="251" t="s">
        <v>615</v>
      </c>
      <c r="L198" s="259">
        <v>43814</v>
      </c>
      <c r="M198" s="251" t="s">
        <v>679</v>
      </c>
      <c r="N198" s="251" t="s">
        <v>679</v>
      </c>
      <c r="O198" s="250" t="s">
        <v>885</v>
      </c>
      <c r="P198" s="255" t="s">
        <v>471</v>
      </c>
      <c r="Q198" s="251"/>
      <c r="R198" s="251"/>
    </row>
    <row r="199" spans="3:18" ht="150">
      <c r="C199" s="395" t="s">
        <v>879</v>
      </c>
      <c r="D199" s="252" t="s">
        <v>880</v>
      </c>
      <c r="E199" s="251" t="s">
        <v>881</v>
      </c>
      <c r="F199" s="250" t="s">
        <v>882</v>
      </c>
      <c r="G199" s="250" t="s">
        <v>384</v>
      </c>
      <c r="H199" s="250" t="s">
        <v>886</v>
      </c>
      <c r="I199" s="250" t="s">
        <v>385</v>
      </c>
      <c r="J199" s="250" t="s">
        <v>249</v>
      </c>
      <c r="K199" s="250" t="s">
        <v>616</v>
      </c>
      <c r="L199" s="259">
        <v>43814</v>
      </c>
      <c r="M199" s="251" t="s">
        <v>679</v>
      </c>
      <c r="N199" s="251" t="s">
        <v>679</v>
      </c>
      <c r="O199" s="250" t="s">
        <v>877</v>
      </c>
      <c r="P199" s="255" t="s">
        <v>471</v>
      </c>
      <c r="Q199" s="251"/>
      <c r="R199" s="251"/>
    </row>
    <row r="200" spans="3:18" ht="150">
      <c r="C200" s="395" t="s">
        <v>879</v>
      </c>
      <c r="D200" s="252" t="s">
        <v>880</v>
      </c>
      <c r="E200" s="251" t="s">
        <v>881</v>
      </c>
      <c r="F200" s="250" t="s">
        <v>882</v>
      </c>
      <c r="G200" s="250" t="s">
        <v>386</v>
      </c>
      <c r="H200" s="250" t="s">
        <v>887</v>
      </c>
      <c r="I200" s="250" t="s">
        <v>387</v>
      </c>
      <c r="J200" s="250" t="s">
        <v>249</v>
      </c>
      <c r="K200" s="251" t="s">
        <v>617</v>
      </c>
      <c r="L200" s="259">
        <v>43814</v>
      </c>
      <c r="M200" s="251" t="s">
        <v>679</v>
      </c>
      <c r="N200" s="251" t="s">
        <v>679</v>
      </c>
      <c r="O200" s="250" t="s">
        <v>888</v>
      </c>
      <c r="P200" s="255" t="s">
        <v>471</v>
      </c>
      <c r="Q200" s="251"/>
      <c r="R200" s="251"/>
    </row>
  </sheetData>
  <autoFilter ref="C3:R200"/>
  <mergeCells count="4">
    <mergeCell ref="D2:D3"/>
    <mergeCell ref="E2:E3"/>
    <mergeCell ref="F2:L2"/>
    <mergeCell ref="M2:R2"/>
  </mergeCells>
  <conditionalFormatting sqref="P91:P92 P95 P97 P99 P101 P104 P106 P108 P167 P170 P5:P29 P33:P59 P61:P72">
    <cfRule type="cellIs" dxfId="5097" priority="5093" operator="equal">
      <formula>"Vencida"</formula>
    </cfRule>
    <cfRule type="cellIs" dxfId="5096" priority="5094" operator="equal">
      <formula>"No Cumplida"</formula>
    </cfRule>
    <cfRule type="cellIs" dxfId="5095" priority="5095" operator="equal">
      <formula>"En Avance"</formula>
    </cfRule>
    <cfRule type="cellIs" dxfId="5094" priority="5096" operator="equal">
      <formula>"Cumplida (FT)"</formula>
    </cfRule>
    <cfRule type="cellIs" dxfId="5093" priority="5097" operator="equal">
      <formula>"Cumplida (DT)"</formula>
    </cfRule>
    <cfRule type="cellIs" dxfId="5092" priority="5098" operator="equal">
      <formula>"Sin Avance"</formula>
    </cfRule>
  </conditionalFormatting>
  <conditionalFormatting sqref="P4">
    <cfRule type="cellIs" dxfId="5091" priority="5087" operator="equal">
      <formula>"Vencida"</formula>
    </cfRule>
    <cfRule type="cellIs" dxfId="5090" priority="5088" operator="equal">
      <formula>"No Cumplida"</formula>
    </cfRule>
    <cfRule type="cellIs" dxfId="5089" priority="5089" operator="equal">
      <formula>"En Avance"</formula>
    </cfRule>
    <cfRule type="cellIs" dxfId="5088" priority="5090" operator="equal">
      <formula>"Cumplida (FT)"</formula>
    </cfRule>
    <cfRule type="cellIs" dxfId="5087" priority="5091" operator="equal">
      <formula>"Cumplida (DT)"</formula>
    </cfRule>
    <cfRule type="cellIs" dxfId="5086" priority="5092" operator="equal">
      <formula>"Sin Avance"</formula>
    </cfRule>
  </conditionalFormatting>
  <conditionalFormatting sqref="O185">
    <cfRule type="cellIs" dxfId="5085" priority="5067" operator="equal">
      <formula>"Vencida"</formula>
    </cfRule>
    <cfRule type="cellIs" dxfId="5084" priority="5068" operator="equal">
      <formula>"No Cumplida"</formula>
    </cfRule>
    <cfRule type="cellIs" dxfId="5083" priority="5069" operator="equal">
      <formula>"En Avance"</formula>
    </cfRule>
    <cfRule type="cellIs" dxfId="5082" priority="5070" operator="equal">
      <formula>"Cumplida (FT)"</formula>
    </cfRule>
    <cfRule type="cellIs" dxfId="5081" priority="5071" operator="equal">
      <formula>"Cumplida (DT)"</formula>
    </cfRule>
    <cfRule type="cellIs" dxfId="5080" priority="5072" operator="equal">
      <formula>"Sin Avance"</formula>
    </cfRule>
  </conditionalFormatting>
  <conditionalFormatting sqref="P5">
    <cfRule type="cellIs" dxfId="5079" priority="5036" operator="equal">
      <formula>"Vencida"</formula>
    </cfRule>
    <cfRule type="cellIs" dxfId="5078" priority="5037" operator="equal">
      <formula>"No Cumplida"</formula>
    </cfRule>
    <cfRule type="cellIs" dxfId="5077" priority="5038" operator="equal">
      <formula>"En Avance"</formula>
    </cfRule>
    <cfRule type="cellIs" dxfId="5076" priority="5039" operator="equal">
      <formula>"Cumplida (FT)"</formula>
    </cfRule>
    <cfRule type="cellIs" dxfId="5075" priority="5040" operator="equal">
      <formula>"Cumplida (DT)"</formula>
    </cfRule>
    <cfRule type="cellIs" dxfId="5074" priority="5041" operator="equal">
      <formula>"Sin Avance"</formula>
    </cfRule>
  </conditionalFormatting>
  <conditionalFormatting sqref="P6">
    <cfRule type="cellIs" dxfId="5073" priority="5023" operator="equal">
      <formula>"Vencida"</formula>
    </cfRule>
    <cfRule type="cellIs" dxfId="5072" priority="5024" operator="equal">
      <formula>"No Cumplida"</formula>
    </cfRule>
    <cfRule type="cellIs" dxfId="5071" priority="5025" operator="equal">
      <formula>"En Avance"</formula>
    </cfRule>
    <cfRule type="cellIs" dxfId="5070" priority="5026" operator="equal">
      <formula>"Cumplida (FT)"</formula>
    </cfRule>
    <cfRule type="cellIs" dxfId="5069" priority="5027" operator="equal">
      <formula>"Cumplida (DT)"</formula>
    </cfRule>
    <cfRule type="cellIs" dxfId="5068" priority="5028" operator="equal">
      <formula>"Sin Avance"</formula>
    </cfRule>
  </conditionalFormatting>
  <conditionalFormatting sqref="P7">
    <cfRule type="cellIs" dxfId="5067" priority="5010" operator="equal">
      <formula>"Vencida"</formula>
    </cfRule>
    <cfRule type="cellIs" dxfId="5066" priority="5011" operator="equal">
      <formula>"No Cumplida"</formula>
    </cfRule>
    <cfRule type="cellIs" dxfId="5065" priority="5012" operator="equal">
      <formula>"En Avance"</formula>
    </cfRule>
    <cfRule type="cellIs" dxfId="5064" priority="5013" operator="equal">
      <formula>"Cumplida (FT)"</formula>
    </cfRule>
    <cfRule type="cellIs" dxfId="5063" priority="5014" operator="equal">
      <formula>"Cumplida (DT)"</formula>
    </cfRule>
    <cfRule type="cellIs" dxfId="5062" priority="5015" operator="equal">
      <formula>"Sin Avance"</formula>
    </cfRule>
  </conditionalFormatting>
  <conditionalFormatting sqref="P8">
    <cfRule type="cellIs" dxfId="5061" priority="4997" operator="equal">
      <formula>"Vencida"</formula>
    </cfRule>
    <cfRule type="cellIs" dxfId="5060" priority="4998" operator="equal">
      <formula>"No Cumplida"</formula>
    </cfRule>
    <cfRule type="cellIs" dxfId="5059" priority="4999" operator="equal">
      <formula>"En Avance"</formula>
    </cfRule>
    <cfRule type="cellIs" dxfId="5058" priority="5000" operator="equal">
      <formula>"Cumplida (FT)"</formula>
    </cfRule>
    <cfRule type="cellIs" dxfId="5057" priority="5001" operator="equal">
      <formula>"Cumplida (DT)"</formula>
    </cfRule>
    <cfRule type="cellIs" dxfId="5056" priority="5002" operator="equal">
      <formula>"Sin Avance"</formula>
    </cfRule>
  </conditionalFormatting>
  <conditionalFormatting sqref="P9">
    <cfRule type="cellIs" dxfId="5055" priority="4984" operator="equal">
      <formula>"Vencida"</formula>
    </cfRule>
    <cfRule type="cellIs" dxfId="5054" priority="4985" operator="equal">
      <formula>"No Cumplida"</formula>
    </cfRule>
    <cfRule type="cellIs" dxfId="5053" priority="4986" operator="equal">
      <formula>"En Avance"</formula>
    </cfRule>
    <cfRule type="cellIs" dxfId="5052" priority="4987" operator="equal">
      <formula>"Cumplida (FT)"</formula>
    </cfRule>
    <cfRule type="cellIs" dxfId="5051" priority="4988" operator="equal">
      <formula>"Cumplida (DT)"</formula>
    </cfRule>
    <cfRule type="cellIs" dxfId="5050" priority="4989" operator="equal">
      <formula>"Sin Avance"</formula>
    </cfRule>
  </conditionalFormatting>
  <conditionalFormatting sqref="P10">
    <cfRule type="cellIs" dxfId="5049" priority="4971" operator="equal">
      <formula>"Vencida"</formula>
    </cfRule>
    <cfRule type="cellIs" dxfId="5048" priority="4972" operator="equal">
      <formula>"No Cumplida"</formula>
    </cfRule>
    <cfRule type="cellIs" dxfId="5047" priority="4973" operator="equal">
      <formula>"En Avance"</formula>
    </cfRule>
    <cfRule type="cellIs" dxfId="5046" priority="4974" operator="equal">
      <formula>"Cumplida (FT)"</formula>
    </cfRule>
    <cfRule type="cellIs" dxfId="5045" priority="4975" operator="equal">
      <formula>"Cumplida (DT)"</formula>
    </cfRule>
    <cfRule type="cellIs" dxfId="5044" priority="4976" operator="equal">
      <formula>"Sin Avance"</formula>
    </cfRule>
  </conditionalFormatting>
  <conditionalFormatting sqref="P11">
    <cfRule type="cellIs" dxfId="5043" priority="4958" operator="equal">
      <formula>"Vencida"</formula>
    </cfRule>
    <cfRule type="cellIs" dxfId="5042" priority="4959" operator="equal">
      <formula>"No Cumplida"</formula>
    </cfRule>
    <cfRule type="cellIs" dxfId="5041" priority="4960" operator="equal">
      <formula>"En Avance"</formula>
    </cfRule>
    <cfRule type="cellIs" dxfId="5040" priority="4961" operator="equal">
      <formula>"Cumplida (FT)"</formula>
    </cfRule>
    <cfRule type="cellIs" dxfId="5039" priority="4962" operator="equal">
      <formula>"Cumplida (DT)"</formula>
    </cfRule>
    <cfRule type="cellIs" dxfId="5038" priority="4963" operator="equal">
      <formula>"Sin Avance"</formula>
    </cfRule>
  </conditionalFormatting>
  <conditionalFormatting sqref="P12">
    <cfRule type="cellIs" dxfId="5037" priority="4945" operator="equal">
      <formula>"Vencida"</formula>
    </cfRule>
    <cfRule type="cellIs" dxfId="5036" priority="4946" operator="equal">
      <formula>"No Cumplida"</formula>
    </cfRule>
    <cfRule type="cellIs" dxfId="5035" priority="4947" operator="equal">
      <formula>"En Avance"</formula>
    </cfRule>
    <cfRule type="cellIs" dxfId="5034" priority="4948" operator="equal">
      <formula>"Cumplida (FT)"</formula>
    </cfRule>
    <cfRule type="cellIs" dxfId="5033" priority="4949" operator="equal">
      <formula>"Cumplida (DT)"</formula>
    </cfRule>
    <cfRule type="cellIs" dxfId="5032" priority="4950" operator="equal">
      <formula>"Sin Avance"</formula>
    </cfRule>
  </conditionalFormatting>
  <conditionalFormatting sqref="P13">
    <cfRule type="cellIs" dxfId="5031" priority="4932" operator="equal">
      <formula>"Vencida"</formula>
    </cfRule>
    <cfRule type="cellIs" dxfId="5030" priority="4933" operator="equal">
      <formula>"No Cumplida"</formula>
    </cfRule>
    <cfRule type="cellIs" dxfId="5029" priority="4934" operator="equal">
      <formula>"En Avance"</formula>
    </cfRule>
    <cfRule type="cellIs" dxfId="5028" priority="4935" operator="equal">
      <formula>"Cumplida (FT)"</formula>
    </cfRule>
    <cfRule type="cellIs" dxfId="5027" priority="4936" operator="equal">
      <formula>"Cumplida (DT)"</formula>
    </cfRule>
    <cfRule type="cellIs" dxfId="5026" priority="4937" operator="equal">
      <formula>"Sin Avance"</formula>
    </cfRule>
  </conditionalFormatting>
  <conditionalFormatting sqref="P14">
    <cfRule type="cellIs" dxfId="5025" priority="4919" operator="equal">
      <formula>"Vencida"</formula>
    </cfRule>
    <cfRule type="cellIs" dxfId="5024" priority="4920" operator="equal">
      <formula>"No Cumplida"</formula>
    </cfRule>
    <cfRule type="cellIs" dxfId="5023" priority="4921" operator="equal">
      <formula>"En Avance"</formula>
    </cfRule>
    <cfRule type="cellIs" dxfId="5022" priority="4922" operator="equal">
      <formula>"Cumplida (FT)"</formula>
    </cfRule>
    <cfRule type="cellIs" dxfId="5021" priority="4923" operator="equal">
      <formula>"Cumplida (DT)"</formula>
    </cfRule>
    <cfRule type="cellIs" dxfId="5020" priority="4924" operator="equal">
      <formula>"Sin Avance"</formula>
    </cfRule>
  </conditionalFormatting>
  <conditionalFormatting sqref="P15">
    <cfRule type="cellIs" dxfId="5019" priority="4906" operator="equal">
      <formula>"Vencida"</formula>
    </cfRule>
    <cfRule type="cellIs" dxfId="5018" priority="4907" operator="equal">
      <formula>"No Cumplida"</formula>
    </cfRule>
    <cfRule type="cellIs" dxfId="5017" priority="4908" operator="equal">
      <formula>"En Avance"</formula>
    </cfRule>
    <cfRule type="cellIs" dxfId="5016" priority="4909" operator="equal">
      <formula>"Cumplida (FT)"</formula>
    </cfRule>
    <cfRule type="cellIs" dxfId="5015" priority="4910" operator="equal">
      <formula>"Cumplida (DT)"</formula>
    </cfRule>
    <cfRule type="cellIs" dxfId="5014" priority="4911" operator="equal">
      <formula>"Sin Avance"</formula>
    </cfRule>
  </conditionalFormatting>
  <conditionalFormatting sqref="P16">
    <cfRule type="cellIs" dxfId="5013" priority="4893" operator="equal">
      <formula>"Vencida"</formula>
    </cfRule>
    <cfRule type="cellIs" dxfId="5012" priority="4894" operator="equal">
      <formula>"No Cumplida"</formula>
    </cfRule>
    <cfRule type="cellIs" dxfId="5011" priority="4895" operator="equal">
      <formula>"En Avance"</formula>
    </cfRule>
    <cfRule type="cellIs" dxfId="5010" priority="4896" operator="equal">
      <formula>"Cumplida (FT)"</formula>
    </cfRule>
    <cfRule type="cellIs" dxfId="5009" priority="4897" operator="equal">
      <formula>"Cumplida (DT)"</formula>
    </cfRule>
    <cfRule type="cellIs" dxfId="5008" priority="4898" operator="equal">
      <formula>"Sin Avance"</formula>
    </cfRule>
  </conditionalFormatting>
  <conditionalFormatting sqref="P17">
    <cfRule type="cellIs" dxfId="5007" priority="4880" operator="equal">
      <formula>"Vencida"</formula>
    </cfRule>
    <cfRule type="cellIs" dxfId="5006" priority="4881" operator="equal">
      <formula>"No Cumplida"</formula>
    </cfRule>
    <cfRule type="cellIs" dxfId="5005" priority="4882" operator="equal">
      <formula>"En Avance"</formula>
    </cfRule>
    <cfRule type="cellIs" dxfId="5004" priority="4883" operator="equal">
      <formula>"Cumplida (FT)"</formula>
    </cfRule>
    <cfRule type="cellIs" dxfId="5003" priority="4884" operator="equal">
      <formula>"Cumplida (DT)"</formula>
    </cfRule>
    <cfRule type="cellIs" dxfId="5002" priority="4885" operator="equal">
      <formula>"Sin Avance"</formula>
    </cfRule>
  </conditionalFormatting>
  <conditionalFormatting sqref="P18">
    <cfRule type="cellIs" dxfId="5001" priority="4867" operator="equal">
      <formula>"Vencida"</formula>
    </cfRule>
    <cfRule type="cellIs" dxfId="5000" priority="4868" operator="equal">
      <formula>"No Cumplida"</formula>
    </cfRule>
    <cfRule type="cellIs" dxfId="4999" priority="4869" operator="equal">
      <formula>"En Avance"</formula>
    </cfRule>
    <cfRule type="cellIs" dxfId="4998" priority="4870" operator="equal">
      <formula>"Cumplida (FT)"</formula>
    </cfRule>
    <cfRule type="cellIs" dxfId="4997" priority="4871" operator="equal">
      <formula>"Cumplida (DT)"</formula>
    </cfRule>
    <cfRule type="cellIs" dxfId="4996" priority="4872" operator="equal">
      <formula>"Sin Avance"</formula>
    </cfRule>
  </conditionalFormatting>
  <conditionalFormatting sqref="P19">
    <cfRule type="cellIs" dxfId="4995" priority="4854" operator="equal">
      <formula>"Vencida"</formula>
    </cfRule>
    <cfRule type="cellIs" dxfId="4994" priority="4855" operator="equal">
      <formula>"No Cumplida"</formula>
    </cfRule>
    <cfRule type="cellIs" dxfId="4993" priority="4856" operator="equal">
      <formula>"En Avance"</formula>
    </cfRule>
    <cfRule type="cellIs" dxfId="4992" priority="4857" operator="equal">
      <formula>"Cumplida (FT)"</formula>
    </cfRule>
    <cfRule type="cellIs" dxfId="4991" priority="4858" operator="equal">
      <formula>"Cumplida (DT)"</formula>
    </cfRule>
    <cfRule type="cellIs" dxfId="4990" priority="4859" operator="equal">
      <formula>"Sin Avance"</formula>
    </cfRule>
  </conditionalFormatting>
  <conditionalFormatting sqref="P20">
    <cfRule type="cellIs" dxfId="4989" priority="4841" operator="equal">
      <formula>"Vencida"</formula>
    </cfRule>
    <cfRule type="cellIs" dxfId="4988" priority="4842" operator="equal">
      <formula>"No Cumplida"</formula>
    </cfRule>
    <cfRule type="cellIs" dxfId="4987" priority="4843" operator="equal">
      <formula>"En Avance"</formula>
    </cfRule>
    <cfRule type="cellIs" dxfId="4986" priority="4844" operator="equal">
      <formula>"Cumplida (FT)"</formula>
    </cfRule>
    <cfRule type="cellIs" dxfId="4985" priority="4845" operator="equal">
      <formula>"Cumplida (DT)"</formula>
    </cfRule>
    <cfRule type="cellIs" dxfId="4984" priority="4846" operator="equal">
      <formula>"Sin Avance"</formula>
    </cfRule>
  </conditionalFormatting>
  <conditionalFormatting sqref="P21">
    <cfRule type="cellIs" dxfId="4983" priority="4828" operator="equal">
      <formula>"Vencida"</formula>
    </cfRule>
    <cfRule type="cellIs" dxfId="4982" priority="4829" operator="equal">
      <formula>"No Cumplida"</formula>
    </cfRule>
    <cfRule type="cellIs" dxfId="4981" priority="4830" operator="equal">
      <formula>"En Avance"</formula>
    </cfRule>
    <cfRule type="cellIs" dxfId="4980" priority="4831" operator="equal">
      <formula>"Cumplida (FT)"</formula>
    </cfRule>
    <cfRule type="cellIs" dxfId="4979" priority="4832" operator="equal">
      <formula>"Cumplida (DT)"</formula>
    </cfRule>
    <cfRule type="cellIs" dxfId="4978" priority="4833" operator="equal">
      <formula>"Sin Avance"</formula>
    </cfRule>
  </conditionalFormatting>
  <conditionalFormatting sqref="P22">
    <cfRule type="cellIs" dxfId="4977" priority="4815" operator="equal">
      <formula>"Vencida"</formula>
    </cfRule>
    <cfRule type="cellIs" dxfId="4976" priority="4816" operator="equal">
      <formula>"No Cumplida"</formula>
    </cfRule>
    <cfRule type="cellIs" dxfId="4975" priority="4817" operator="equal">
      <formula>"En Avance"</formula>
    </cfRule>
    <cfRule type="cellIs" dxfId="4974" priority="4818" operator="equal">
      <formula>"Cumplida (FT)"</formula>
    </cfRule>
    <cfRule type="cellIs" dxfId="4973" priority="4819" operator="equal">
      <formula>"Cumplida (DT)"</formula>
    </cfRule>
    <cfRule type="cellIs" dxfId="4972" priority="4820" operator="equal">
      <formula>"Sin Avance"</formula>
    </cfRule>
  </conditionalFormatting>
  <conditionalFormatting sqref="P23">
    <cfRule type="cellIs" dxfId="4971" priority="4802" operator="equal">
      <formula>"Vencida"</formula>
    </cfRule>
    <cfRule type="cellIs" dxfId="4970" priority="4803" operator="equal">
      <formula>"No Cumplida"</formula>
    </cfRule>
    <cfRule type="cellIs" dxfId="4969" priority="4804" operator="equal">
      <formula>"En Avance"</formula>
    </cfRule>
    <cfRule type="cellIs" dxfId="4968" priority="4805" operator="equal">
      <formula>"Cumplida (FT)"</formula>
    </cfRule>
    <cfRule type="cellIs" dxfId="4967" priority="4806" operator="equal">
      <formula>"Cumplida (DT)"</formula>
    </cfRule>
    <cfRule type="cellIs" dxfId="4966" priority="4807" operator="equal">
      <formula>"Sin Avance"</formula>
    </cfRule>
  </conditionalFormatting>
  <conditionalFormatting sqref="P24">
    <cfRule type="cellIs" dxfId="4965" priority="4789" operator="equal">
      <formula>"Vencida"</formula>
    </cfRule>
    <cfRule type="cellIs" dxfId="4964" priority="4790" operator="equal">
      <formula>"No Cumplida"</formula>
    </cfRule>
    <cfRule type="cellIs" dxfId="4963" priority="4791" operator="equal">
      <formula>"En Avance"</formula>
    </cfRule>
    <cfRule type="cellIs" dxfId="4962" priority="4792" operator="equal">
      <formula>"Cumplida (FT)"</formula>
    </cfRule>
    <cfRule type="cellIs" dxfId="4961" priority="4793" operator="equal">
      <formula>"Cumplida (DT)"</formula>
    </cfRule>
    <cfRule type="cellIs" dxfId="4960" priority="4794" operator="equal">
      <formula>"Sin Avance"</formula>
    </cfRule>
  </conditionalFormatting>
  <conditionalFormatting sqref="P25">
    <cfRule type="cellIs" dxfId="4959" priority="4776" operator="equal">
      <formula>"Vencida"</formula>
    </cfRule>
    <cfRule type="cellIs" dxfId="4958" priority="4777" operator="equal">
      <formula>"No Cumplida"</formula>
    </cfRule>
    <cfRule type="cellIs" dxfId="4957" priority="4778" operator="equal">
      <formula>"En Avance"</formula>
    </cfRule>
    <cfRule type="cellIs" dxfId="4956" priority="4779" operator="equal">
      <formula>"Cumplida (FT)"</formula>
    </cfRule>
    <cfRule type="cellIs" dxfId="4955" priority="4780" operator="equal">
      <formula>"Cumplida (DT)"</formula>
    </cfRule>
    <cfRule type="cellIs" dxfId="4954" priority="4781" operator="equal">
      <formula>"Sin Avance"</formula>
    </cfRule>
  </conditionalFormatting>
  <conditionalFormatting sqref="P26">
    <cfRule type="cellIs" dxfId="4953" priority="4763" operator="equal">
      <formula>"Vencida"</formula>
    </cfRule>
    <cfRule type="cellIs" dxfId="4952" priority="4764" operator="equal">
      <formula>"No Cumplida"</formula>
    </cfRule>
    <cfRule type="cellIs" dxfId="4951" priority="4765" operator="equal">
      <formula>"En Avance"</formula>
    </cfRule>
    <cfRule type="cellIs" dxfId="4950" priority="4766" operator="equal">
      <formula>"Cumplida (FT)"</formula>
    </cfRule>
    <cfRule type="cellIs" dxfId="4949" priority="4767" operator="equal">
      <formula>"Cumplida (DT)"</formula>
    </cfRule>
    <cfRule type="cellIs" dxfId="4948" priority="4768" operator="equal">
      <formula>"Sin Avance"</formula>
    </cfRule>
  </conditionalFormatting>
  <conditionalFormatting sqref="P27">
    <cfRule type="cellIs" dxfId="4947" priority="4750" operator="equal">
      <formula>"Vencida"</formula>
    </cfRule>
    <cfRule type="cellIs" dxfId="4946" priority="4751" operator="equal">
      <formula>"No Cumplida"</formula>
    </cfRule>
    <cfRule type="cellIs" dxfId="4945" priority="4752" operator="equal">
      <formula>"En Avance"</formula>
    </cfRule>
    <cfRule type="cellIs" dxfId="4944" priority="4753" operator="equal">
      <formula>"Cumplida (FT)"</formula>
    </cfRule>
    <cfRule type="cellIs" dxfId="4943" priority="4754" operator="equal">
      <formula>"Cumplida (DT)"</formula>
    </cfRule>
    <cfRule type="cellIs" dxfId="4942" priority="4755" operator="equal">
      <formula>"Sin Avance"</formula>
    </cfRule>
  </conditionalFormatting>
  <conditionalFormatting sqref="P28">
    <cfRule type="cellIs" dxfId="4941" priority="4737" operator="equal">
      <formula>"Vencida"</formula>
    </cfRule>
    <cfRule type="cellIs" dxfId="4940" priority="4738" operator="equal">
      <formula>"No Cumplida"</formula>
    </cfRule>
    <cfRule type="cellIs" dxfId="4939" priority="4739" operator="equal">
      <formula>"En Avance"</formula>
    </cfRule>
    <cfRule type="cellIs" dxfId="4938" priority="4740" operator="equal">
      <formula>"Cumplida (FT)"</formula>
    </cfRule>
    <cfRule type="cellIs" dxfId="4937" priority="4741" operator="equal">
      <formula>"Cumplida (DT)"</formula>
    </cfRule>
    <cfRule type="cellIs" dxfId="4936" priority="4742" operator="equal">
      <formula>"Sin Avance"</formula>
    </cfRule>
  </conditionalFormatting>
  <conditionalFormatting sqref="P29">
    <cfRule type="cellIs" dxfId="4935" priority="4724" operator="equal">
      <formula>"Vencida"</formula>
    </cfRule>
    <cfRule type="cellIs" dxfId="4934" priority="4725" operator="equal">
      <formula>"No Cumplida"</formula>
    </cfRule>
    <cfRule type="cellIs" dxfId="4933" priority="4726" operator="equal">
      <formula>"En Avance"</formula>
    </cfRule>
    <cfRule type="cellIs" dxfId="4932" priority="4727" operator="equal">
      <formula>"Cumplida (FT)"</formula>
    </cfRule>
    <cfRule type="cellIs" dxfId="4931" priority="4728" operator="equal">
      <formula>"Cumplida (DT)"</formula>
    </cfRule>
    <cfRule type="cellIs" dxfId="4930" priority="4729" operator="equal">
      <formula>"Sin Avance"</formula>
    </cfRule>
  </conditionalFormatting>
  <conditionalFormatting sqref="P30">
    <cfRule type="cellIs" dxfId="4929" priority="4711" operator="equal">
      <formula>"Vencida"</formula>
    </cfRule>
    <cfRule type="cellIs" dxfId="4928" priority="4712" operator="equal">
      <formula>"No Cumplida"</formula>
    </cfRule>
    <cfRule type="cellIs" dxfId="4927" priority="4713" operator="equal">
      <formula>"En Avance"</formula>
    </cfRule>
    <cfRule type="cellIs" dxfId="4926" priority="4714" operator="equal">
      <formula>"Cumplida (FT)"</formula>
    </cfRule>
    <cfRule type="cellIs" dxfId="4925" priority="4715" operator="equal">
      <formula>"Cumplida (DT)"</formula>
    </cfRule>
    <cfRule type="cellIs" dxfId="4924" priority="4716" operator="equal">
      <formula>"Sin Avance"</formula>
    </cfRule>
  </conditionalFormatting>
  <conditionalFormatting sqref="P30">
    <cfRule type="cellIs" dxfId="4923" priority="4691" operator="equal">
      <formula>"Vencida"</formula>
    </cfRule>
    <cfRule type="cellIs" dxfId="4922" priority="4692" operator="equal">
      <formula>"No Cumplida"</formula>
    </cfRule>
    <cfRule type="cellIs" dxfId="4921" priority="4693" operator="equal">
      <formula>"En Avance"</formula>
    </cfRule>
    <cfRule type="cellIs" dxfId="4920" priority="4694" operator="equal">
      <formula>"Cumplida (FT)"</formula>
    </cfRule>
    <cfRule type="cellIs" dxfId="4919" priority="4695" operator="equal">
      <formula>"Cumplida (DT)"</formula>
    </cfRule>
    <cfRule type="cellIs" dxfId="4918" priority="4696" operator="equal">
      <formula>"Sin Avance"</formula>
    </cfRule>
  </conditionalFormatting>
  <conditionalFormatting sqref="P31">
    <cfRule type="cellIs" dxfId="4917" priority="4678" operator="equal">
      <formula>"Vencida"</formula>
    </cfRule>
    <cfRule type="cellIs" dxfId="4916" priority="4679" operator="equal">
      <formula>"No Cumplida"</formula>
    </cfRule>
    <cfRule type="cellIs" dxfId="4915" priority="4680" operator="equal">
      <formula>"En Avance"</formula>
    </cfRule>
    <cfRule type="cellIs" dxfId="4914" priority="4681" operator="equal">
      <formula>"Cumplida (FT)"</formula>
    </cfRule>
    <cfRule type="cellIs" dxfId="4913" priority="4682" operator="equal">
      <formula>"Cumplida (DT)"</formula>
    </cfRule>
    <cfRule type="cellIs" dxfId="4912" priority="4683" operator="equal">
      <formula>"Sin Avance"</formula>
    </cfRule>
  </conditionalFormatting>
  <conditionalFormatting sqref="P31">
    <cfRule type="cellIs" dxfId="4911" priority="4658" operator="equal">
      <formula>"Vencida"</formula>
    </cfRule>
    <cfRule type="cellIs" dxfId="4910" priority="4659" operator="equal">
      <formula>"No Cumplida"</formula>
    </cfRule>
    <cfRule type="cellIs" dxfId="4909" priority="4660" operator="equal">
      <formula>"En Avance"</formula>
    </cfRule>
    <cfRule type="cellIs" dxfId="4908" priority="4661" operator="equal">
      <formula>"Cumplida (FT)"</formula>
    </cfRule>
    <cfRule type="cellIs" dxfId="4907" priority="4662" operator="equal">
      <formula>"Cumplida (DT)"</formula>
    </cfRule>
    <cfRule type="cellIs" dxfId="4906" priority="4663" operator="equal">
      <formula>"Sin Avance"</formula>
    </cfRule>
  </conditionalFormatting>
  <conditionalFormatting sqref="P32">
    <cfRule type="cellIs" dxfId="4905" priority="4645" operator="equal">
      <formula>"Vencida"</formula>
    </cfRule>
    <cfRule type="cellIs" dxfId="4904" priority="4646" operator="equal">
      <formula>"No Cumplida"</formula>
    </cfRule>
    <cfRule type="cellIs" dxfId="4903" priority="4647" operator="equal">
      <formula>"En Avance"</formula>
    </cfRule>
    <cfRule type="cellIs" dxfId="4902" priority="4648" operator="equal">
      <formula>"Cumplida (FT)"</formula>
    </cfRule>
    <cfRule type="cellIs" dxfId="4901" priority="4649" operator="equal">
      <formula>"Cumplida (DT)"</formula>
    </cfRule>
    <cfRule type="cellIs" dxfId="4900" priority="4650" operator="equal">
      <formula>"Sin Avance"</formula>
    </cfRule>
  </conditionalFormatting>
  <conditionalFormatting sqref="P32">
    <cfRule type="cellIs" dxfId="4899" priority="4625" operator="equal">
      <formula>"Vencida"</formula>
    </cfRule>
    <cfRule type="cellIs" dxfId="4898" priority="4626" operator="equal">
      <formula>"No Cumplida"</formula>
    </cfRule>
    <cfRule type="cellIs" dxfId="4897" priority="4627" operator="equal">
      <formula>"En Avance"</formula>
    </cfRule>
    <cfRule type="cellIs" dxfId="4896" priority="4628" operator="equal">
      <formula>"Cumplida (FT)"</formula>
    </cfRule>
    <cfRule type="cellIs" dxfId="4895" priority="4629" operator="equal">
      <formula>"Cumplida (DT)"</formula>
    </cfRule>
    <cfRule type="cellIs" dxfId="4894" priority="4630" operator="equal">
      <formula>"Sin Avance"</formula>
    </cfRule>
  </conditionalFormatting>
  <conditionalFormatting sqref="P33">
    <cfRule type="cellIs" dxfId="4893" priority="4612" operator="equal">
      <formula>"Vencida"</formula>
    </cfRule>
    <cfRule type="cellIs" dxfId="4892" priority="4613" operator="equal">
      <formula>"No Cumplida"</formula>
    </cfRule>
    <cfRule type="cellIs" dxfId="4891" priority="4614" operator="equal">
      <formula>"En Avance"</formula>
    </cfRule>
    <cfRule type="cellIs" dxfId="4890" priority="4615" operator="equal">
      <formula>"Cumplida (FT)"</formula>
    </cfRule>
    <cfRule type="cellIs" dxfId="4889" priority="4616" operator="equal">
      <formula>"Cumplida (DT)"</formula>
    </cfRule>
    <cfRule type="cellIs" dxfId="4888" priority="4617" operator="equal">
      <formula>"Sin Avance"</formula>
    </cfRule>
  </conditionalFormatting>
  <conditionalFormatting sqref="P34">
    <cfRule type="cellIs" dxfId="4887" priority="4599" operator="equal">
      <formula>"Vencida"</formula>
    </cfRule>
    <cfRule type="cellIs" dxfId="4886" priority="4600" operator="equal">
      <formula>"No Cumplida"</formula>
    </cfRule>
    <cfRule type="cellIs" dxfId="4885" priority="4601" operator="equal">
      <formula>"En Avance"</formula>
    </cfRule>
    <cfRule type="cellIs" dxfId="4884" priority="4602" operator="equal">
      <formula>"Cumplida (FT)"</formula>
    </cfRule>
    <cfRule type="cellIs" dxfId="4883" priority="4603" operator="equal">
      <formula>"Cumplida (DT)"</formula>
    </cfRule>
    <cfRule type="cellIs" dxfId="4882" priority="4604" operator="equal">
      <formula>"Sin Avance"</formula>
    </cfRule>
  </conditionalFormatting>
  <conditionalFormatting sqref="P35">
    <cfRule type="cellIs" dxfId="4881" priority="4586" operator="equal">
      <formula>"Vencida"</formula>
    </cfRule>
    <cfRule type="cellIs" dxfId="4880" priority="4587" operator="equal">
      <formula>"No Cumplida"</formula>
    </cfRule>
    <cfRule type="cellIs" dxfId="4879" priority="4588" operator="equal">
      <formula>"En Avance"</formula>
    </cfRule>
    <cfRule type="cellIs" dxfId="4878" priority="4589" operator="equal">
      <formula>"Cumplida (FT)"</formula>
    </cfRule>
    <cfRule type="cellIs" dxfId="4877" priority="4590" operator="equal">
      <formula>"Cumplida (DT)"</formula>
    </cfRule>
    <cfRule type="cellIs" dxfId="4876" priority="4591" operator="equal">
      <formula>"Sin Avance"</formula>
    </cfRule>
  </conditionalFormatting>
  <conditionalFormatting sqref="P36">
    <cfRule type="cellIs" dxfId="4875" priority="4573" operator="equal">
      <formula>"Vencida"</formula>
    </cfRule>
    <cfRule type="cellIs" dxfId="4874" priority="4574" operator="equal">
      <formula>"No Cumplida"</formula>
    </cfRule>
    <cfRule type="cellIs" dxfId="4873" priority="4575" operator="equal">
      <formula>"En Avance"</formula>
    </cfRule>
    <cfRule type="cellIs" dxfId="4872" priority="4576" operator="equal">
      <formula>"Cumplida (FT)"</formula>
    </cfRule>
    <cfRule type="cellIs" dxfId="4871" priority="4577" operator="equal">
      <formula>"Cumplida (DT)"</formula>
    </cfRule>
    <cfRule type="cellIs" dxfId="4870" priority="4578" operator="equal">
      <formula>"Sin Avance"</formula>
    </cfRule>
  </conditionalFormatting>
  <conditionalFormatting sqref="P37">
    <cfRule type="cellIs" dxfId="4869" priority="4560" operator="equal">
      <formula>"Vencida"</formula>
    </cfRule>
    <cfRule type="cellIs" dxfId="4868" priority="4561" operator="equal">
      <formula>"No Cumplida"</formula>
    </cfRule>
    <cfRule type="cellIs" dxfId="4867" priority="4562" operator="equal">
      <formula>"En Avance"</formula>
    </cfRule>
    <cfRule type="cellIs" dxfId="4866" priority="4563" operator="equal">
      <formula>"Cumplida (FT)"</formula>
    </cfRule>
    <cfRule type="cellIs" dxfId="4865" priority="4564" operator="equal">
      <formula>"Cumplida (DT)"</formula>
    </cfRule>
    <cfRule type="cellIs" dxfId="4864" priority="4565" operator="equal">
      <formula>"Sin Avance"</formula>
    </cfRule>
  </conditionalFormatting>
  <conditionalFormatting sqref="P38">
    <cfRule type="cellIs" dxfId="4863" priority="4547" operator="equal">
      <formula>"Vencida"</formula>
    </cfRule>
    <cfRule type="cellIs" dxfId="4862" priority="4548" operator="equal">
      <formula>"No Cumplida"</formula>
    </cfRule>
    <cfRule type="cellIs" dxfId="4861" priority="4549" operator="equal">
      <formula>"En Avance"</formula>
    </cfRule>
    <cfRule type="cellIs" dxfId="4860" priority="4550" operator="equal">
      <formula>"Cumplida (FT)"</formula>
    </cfRule>
    <cfRule type="cellIs" dxfId="4859" priority="4551" operator="equal">
      <formula>"Cumplida (DT)"</formula>
    </cfRule>
    <cfRule type="cellIs" dxfId="4858" priority="4552" operator="equal">
      <formula>"Sin Avance"</formula>
    </cfRule>
  </conditionalFormatting>
  <conditionalFormatting sqref="P39">
    <cfRule type="cellIs" dxfId="4857" priority="4534" operator="equal">
      <formula>"Vencida"</formula>
    </cfRule>
    <cfRule type="cellIs" dxfId="4856" priority="4535" operator="equal">
      <formula>"No Cumplida"</formula>
    </cfRule>
    <cfRule type="cellIs" dxfId="4855" priority="4536" operator="equal">
      <formula>"En Avance"</formula>
    </cfRule>
    <cfRule type="cellIs" dxfId="4854" priority="4537" operator="equal">
      <formula>"Cumplida (FT)"</formula>
    </cfRule>
    <cfRule type="cellIs" dxfId="4853" priority="4538" operator="equal">
      <formula>"Cumplida (DT)"</formula>
    </cfRule>
    <cfRule type="cellIs" dxfId="4852" priority="4539" operator="equal">
      <formula>"Sin Avance"</formula>
    </cfRule>
  </conditionalFormatting>
  <conditionalFormatting sqref="P40">
    <cfRule type="cellIs" dxfId="4851" priority="4521" operator="equal">
      <formula>"Vencida"</formula>
    </cfRule>
    <cfRule type="cellIs" dxfId="4850" priority="4522" operator="equal">
      <formula>"No Cumplida"</formula>
    </cfRule>
    <cfRule type="cellIs" dxfId="4849" priority="4523" operator="equal">
      <formula>"En Avance"</formula>
    </cfRule>
    <cfRule type="cellIs" dxfId="4848" priority="4524" operator="equal">
      <formula>"Cumplida (FT)"</formula>
    </cfRule>
    <cfRule type="cellIs" dxfId="4847" priority="4525" operator="equal">
      <formula>"Cumplida (DT)"</formula>
    </cfRule>
    <cfRule type="cellIs" dxfId="4846" priority="4526" operator="equal">
      <formula>"Sin Avance"</formula>
    </cfRule>
  </conditionalFormatting>
  <conditionalFormatting sqref="P41:P42">
    <cfRule type="cellIs" dxfId="4845" priority="4508" operator="equal">
      <formula>"Vencida"</formula>
    </cfRule>
    <cfRule type="cellIs" dxfId="4844" priority="4509" operator="equal">
      <formula>"No Cumplida"</formula>
    </cfRule>
    <cfRule type="cellIs" dxfId="4843" priority="4510" operator="equal">
      <formula>"En Avance"</formula>
    </cfRule>
    <cfRule type="cellIs" dxfId="4842" priority="4511" operator="equal">
      <formula>"Cumplida (FT)"</formula>
    </cfRule>
    <cfRule type="cellIs" dxfId="4841" priority="4512" operator="equal">
      <formula>"Cumplida (DT)"</formula>
    </cfRule>
    <cfRule type="cellIs" dxfId="4840" priority="4513" operator="equal">
      <formula>"Sin Avance"</formula>
    </cfRule>
  </conditionalFormatting>
  <conditionalFormatting sqref="P43">
    <cfRule type="cellIs" dxfId="4839" priority="4495" operator="equal">
      <formula>"Vencida"</formula>
    </cfRule>
    <cfRule type="cellIs" dxfId="4838" priority="4496" operator="equal">
      <formula>"No Cumplida"</formula>
    </cfRule>
    <cfRule type="cellIs" dxfId="4837" priority="4497" operator="equal">
      <formula>"En Avance"</formula>
    </cfRule>
    <cfRule type="cellIs" dxfId="4836" priority="4498" operator="equal">
      <formula>"Cumplida (FT)"</formula>
    </cfRule>
    <cfRule type="cellIs" dxfId="4835" priority="4499" operator="equal">
      <formula>"Cumplida (DT)"</formula>
    </cfRule>
    <cfRule type="cellIs" dxfId="4834" priority="4500" operator="equal">
      <formula>"Sin Avance"</formula>
    </cfRule>
  </conditionalFormatting>
  <conditionalFormatting sqref="P44">
    <cfRule type="cellIs" dxfId="4833" priority="4482" operator="equal">
      <formula>"Vencida"</formula>
    </cfRule>
    <cfRule type="cellIs" dxfId="4832" priority="4483" operator="equal">
      <formula>"No Cumplida"</formula>
    </cfRule>
    <cfRule type="cellIs" dxfId="4831" priority="4484" operator="equal">
      <formula>"En Avance"</formula>
    </cfRule>
    <cfRule type="cellIs" dxfId="4830" priority="4485" operator="equal">
      <formula>"Cumplida (FT)"</formula>
    </cfRule>
    <cfRule type="cellIs" dxfId="4829" priority="4486" operator="equal">
      <formula>"Cumplida (DT)"</formula>
    </cfRule>
    <cfRule type="cellIs" dxfId="4828" priority="4487" operator="equal">
      <formula>"Sin Avance"</formula>
    </cfRule>
  </conditionalFormatting>
  <conditionalFormatting sqref="P45">
    <cfRule type="cellIs" dxfId="4827" priority="4469" operator="equal">
      <formula>"Vencida"</formula>
    </cfRule>
    <cfRule type="cellIs" dxfId="4826" priority="4470" operator="equal">
      <formula>"No Cumplida"</formula>
    </cfRule>
    <cfRule type="cellIs" dxfId="4825" priority="4471" operator="equal">
      <formula>"En Avance"</formula>
    </cfRule>
    <cfRule type="cellIs" dxfId="4824" priority="4472" operator="equal">
      <formula>"Cumplida (FT)"</formula>
    </cfRule>
    <cfRule type="cellIs" dxfId="4823" priority="4473" operator="equal">
      <formula>"Cumplida (DT)"</formula>
    </cfRule>
    <cfRule type="cellIs" dxfId="4822" priority="4474" operator="equal">
      <formula>"Sin Avance"</formula>
    </cfRule>
  </conditionalFormatting>
  <conditionalFormatting sqref="P46">
    <cfRule type="cellIs" dxfId="4821" priority="4456" operator="equal">
      <formula>"Vencida"</formula>
    </cfRule>
    <cfRule type="cellIs" dxfId="4820" priority="4457" operator="equal">
      <formula>"No Cumplida"</formula>
    </cfRule>
    <cfRule type="cellIs" dxfId="4819" priority="4458" operator="equal">
      <formula>"En Avance"</formula>
    </cfRule>
    <cfRule type="cellIs" dxfId="4818" priority="4459" operator="equal">
      <formula>"Cumplida (FT)"</formula>
    </cfRule>
    <cfRule type="cellIs" dxfId="4817" priority="4460" operator="equal">
      <formula>"Cumplida (DT)"</formula>
    </cfRule>
    <cfRule type="cellIs" dxfId="4816" priority="4461" operator="equal">
      <formula>"Sin Avance"</formula>
    </cfRule>
  </conditionalFormatting>
  <conditionalFormatting sqref="P47">
    <cfRule type="cellIs" dxfId="4815" priority="4443" operator="equal">
      <formula>"Vencida"</formula>
    </cfRule>
    <cfRule type="cellIs" dxfId="4814" priority="4444" operator="equal">
      <formula>"No Cumplida"</formula>
    </cfRule>
    <cfRule type="cellIs" dxfId="4813" priority="4445" operator="equal">
      <formula>"En Avance"</formula>
    </cfRule>
    <cfRule type="cellIs" dxfId="4812" priority="4446" operator="equal">
      <formula>"Cumplida (FT)"</formula>
    </cfRule>
    <cfRule type="cellIs" dxfId="4811" priority="4447" operator="equal">
      <formula>"Cumplida (DT)"</formula>
    </cfRule>
    <cfRule type="cellIs" dxfId="4810" priority="4448" operator="equal">
      <formula>"Sin Avance"</formula>
    </cfRule>
  </conditionalFormatting>
  <conditionalFormatting sqref="P48">
    <cfRule type="cellIs" dxfId="4809" priority="4430" operator="equal">
      <formula>"Vencida"</formula>
    </cfRule>
    <cfRule type="cellIs" dxfId="4808" priority="4431" operator="equal">
      <formula>"No Cumplida"</formula>
    </cfRule>
    <cfRule type="cellIs" dxfId="4807" priority="4432" operator="equal">
      <formula>"En Avance"</formula>
    </cfRule>
    <cfRule type="cellIs" dxfId="4806" priority="4433" operator="equal">
      <formula>"Cumplida (FT)"</formula>
    </cfRule>
    <cfRule type="cellIs" dxfId="4805" priority="4434" operator="equal">
      <formula>"Cumplida (DT)"</formula>
    </cfRule>
    <cfRule type="cellIs" dxfId="4804" priority="4435" operator="equal">
      <formula>"Sin Avance"</formula>
    </cfRule>
  </conditionalFormatting>
  <conditionalFormatting sqref="P49">
    <cfRule type="cellIs" dxfId="4803" priority="4417" operator="equal">
      <formula>"Vencida"</formula>
    </cfRule>
    <cfRule type="cellIs" dxfId="4802" priority="4418" operator="equal">
      <formula>"No Cumplida"</formula>
    </cfRule>
    <cfRule type="cellIs" dxfId="4801" priority="4419" operator="equal">
      <formula>"En Avance"</formula>
    </cfRule>
    <cfRule type="cellIs" dxfId="4800" priority="4420" operator="equal">
      <formula>"Cumplida (FT)"</formula>
    </cfRule>
    <cfRule type="cellIs" dxfId="4799" priority="4421" operator="equal">
      <formula>"Cumplida (DT)"</formula>
    </cfRule>
    <cfRule type="cellIs" dxfId="4798" priority="4422" operator="equal">
      <formula>"Sin Avance"</formula>
    </cfRule>
  </conditionalFormatting>
  <conditionalFormatting sqref="P50">
    <cfRule type="cellIs" dxfId="4797" priority="4404" operator="equal">
      <formula>"Vencida"</formula>
    </cfRule>
    <cfRule type="cellIs" dxfId="4796" priority="4405" operator="equal">
      <formula>"No Cumplida"</formula>
    </cfRule>
    <cfRule type="cellIs" dxfId="4795" priority="4406" operator="equal">
      <formula>"En Avance"</formula>
    </cfRule>
    <cfRule type="cellIs" dxfId="4794" priority="4407" operator="equal">
      <formula>"Cumplida (FT)"</formula>
    </cfRule>
    <cfRule type="cellIs" dxfId="4793" priority="4408" operator="equal">
      <formula>"Cumplida (DT)"</formula>
    </cfRule>
    <cfRule type="cellIs" dxfId="4792" priority="4409" operator="equal">
      <formula>"Sin Avance"</formula>
    </cfRule>
  </conditionalFormatting>
  <conditionalFormatting sqref="P51">
    <cfRule type="cellIs" dxfId="4791" priority="4391" operator="equal">
      <formula>"Vencida"</formula>
    </cfRule>
    <cfRule type="cellIs" dxfId="4790" priority="4392" operator="equal">
      <formula>"No Cumplida"</formula>
    </cfRule>
    <cfRule type="cellIs" dxfId="4789" priority="4393" operator="equal">
      <formula>"En Avance"</formula>
    </cfRule>
    <cfRule type="cellIs" dxfId="4788" priority="4394" operator="equal">
      <formula>"Cumplida (FT)"</formula>
    </cfRule>
    <cfRule type="cellIs" dxfId="4787" priority="4395" operator="equal">
      <formula>"Cumplida (DT)"</formula>
    </cfRule>
    <cfRule type="cellIs" dxfId="4786" priority="4396" operator="equal">
      <formula>"Sin Avance"</formula>
    </cfRule>
  </conditionalFormatting>
  <conditionalFormatting sqref="P52">
    <cfRule type="cellIs" dxfId="4785" priority="4378" operator="equal">
      <formula>"Vencida"</formula>
    </cfRule>
    <cfRule type="cellIs" dxfId="4784" priority="4379" operator="equal">
      <formula>"No Cumplida"</formula>
    </cfRule>
    <cfRule type="cellIs" dxfId="4783" priority="4380" operator="equal">
      <formula>"En Avance"</formula>
    </cfRule>
    <cfRule type="cellIs" dxfId="4782" priority="4381" operator="equal">
      <formula>"Cumplida (FT)"</formula>
    </cfRule>
    <cfRule type="cellIs" dxfId="4781" priority="4382" operator="equal">
      <formula>"Cumplida (DT)"</formula>
    </cfRule>
    <cfRule type="cellIs" dxfId="4780" priority="4383" operator="equal">
      <formula>"Sin Avance"</formula>
    </cfRule>
  </conditionalFormatting>
  <conditionalFormatting sqref="P53">
    <cfRule type="cellIs" dxfId="4779" priority="4365" operator="equal">
      <formula>"Vencida"</formula>
    </cfRule>
    <cfRule type="cellIs" dxfId="4778" priority="4366" operator="equal">
      <formula>"No Cumplida"</formula>
    </cfRule>
    <cfRule type="cellIs" dxfId="4777" priority="4367" operator="equal">
      <formula>"En Avance"</formula>
    </cfRule>
    <cfRule type="cellIs" dxfId="4776" priority="4368" operator="equal">
      <formula>"Cumplida (FT)"</formula>
    </cfRule>
    <cfRule type="cellIs" dxfId="4775" priority="4369" operator="equal">
      <formula>"Cumplida (DT)"</formula>
    </cfRule>
    <cfRule type="cellIs" dxfId="4774" priority="4370" operator="equal">
      <formula>"Sin Avance"</formula>
    </cfRule>
  </conditionalFormatting>
  <conditionalFormatting sqref="P54">
    <cfRule type="cellIs" dxfId="4773" priority="4352" operator="equal">
      <formula>"Vencida"</formula>
    </cfRule>
    <cfRule type="cellIs" dxfId="4772" priority="4353" operator="equal">
      <formula>"No Cumplida"</formula>
    </cfRule>
    <cfRule type="cellIs" dxfId="4771" priority="4354" operator="equal">
      <formula>"En Avance"</formula>
    </cfRule>
    <cfRule type="cellIs" dxfId="4770" priority="4355" operator="equal">
      <formula>"Cumplida (FT)"</formula>
    </cfRule>
    <cfRule type="cellIs" dxfId="4769" priority="4356" operator="equal">
      <formula>"Cumplida (DT)"</formula>
    </cfRule>
    <cfRule type="cellIs" dxfId="4768" priority="4357" operator="equal">
      <formula>"Sin Avance"</formula>
    </cfRule>
  </conditionalFormatting>
  <conditionalFormatting sqref="P55">
    <cfRule type="cellIs" dxfId="4767" priority="4339" operator="equal">
      <formula>"Vencida"</formula>
    </cfRule>
    <cfRule type="cellIs" dxfId="4766" priority="4340" operator="equal">
      <formula>"No Cumplida"</formula>
    </cfRule>
    <cfRule type="cellIs" dxfId="4765" priority="4341" operator="equal">
      <formula>"En Avance"</formula>
    </cfRule>
    <cfRule type="cellIs" dxfId="4764" priority="4342" operator="equal">
      <formula>"Cumplida (FT)"</formula>
    </cfRule>
    <cfRule type="cellIs" dxfId="4763" priority="4343" operator="equal">
      <formula>"Cumplida (DT)"</formula>
    </cfRule>
    <cfRule type="cellIs" dxfId="4762" priority="4344" operator="equal">
      <formula>"Sin Avance"</formula>
    </cfRule>
  </conditionalFormatting>
  <conditionalFormatting sqref="P56">
    <cfRule type="cellIs" dxfId="4761" priority="4326" operator="equal">
      <formula>"Vencida"</formula>
    </cfRule>
    <cfRule type="cellIs" dxfId="4760" priority="4327" operator="equal">
      <formula>"No Cumplida"</formula>
    </cfRule>
    <cfRule type="cellIs" dxfId="4759" priority="4328" operator="equal">
      <formula>"En Avance"</formula>
    </cfRule>
    <cfRule type="cellIs" dxfId="4758" priority="4329" operator="equal">
      <formula>"Cumplida (FT)"</formula>
    </cfRule>
    <cfRule type="cellIs" dxfId="4757" priority="4330" operator="equal">
      <formula>"Cumplida (DT)"</formula>
    </cfRule>
    <cfRule type="cellIs" dxfId="4756" priority="4331" operator="equal">
      <formula>"Sin Avance"</formula>
    </cfRule>
  </conditionalFormatting>
  <conditionalFormatting sqref="P57">
    <cfRule type="cellIs" dxfId="4755" priority="4313" operator="equal">
      <formula>"Vencida"</formula>
    </cfRule>
    <cfRule type="cellIs" dxfId="4754" priority="4314" operator="equal">
      <formula>"No Cumplida"</formula>
    </cfRule>
    <cfRule type="cellIs" dxfId="4753" priority="4315" operator="equal">
      <formula>"En Avance"</formula>
    </cfRule>
    <cfRule type="cellIs" dxfId="4752" priority="4316" operator="equal">
      <formula>"Cumplida (FT)"</formula>
    </cfRule>
    <cfRule type="cellIs" dxfId="4751" priority="4317" operator="equal">
      <formula>"Cumplida (DT)"</formula>
    </cfRule>
    <cfRule type="cellIs" dxfId="4750" priority="4318" operator="equal">
      <formula>"Sin Avance"</formula>
    </cfRule>
  </conditionalFormatting>
  <conditionalFormatting sqref="P58">
    <cfRule type="cellIs" dxfId="4749" priority="4300" operator="equal">
      <formula>"Vencida"</formula>
    </cfRule>
    <cfRule type="cellIs" dxfId="4748" priority="4301" operator="equal">
      <formula>"No Cumplida"</formula>
    </cfRule>
    <cfRule type="cellIs" dxfId="4747" priority="4302" operator="equal">
      <formula>"En Avance"</formula>
    </cfRule>
    <cfRule type="cellIs" dxfId="4746" priority="4303" operator="equal">
      <formula>"Cumplida (FT)"</formula>
    </cfRule>
    <cfRule type="cellIs" dxfId="4745" priority="4304" operator="equal">
      <formula>"Cumplida (DT)"</formula>
    </cfRule>
    <cfRule type="cellIs" dxfId="4744" priority="4305" operator="equal">
      <formula>"Sin Avance"</formula>
    </cfRule>
  </conditionalFormatting>
  <conditionalFormatting sqref="P59">
    <cfRule type="cellIs" dxfId="4743" priority="4287" operator="equal">
      <formula>"Vencida"</formula>
    </cfRule>
    <cfRule type="cellIs" dxfId="4742" priority="4288" operator="equal">
      <formula>"No Cumplida"</formula>
    </cfRule>
    <cfRule type="cellIs" dxfId="4741" priority="4289" operator="equal">
      <formula>"En Avance"</formula>
    </cfRule>
    <cfRule type="cellIs" dxfId="4740" priority="4290" operator="equal">
      <formula>"Cumplida (FT)"</formula>
    </cfRule>
    <cfRule type="cellIs" dxfId="4739" priority="4291" operator="equal">
      <formula>"Cumplida (DT)"</formula>
    </cfRule>
    <cfRule type="cellIs" dxfId="4738" priority="4292" operator="equal">
      <formula>"Sin Avance"</formula>
    </cfRule>
  </conditionalFormatting>
  <conditionalFormatting sqref="P61">
    <cfRule type="cellIs" dxfId="4737" priority="4274" operator="equal">
      <formula>"Vencida"</formula>
    </cfRule>
    <cfRule type="cellIs" dxfId="4736" priority="4275" operator="equal">
      <formula>"No Cumplida"</formula>
    </cfRule>
    <cfRule type="cellIs" dxfId="4735" priority="4276" operator="equal">
      <formula>"En Avance"</formula>
    </cfRule>
    <cfRule type="cellIs" dxfId="4734" priority="4277" operator="equal">
      <formula>"Cumplida (FT)"</formula>
    </cfRule>
    <cfRule type="cellIs" dxfId="4733" priority="4278" operator="equal">
      <formula>"Cumplida (DT)"</formula>
    </cfRule>
    <cfRule type="cellIs" dxfId="4732" priority="4279" operator="equal">
      <formula>"Sin Avance"</formula>
    </cfRule>
  </conditionalFormatting>
  <conditionalFormatting sqref="P62">
    <cfRule type="cellIs" dxfId="4731" priority="4261" operator="equal">
      <formula>"Vencida"</formula>
    </cfRule>
    <cfRule type="cellIs" dxfId="4730" priority="4262" operator="equal">
      <formula>"No Cumplida"</formula>
    </cfRule>
    <cfRule type="cellIs" dxfId="4729" priority="4263" operator="equal">
      <formula>"En Avance"</formula>
    </cfRule>
    <cfRule type="cellIs" dxfId="4728" priority="4264" operator="equal">
      <formula>"Cumplida (FT)"</formula>
    </cfRule>
    <cfRule type="cellIs" dxfId="4727" priority="4265" operator="equal">
      <formula>"Cumplida (DT)"</formula>
    </cfRule>
    <cfRule type="cellIs" dxfId="4726" priority="4266" operator="equal">
      <formula>"Sin Avance"</formula>
    </cfRule>
  </conditionalFormatting>
  <conditionalFormatting sqref="P63">
    <cfRule type="cellIs" dxfId="4725" priority="4248" operator="equal">
      <formula>"Vencida"</formula>
    </cfRule>
    <cfRule type="cellIs" dxfId="4724" priority="4249" operator="equal">
      <formula>"No Cumplida"</formula>
    </cfRule>
    <cfRule type="cellIs" dxfId="4723" priority="4250" operator="equal">
      <formula>"En Avance"</formula>
    </cfRule>
    <cfRule type="cellIs" dxfId="4722" priority="4251" operator="equal">
      <formula>"Cumplida (FT)"</formula>
    </cfRule>
    <cfRule type="cellIs" dxfId="4721" priority="4252" operator="equal">
      <formula>"Cumplida (DT)"</formula>
    </cfRule>
    <cfRule type="cellIs" dxfId="4720" priority="4253" operator="equal">
      <formula>"Sin Avance"</formula>
    </cfRule>
  </conditionalFormatting>
  <conditionalFormatting sqref="P64">
    <cfRule type="cellIs" dxfId="4719" priority="4235" operator="equal">
      <formula>"Vencida"</formula>
    </cfRule>
    <cfRule type="cellIs" dxfId="4718" priority="4236" operator="equal">
      <formula>"No Cumplida"</formula>
    </cfRule>
    <cfRule type="cellIs" dxfId="4717" priority="4237" operator="equal">
      <formula>"En Avance"</formula>
    </cfRule>
    <cfRule type="cellIs" dxfId="4716" priority="4238" operator="equal">
      <formula>"Cumplida (FT)"</formula>
    </cfRule>
    <cfRule type="cellIs" dxfId="4715" priority="4239" operator="equal">
      <formula>"Cumplida (DT)"</formula>
    </cfRule>
    <cfRule type="cellIs" dxfId="4714" priority="4240" operator="equal">
      <formula>"Sin Avance"</formula>
    </cfRule>
  </conditionalFormatting>
  <conditionalFormatting sqref="P65">
    <cfRule type="cellIs" dxfId="4713" priority="4222" operator="equal">
      <formula>"Vencida"</formula>
    </cfRule>
    <cfRule type="cellIs" dxfId="4712" priority="4223" operator="equal">
      <formula>"No Cumplida"</formula>
    </cfRule>
    <cfRule type="cellIs" dxfId="4711" priority="4224" operator="equal">
      <formula>"En Avance"</formula>
    </cfRule>
    <cfRule type="cellIs" dxfId="4710" priority="4225" operator="equal">
      <formula>"Cumplida (FT)"</formula>
    </cfRule>
    <cfRule type="cellIs" dxfId="4709" priority="4226" operator="equal">
      <formula>"Cumplida (DT)"</formula>
    </cfRule>
    <cfRule type="cellIs" dxfId="4708" priority="4227" operator="equal">
      <formula>"Sin Avance"</formula>
    </cfRule>
  </conditionalFormatting>
  <conditionalFormatting sqref="P66">
    <cfRule type="cellIs" dxfId="4707" priority="4209" operator="equal">
      <formula>"Vencida"</formula>
    </cfRule>
    <cfRule type="cellIs" dxfId="4706" priority="4210" operator="equal">
      <formula>"No Cumplida"</formula>
    </cfRule>
    <cfRule type="cellIs" dxfId="4705" priority="4211" operator="equal">
      <formula>"En Avance"</formula>
    </cfRule>
    <cfRule type="cellIs" dxfId="4704" priority="4212" operator="equal">
      <formula>"Cumplida (FT)"</formula>
    </cfRule>
    <cfRule type="cellIs" dxfId="4703" priority="4213" operator="equal">
      <formula>"Cumplida (DT)"</formula>
    </cfRule>
    <cfRule type="cellIs" dxfId="4702" priority="4214" operator="equal">
      <formula>"Sin Avance"</formula>
    </cfRule>
  </conditionalFormatting>
  <conditionalFormatting sqref="P67">
    <cfRule type="cellIs" dxfId="4701" priority="4196" operator="equal">
      <formula>"Vencida"</formula>
    </cfRule>
    <cfRule type="cellIs" dxfId="4700" priority="4197" operator="equal">
      <formula>"No Cumplida"</formula>
    </cfRule>
    <cfRule type="cellIs" dxfId="4699" priority="4198" operator="equal">
      <formula>"En Avance"</formula>
    </cfRule>
    <cfRule type="cellIs" dxfId="4698" priority="4199" operator="equal">
      <formula>"Cumplida (FT)"</formula>
    </cfRule>
    <cfRule type="cellIs" dxfId="4697" priority="4200" operator="equal">
      <formula>"Cumplida (DT)"</formula>
    </cfRule>
    <cfRule type="cellIs" dxfId="4696" priority="4201" operator="equal">
      <formula>"Sin Avance"</formula>
    </cfRule>
  </conditionalFormatting>
  <conditionalFormatting sqref="P68">
    <cfRule type="cellIs" dxfId="4695" priority="4183" operator="equal">
      <formula>"Vencida"</formula>
    </cfRule>
    <cfRule type="cellIs" dxfId="4694" priority="4184" operator="equal">
      <formula>"No Cumplida"</formula>
    </cfRule>
    <cfRule type="cellIs" dxfId="4693" priority="4185" operator="equal">
      <formula>"En Avance"</formula>
    </cfRule>
    <cfRule type="cellIs" dxfId="4692" priority="4186" operator="equal">
      <formula>"Cumplida (FT)"</formula>
    </cfRule>
    <cfRule type="cellIs" dxfId="4691" priority="4187" operator="equal">
      <formula>"Cumplida (DT)"</formula>
    </cfRule>
    <cfRule type="cellIs" dxfId="4690" priority="4188" operator="equal">
      <formula>"Sin Avance"</formula>
    </cfRule>
  </conditionalFormatting>
  <conditionalFormatting sqref="P69">
    <cfRule type="cellIs" dxfId="4689" priority="4170" operator="equal">
      <formula>"Vencida"</formula>
    </cfRule>
    <cfRule type="cellIs" dxfId="4688" priority="4171" operator="equal">
      <formula>"No Cumplida"</formula>
    </cfRule>
    <cfRule type="cellIs" dxfId="4687" priority="4172" operator="equal">
      <formula>"En Avance"</formula>
    </cfRule>
    <cfRule type="cellIs" dxfId="4686" priority="4173" operator="equal">
      <formula>"Cumplida (FT)"</formula>
    </cfRule>
    <cfRule type="cellIs" dxfId="4685" priority="4174" operator="equal">
      <formula>"Cumplida (DT)"</formula>
    </cfRule>
    <cfRule type="cellIs" dxfId="4684" priority="4175" operator="equal">
      <formula>"Sin Avance"</formula>
    </cfRule>
  </conditionalFormatting>
  <conditionalFormatting sqref="P70">
    <cfRule type="cellIs" dxfId="4683" priority="4157" operator="equal">
      <formula>"Vencida"</formula>
    </cfRule>
    <cfRule type="cellIs" dxfId="4682" priority="4158" operator="equal">
      <formula>"No Cumplida"</formula>
    </cfRule>
    <cfRule type="cellIs" dxfId="4681" priority="4159" operator="equal">
      <formula>"En Avance"</formula>
    </cfRule>
    <cfRule type="cellIs" dxfId="4680" priority="4160" operator="equal">
      <formula>"Cumplida (FT)"</formula>
    </cfRule>
    <cfRule type="cellIs" dxfId="4679" priority="4161" operator="equal">
      <formula>"Cumplida (DT)"</formula>
    </cfRule>
    <cfRule type="cellIs" dxfId="4678" priority="4162" operator="equal">
      <formula>"Sin Avance"</formula>
    </cfRule>
  </conditionalFormatting>
  <conditionalFormatting sqref="P71">
    <cfRule type="cellIs" dxfId="4677" priority="4144" operator="equal">
      <formula>"Vencida"</formula>
    </cfRule>
    <cfRule type="cellIs" dxfId="4676" priority="4145" operator="equal">
      <formula>"No Cumplida"</formula>
    </cfRule>
    <cfRule type="cellIs" dxfId="4675" priority="4146" operator="equal">
      <formula>"En Avance"</formula>
    </cfRule>
    <cfRule type="cellIs" dxfId="4674" priority="4147" operator="equal">
      <formula>"Cumplida (FT)"</formula>
    </cfRule>
    <cfRule type="cellIs" dxfId="4673" priority="4148" operator="equal">
      <formula>"Cumplida (DT)"</formula>
    </cfRule>
    <cfRule type="cellIs" dxfId="4672" priority="4149" operator="equal">
      <formula>"Sin Avance"</formula>
    </cfRule>
  </conditionalFormatting>
  <conditionalFormatting sqref="P72">
    <cfRule type="cellIs" dxfId="4671" priority="4131" operator="equal">
      <formula>"Vencida"</formula>
    </cfRule>
    <cfRule type="cellIs" dxfId="4670" priority="4132" operator="equal">
      <formula>"No Cumplida"</formula>
    </cfRule>
    <cfRule type="cellIs" dxfId="4669" priority="4133" operator="equal">
      <formula>"En Avance"</formula>
    </cfRule>
    <cfRule type="cellIs" dxfId="4668" priority="4134" operator="equal">
      <formula>"Cumplida (FT)"</formula>
    </cfRule>
    <cfRule type="cellIs" dxfId="4667" priority="4135" operator="equal">
      <formula>"Cumplida (DT)"</formula>
    </cfRule>
    <cfRule type="cellIs" dxfId="4666" priority="4136" operator="equal">
      <formula>"Sin Avance"</formula>
    </cfRule>
  </conditionalFormatting>
  <conditionalFormatting sqref="P73">
    <cfRule type="cellIs" dxfId="4665" priority="4118" operator="equal">
      <formula>"Vencida"</formula>
    </cfRule>
    <cfRule type="cellIs" dxfId="4664" priority="4119" operator="equal">
      <formula>"No Cumplida"</formula>
    </cfRule>
    <cfRule type="cellIs" dxfId="4663" priority="4120" operator="equal">
      <formula>"En Avance"</formula>
    </cfRule>
    <cfRule type="cellIs" dxfId="4662" priority="4121" operator="equal">
      <formula>"Cumplida (FT)"</formula>
    </cfRule>
    <cfRule type="cellIs" dxfId="4661" priority="4122" operator="equal">
      <formula>"Cumplida (DT)"</formula>
    </cfRule>
    <cfRule type="cellIs" dxfId="4660" priority="4123" operator="equal">
      <formula>"Sin Avance"</formula>
    </cfRule>
  </conditionalFormatting>
  <conditionalFormatting sqref="P73">
    <cfRule type="cellIs" dxfId="4659" priority="4098" operator="equal">
      <formula>"Vencida"</formula>
    </cfRule>
    <cfRule type="cellIs" dxfId="4658" priority="4099" operator="equal">
      <formula>"No Cumplida"</formula>
    </cfRule>
    <cfRule type="cellIs" dxfId="4657" priority="4100" operator="equal">
      <formula>"En Avance"</formula>
    </cfRule>
    <cfRule type="cellIs" dxfId="4656" priority="4101" operator="equal">
      <formula>"Cumplida (FT)"</formula>
    </cfRule>
    <cfRule type="cellIs" dxfId="4655" priority="4102" operator="equal">
      <formula>"Cumplida (DT)"</formula>
    </cfRule>
    <cfRule type="cellIs" dxfId="4654" priority="4103" operator="equal">
      <formula>"Sin Avance"</formula>
    </cfRule>
  </conditionalFormatting>
  <conditionalFormatting sqref="P74">
    <cfRule type="cellIs" dxfId="4653" priority="4085" operator="equal">
      <formula>"Vencida"</formula>
    </cfRule>
    <cfRule type="cellIs" dxfId="4652" priority="4086" operator="equal">
      <formula>"No Cumplida"</formula>
    </cfRule>
    <cfRule type="cellIs" dxfId="4651" priority="4087" operator="equal">
      <formula>"En Avance"</formula>
    </cfRule>
    <cfRule type="cellIs" dxfId="4650" priority="4088" operator="equal">
      <formula>"Cumplida (FT)"</formula>
    </cfRule>
    <cfRule type="cellIs" dxfId="4649" priority="4089" operator="equal">
      <formula>"Cumplida (DT)"</formula>
    </cfRule>
    <cfRule type="cellIs" dxfId="4648" priority="4090" operator="equal">
      <formula>"Sin Avance"</formula>
    </cfRule>
  </conditionalFormatting>
  <conditionalFormatting sqref="P74">
    <cfRule type="cellIs" dxfId="4647" priority="4065" operator="equal">
      <formula>"Vencida"</formula>
    </cfRule>
    <cfRule type="cellIs" dxfId="4646" priority="4066" operator="equal">
      <formula>"No Cumplida"</formula>
    </cfRule>
    <cfRule type="cellIs" dxfId="4645" priority="4067" operator="equal">
      <formula>"En Avance"</formula>
    </cfRule>
    <cfRule type="cellIs" dxfId="4644" priority="4068" operator="equal">
      <formula>"Cumplida (FT)"</formula>
    </cfRule>
    <cfRule type="cellIs" dxfId="4643" priority="4069" operator="equal">
      <formula>"Cumplida (DT)"</formula>
    </cfRule>
    <cfRule type="cellIs" dxfId="4642" priority="4070" operator="equal">
      <formula>"Sin Avance"</formula>
    </cfRule>
  </conditionalFormatting>
  <conditionalFormatting sqref="P75">
    <cfRule type="cellIs" dxfId="4641" priority="4052" operator="equal">
      <formula>"Vencida"</formula>
    </cfRule>
    <cfRule type="cellIs" dxfId="4640" priority="4053" operator="equal">
      <formula>"No Cumplida"</formula>
    </cfRule>
    <cfRule type="cellIs" dxfId="4639" priority="4054" operator="equal">
      <formula>"En Avance"</formula>
    </cfRule>
    <cfRule type="cellIs" dxfId="4638" priority="4055" operator="equal">
      <formula>"Cumplida (FT)"</formula>
    </cfRule>
    <cfRule type="cellIs" dxfId="4637" priority="4056" operator="equal">
      <formula>"Cumplida (DT)"</formula>
    </cfRule>
    <cfRule type="cellIs" dxfId="4636" priority="4057" operator="equal">
      <formula>"Sin Avance"</formula>
    </cfRule>
  </conditionalFormatting>
  <conditionalFormatting sqref="P75">
    <cfRule type="cellIs" dxfId="4635" priority="4032" operator="equal">
      <formula>"Vencida"</formula>
    </cfRule>
    <cfRule type="cellIs" dxfId="4634" priority="4033" operator="equal">
      <formula>"No Cumplida"</formula>
    </cfRule>
    <cfRule type="cellIs" dxfId="4633" priority="4034" operator="equal">
      <formula>"En Avance"</formula>
    </cfRule>
    <cfRule type="cellIs" dxfId="4632" priority="4035" operator="equal">
      <formula>"Cumplida (FT)"</formula>
    </cfRule>
    <cfRule type="cellIs" dxfId="4631" priority="4036" operator="equal">
      <formula>"Cumplida (DT)"</formula>
    </cfRule>
    <cfRule type="cellIs" dxfId="4630" priority="4037" operator="equal">
      <formula>"Sin Avance"</formula>
    </cfRule>
  </conditionalFormatting>
  <conditionalFormatting sqref="P76">
    <cfRule type="cellIs" dxfId="4629" priority="4019" operator="equal">
      <formula>"Vencida"</formula>
    </cfRule>
    <cfRule type="cellIs" dxfId="4628" priority="4020" operator="equal">
      <formula>"No Cumplida"</formula>
    </cfRule>
    <cfRule type="cellIs" dxfId="4627" priority="4021" operator="equal">
      <formula>"En Avance"</formula>
    </cfRule>
    <cfRule type="cellIs" dxfId="4626" priority="4022" operator="equal">
      <formula>"Cumplida (FT)"</formula>
    </cfRule>
    <cfRule type="cellIs" dxfId="4625" priority="4023" operator="equal">
      <formula>"Cumplida (DT)"</formula>
    </cfRule>
    <cfRule type="cellIs" dxfId="4624" priority="4024" operator="equal">
      <formula>"Sin Avance"</formula>
    </cfRule>
  </conditionalFormatting>
  <conditionalFormatting sqref="P76">
    <cfRule type="cellIs" dxfId="4623" priority="3999" operator="equal">
      <formula>"Vencida"</formula>
    </cfRule>
    <cfRule type="cellIs" dxfId="4622" priority="4000" operator="equal">
      <formula>"No Cumplida"</formula>
    </cfRule>
    <cfRule type="cellIs" dxfId="4621" priority="4001" operator="equal">
      <formula>"En Avance"</formula>
    </cfRule>
    <cfRule type="cellIs" dxfId="4620" priority="4002" operator="equal">
      <formula>"Cumplida (FT)"</formula>
    </cfRule>
    <cfRule type="cellIs" dxfId="4619" priority="4003" operator="equal">
      <formula>"Cumplida (DT)"</formula>
    </cfRule>
    <cfRule type="cellIs" dxfId="4618" priority="4004" operator="equal">
      <formula>"Sin Avance"</formula>
    </cfRule>
  </conditionalFormatting>
  <conditionalFormatting sqref="P77">
    <cfRule type="cellIs" dxfId="4617" priority="3986" operator="equal">
      <formula>"Vencida"</formula>
    </cfRule>
    <cfRule type="cellIs" dxfId="4616" priority="3987" operator="equal">
      <formula>"No Cumplida"</formula>
    </cfRule>
    <cfRule type="cellIs" dxfId="4615" priority="3988" operator="equal">
      <formula>"En Avance"</formula>
    </cfRule>
    <cfRule type="cellIs" dxfId="4614" priority="3989" operator="equal">
      <formula>"Cumplida (FT)"</formula>
    </cfRule>
    <cfRule type="cellIs" dxfId="4613" priority="3990" operator="equal">
      <formula>"Cumplida (DT)"</formula>
    </cfRule>
    <cfRule type="cellIs" dxfId="4612" priority="3991" operator="equal">
      <formula>"Sin Avance"</formula>
    </cfRule>
  </conditionalFormatting>
  <conditionalFormatting sqref="P77">
    <cfRule type="cellIs" dxfId="4611" priority="3966" operator="equal">
      <formula>"Vencida"</formula>
    </cfRule>
    <cfRule type="cellIs" dxfId="4610" priority="3967" operator="equal">
      <formula>"No Cumplida"</formula>
    </cfRule>
    <cfRule type="cellIs" dxfId="4609" priority="3968" operator="equal">
      <formula>"En Avance"</formula>
    </cfRule>
    <cfRule type="cellIs" dxfId="4608" priority="3969" operator="equal">
      <formula>"Cumplida (FT)"</formula>
    </cfRule>
    <cfRule type="cellIs" dxfId="4607" priority="3970" operator="equal">
      <formula>"Cumplida (DT)"</formula>
    </cfRule>
    <cfRule type="cellIs" dxfId="4606" priority="3971" operator="equal">
      <formula>"Sin Avance"</formula>
    </cfRule>
  </conditionalFormatting>
  <conditionalFormatting sqref="P78">
    <cfRule type="cellIs" dxfId="4605" priority="3953" operator="equal">
      <formula>"Vencida"</formula>
    </cfRule>
    <cfRule type="cellIs" dxfId="4604" priority="3954" operator="equal">
      <formula>"No Cumplida"</formula>
    </cfRule>
    <cfRule type="cellIs" dxfId="4603" priority="3955" operator="equal">
      <formula>"En Avance"</formula>
    </cfRule>
    <cfRule type="cellIs" dxfId="4602" priority="3956" operator="equal">
      <formula>"Cumplida (FT)"</formula>
    </cfRule>
    <cfRule type="cellIs" dxfId="4601" priority="3957" operator="equal">
      <formula>"Cumplida (DT)"</formula>
    </cfRule>
    <cfRule type="cellIs" dxfId="4600" priority="3958" operator="equal">
      <formula>"Sin Avance"</formula>
    </cfRule>
  </conditionalFormatting>
  <conditionalFormatting sqref="P78">
    <cfRule type="cellIs" dxfId="4599" priority="3933" operator="equal">
      <formula>"Vencida"</formula>
    </cfRule>
    <cfRule type="cellIs" dxfId="4598" priority="3934" operator="equal">
      <formula>"No Cumplida"</formula>
    </cfRule>
    <cfRule type="cellIs" dxfId="4597" priority="3935" operator="equal">
      <formula>"En Avance"</formula>
    </cfRule>
    <cfRule type="cellIs" dxfId="4596" priority="3936" operator="equal">
      <formula>"Cumplida (FT)"</formula>
    </cfRule>
    <cfRule type="cellIs" dxfId="4595" priority="3937" operator="equal">
      <formula>"Cumplida (DT)"</formula>
    </cfRule>
    <cfRule type="cellIs" dxfId="4594" priority="3938" operator="equal">
      <formula>"Sin Avance"</formula>
    </cfRule>
  </conditionalFormatting>
  <conditionalFormatting sqref="P79">
    <cfRule type="cellIs" dxfId="4593" priority="3920" operator="equal">
      <formula>"Vencida"</formula>
    </cfRule>
    <cfRule type="cellIs" dxfId="4592" priority="3921" operator="equal">
      <formula>"No Cumplida"</formula>
    </cfRule>
    <cfRule type="cellIs" dxfId="4591" priority="3922" operator="equal">
      <formula>"En Avance"</formula>
    </cfRule>
    <cfRule type="cellIs" dxfId="4590" priority="3923" operator="equal">
      <formula>"Cumplida (FT)"</formula>
    </cfRule>
    <cfRule type="cellIs" dxfId="4589" priority="3924" operator="equal">
      <formula>"Cumplida (DT)"</formula>
    </cfRule>
    <cfRule type="cellIs" dxfId="4588" priority="3925" operator="equal">
      <formula>"Sin Avance"</formula>
    </cfRule>
  </conditionalFormatting>
  <conditionalFormatting sqref="P79">
    <cfRule type="cellIs" dxfId="4587" priority="3900" operator="equal">
      <formula>"Vencida"</formula>
    </cfRule>
    <cfRule type="cellIs" dxfId="4586" priority="3901" operator="equal">
      <formula>"No Cumplida"</formula>
    </cfRule>
    <cfRule type="cellIs" dxfId="4585" priority="3902" operator="equal">
      <formula>"En Avance"</formula>
    </cfRule>
    <cfRule type="cellIs" dxfId="4584" priority="3903" operator="equal">
      <formula>"Cumplida (FT)"</formula>
    </cfRule>
    <cfRule type="cellIs" dxfId="4583" priority="3904" operator="equal">
      <formula>"Cumplida (DT)"</formula>
    </cfRule>
    <cfRule type="cellIs" dxfId="4582" priority="3905" operator="equal">
      <formula>"Sin Avance"</formula>
    </cfRule>
  </conditionalFormatting>
  <conditionalFormatting sqref="P80">
    <cfRule type="cellIs" dxfId="4581" priority="3887" operator="equal">
      <formula>"Vencida"</formula>
    </cfRule>
    <cfRule type="cellIs" dxfId="4580" priority="3888" operator="equal">
      <formula>"No Cumplida"</formula>
    </cfRule>
    <cfRule type="cellIs" dxfId="4579" priority="3889" operator="equal">
      <formula>"En Avance"</formula>
    </cfRule>
    <cfRule type="cellIs" dxfId="4578" priority="3890" operator="equal">
      <formula>"Cumplida (FT)"</formula>
    </cfRule>
    <cfRule type="cellIs" dxfId="4577" priority="3891" operator="equal">
      <formula>"Cumplida (DT)"</formula>
    </cfRule>
    <cfRule type="cellIs" dxfId="4576" priority="3892" operator="equal">
      <formula>"Sin Avance"</formula>
    </cfRule>
  </conditionalFormatting>
  <conditionalFormatting sqref="P80">
    <cfRule type="cellIs" dxfId="4575" priority="3867" operator="equal">
      <formula>"Vencida"</formula>
    </cfRule>
    <cfRule type="cellIs" dxfId="4574" priority="3868" operator="equal">
      <formula>"No Cumplida"</formula>
    </cfRule>
    <cfRule type="cellIs" dxfId="4573" priority="3869" operator="equal">
      <formula>"En Avance"</formula>
    </cfRule>
    <cfRule type="cellIs" dxfId="4572" priority="3870" operator="equal">
      <formula>"Cumplida (FT)"</formula>
    </cfRule>
    <cfRule type="cellIs" dxfId="4571" priority="3871" operator="equal">
      <formula>"Cumplida (DT)"</formula>
    </cfRule>
    <cfRule type="cellIs" dxfId="4570" priority="3872" operator="equal">
      <formula>"Sin Avance"</formula>
    </cfRule>
  </conditionalFormatting>
  <conditionalFormatting sqref="P81">
    <cfRule type="cellIs" dxfId="4569" priority="3854" operator="equal">
      <formula>"Vencida"</formula>
    </cfRule>
    <cfRule type="cellIs" dxfId="4568" priority="3855" operator="equal">
      <formula>"No Cumplida"</formula>
    </cfRule>
    <cfRule type="cellIs" dxfId="4567" priority="3856" operator="equal">
      <formula>"En Avance"</formula>
    </cfRule>
    <cfRule type="cellIs" dxfId="4566" priority="3857" operator="equal">
      <formula>"Cumplida (FT)"</formula>
    </cfRule>
    <cfRule type="cellIs" dxfId="4565" priority="3858" operator="equal">
      <formula>"Cumplida (DT)"</formula>
    </cfRule>
    <cfRule type="cellIs" dxfId="4564" priority="3859" operator="equal">
      <formula>"Sin Avance"</formula>
    </cfRule>
  </conditionalFormatting>
  <conditionalFormatting sqref="P81">
    <cfRule type="cellIs" dxfId="4563" priority="3834" operator="equal">
      <formula>"Vencida"</formula>
    </cfRule>
    <cfRule type="cellIs" dxfId="4562" priority="3835" operator="equal">
      <formula>"No Cumplida"</formula>
    </cfRule>
    <cfRule type="cellIs" dxfId="4561" priority="3836" operator="equal">
      <formula>"En Avance"</formula>
    </cfRule>
    <cfRule type="cellIs" dxfId="4560" priority="3837" operator="equal">
      <formula>"Cumplida (FT)"</formula>
    </cfRule>
    <cfRule type="cellIs" dxfId="4559" priority="3838" operator="equal">
      <formula>"Cumplida (DT)"</formula>
    </cfRule>
    <cfRule type="cellIs" dxfId="4558" priority="3839" operator="equal">
      <formula>"Sin Avance"</formula>
    </cfRule>
  </conditionalFormatting>
  <conditionalFormatting sqref="P82">
    <cfRule type="cellIs" dxfId="4557" priority="3821" operator="equal">
      <formula>"Vencida"</formula>
    </cfRule>
    <cfRule type="cellIs" dxfId="4556" priority="3822" operator="equal">
      <formula>"No Cumplida"</formula>
    </cfRule>
    <cfRule type="cellIs" dxfId="4555" priority="3823" operator="equal">
      <formula>"En Avance"</formula>
    </cfRule>
    <cfRule type="cellIs" dxfId="4554" priority="3824" operator="equal">
      <formula>"Cumplida (FT)"</formula>
    </cfRule>
    <cfRule type="cellIs" dxfId="4553" priority="3825" operator="equal">
      <formula>"Cumplida (DT)"</formula>
    </cfRule>
    <cfRule type="cellIs" dxfId="4552" priority="3826" operator="equal">
      <formula>"Sin Avance"</formula>
    </cfRule>
  </conditionalFormatting>
  <conditionalFormatting sqref="P82">
    <cfRule type="cellIs" dxfId="4551" priority="3801" operator="equal">
      <formula>"Vencida"</formula>
    </cfRule>
    <cfRule type="cellIs" dxfId="4550" priority="3802" operator="equal">
      <formula>"No Cumplida"</formula>
    </cfRule>
    <cfRule type="cellIs" dxfId="4549" priority="3803" operator="equal">
      <formula>"En Avance"</formula>
    </cfRule>
    <cfRule type="cellIs" dxfId="4548" priority="3804" operator="equal">
      <formula>"Cumplida (FT)"</formula>
    </cfRule>
    <cfRule type="cellIs" dxfId="4547" priority="3805" operator="equal">
      <formula>"Cumplida (DT)"</formula>
    </cfRule>
    <cfRule type="cellIs" dxfId="4546" priority="3806" operator="equal">
      <formula>"Sin Avance"</formula>
    </cfRule>
  </conditionalFormatting>
  <conditionalFormatting sqref="P83">
    <cfRule type="cellIs" dxfId="4545" priority="3788" operator="equal">
      <formula>"Vencida"</formula>
    </cfRule>
    <cfRule type="cellIs" dxfId="4544" priority="3789" operator="equal">
      <formula>"No Cumplida"</formula>
    </cfRule>
    <cfRule type="cellIs" dxfId="4543" priority="3790" operator="equal">
      <formula>"En Avance"</formula>
    </cfRule>
    <cfRule type="cellIs" dxfId="4542" priority="3791" operator="equal">
      <formula>"Cumplida (FT)"</formula>
    </cfRule>
    <cfRule type="cellIs" dxfId="4541" priority="3792" operator="equal">
      <formula>"Cumplida (DT)"</formula>
    </cfRule>
    <cfRule type="cellIs" dxfId="4540" priority="3793" operator="equal">
      <formula>"Sin Avance"</formula>
    </cfRule>
  </conditionalFormatting>
  <conditionalFormatting sqref="P83">
    <cfRule type="cellIs" dxfId="4539" priority="3768" operator="equal">
      <formula>"Vencida"</formula>
    </cfRule>
    <cfRule type="cellIs" dxfId="4538" priority="3769" operator="equal">
      <formula>"No Cumplida"</formula>
    </cfRule>
    <cfRule type="cellIs" dxfId="4537" priority="3770" operator="equal">
      <formula>"En Avance"</formula>
    </cfRule>
    <cfRule type="cellIs" dxfId="4536" priority="3771" operator="equal">
      <formula>"Cumplida (FT)"</formula>
    </cfRule>
    <cfRule type="cellIs" dxfId="4535" priority="3772" operator="equal">
      <formula>"Cumplida (DT)"</formula>
    </cfRule>
    <cfRule type="cellIs" dxfId="4534" priority="3773" operator="equal">
      <formula>"Sin Avance"</formula>
    </cfRule>
  </conditionalFormatting>
  <conditionalFormatting sqref="P84">
    <cfRule type="cellIs" dxfId="4533" priority="3755" operator="equal">
      <formula>"Vencida"</formula>
    </cfRule>
    <cfRule type="cellIs" dxfId="4532" priority="3756" operator="equal">
      <formula>"No Cumplida"</formula>
    </cfRule>
    <cfRule type="cellIs" dxfId="4531" priority="3757" operator="equal">
      <formula>"En Avance"</formula>
    </cfRule>
    <cfRule type="cellIs" dxfId="4530" priority="3758" operator="equal">
      <formula>"Cumplida (FT)"</formula>
    </cfRule>
    <cfRule type="cellIs" dxfId="4529" priority="3759" operator="equal">
      <formula>"Cumplida (DT)"</formula>
    </cfRule>
    <cfRule type="cellIs" dxfId="4528" priority="3760" operator="equal">
      <formula>"Sin Avance"</formula>
    </cfRule>
  </conditionalFormatting>
  <conditionalFormatting sqref="P84">
    <cfRule type="cellIs" dxfId="4527" priority="3735" operator="equal">
      <formula>"Vencida"</formula>
    </cfRule>
    <cfRule type="cellIs" dxfId="4526" priority="3736" operator="equal">
      <formula>"No Cumplida"</formula>
    </cfRule>
    <cfRule type="cellIs" dxfId="4525" priority="3737" operator="equal">
      <formula>"En Avance"</formula>
    </cfRule>
    <cfRule type="cellIs" dxfId="4524" priority="3738" operator="equal">
      <formula>"Cumplida (FT)"</formula>
    </cfRule>
    <cfRule type="cellIs" dxfId="4523" priority="3739" operator="equal">
      <formula>"Cumplida (DT)"</formula>
    </cfRule>
    <cfRule type="cellIs" dxfId="4522" priority="3740" operator="equal">
      <formula>"Sin Avance"</formula>
    </cfRule>
  </conditionalFormatting>
  <conditionalFormatting sqref="P85">
    <cfRule type="cellIs" dxfId="4521" priority="3722" operator="equal">
      <formula>"Vencida"</formula>
    </cfRule>
    <cfRule type="cellIs" dxfId="4520" priority="3723" operator="equal">
      <formula>"No Cumplida"</formula>
    </cfRule>
    <cfRule type="cellIs" dxfId="4519" priority="3724" operator="equal">
      <formula>"En Avance"</formula>
    </cfRule>
    <cfRule type="cellIs" dxfId="4518" priority="3725" operator="equal">
      <formula>"Cumplida (FT)"</formula>
    </cfRule>
    <cfRule type="cellIs" dxfId="4517" priority="3726" operator="equal">
      <formula>"Cumplida (DT)"</formula>
    </cfRule>
    <cfRule type="cellIs" dxfId="4516" priority="3727" operator="equal">
      <formula>"Sin Avance"</formula>
    </cfRule>
  </conditionalFormatting>
  <conditionalFormatting sqref="P85">
    <cfRule type="cellIs" dxfId="4515" priority="3702" operator="equal">
      <formula>"Vencida"</formula>
    </cfRule>
    <cfRule type="cellIs" dxfId="4514" priority="3703" operator="equal">
      <formula>"No Cumplida"</formula>
    </cfRule>
    <cfRule type="cellIs" dxfId="4513" priority="3704" operator="equal">
      <formula>"En Avance"</formula>
    </cfRule>
    <cfRule type="cellIs" dxfId="4512" priority="3705" operator="equal">
      <formula>"Cumplida (FT)"</formula>
    </cfRule>
    <cfRule type="cellIs" dxfId="4511" priority="3706" operator="equal">
      <formula>"Cumplida (DT)"</formula>
    </cfRule>
    <cfRule type="cellIs" dxfId="4510" priority="3707" operator="equal">
      <formula>"Sin Avance"</formula>
    </cfRule>
  </conditionalFormatting>
  <conditionalFormatting sqref="P86">
    <cfRule type="cellIs" dxfId="4509" priority="3689" operator="equal">
      <formula>"Vencida"</formula>
    </cfRule>
    <cfRule type="cellIs" dxfId="4508" priority="3690" operator="equal">
      <formula>"No Cumplida"</formula>
    </cfRule>
    <cfRule type="cellIs" dxfId="4507" priority="3691" operator="equal">
      <formula>"En Avance"</formula>
    </cfRule>
    <cfRule type="cellIs" dxfId="4506" priority="3692" operator="equal">
      <formula>"Cumplida (FT)"</formula>
    </cfRule>
    <cfRule type="cellIs" dxfId="4505" priority="3693" operator="equal">
      <formula>"Cumplida (DT)"</formula>
    </cfRule>
    <cfRule type="cellIs" dxfId="4504" priority="3694" operator="equal">
      <formula>"Sin Avance"</formula>
    </cfRule>
  </conditionalFormatting>
  <conditionalFormatting sqref="P86">
    <cfRule type="cellIs" dxfId="4503" priority="3669" operator="equal">
      <formula>"Vencida"</formula>
    </cfRule>
    <cfRule type="cellIs" dxfId="4502" priority="3670" operator="equal">
      <formula>"No Cumplida"</formula>
    </cfRule>
    <cfRule type="cellIs" dxfId="4501" priority="3671" operator="equal">
      <formula>"En Avance"</formula>
    </cfRule>
    <cfRule type="cellIs" dxfId="4500" priority="3672" operator="equal">
      <formula>"Cumplida (FT)"</formula>
    </cfRule>
    <cfRule type="cellIs" dxfId="4499" priority="3673" operator="equal">
      <formula>"Cumplida (DT)"</formula>
    </cfRule>
    <cfRule type="cellIs" dxfId="4498" priority="3674" operator="equal">
      <formula>"Sin Avance"</formula>
    </cfRule>
  </conditionalFormatting>
  <conditionalFormatting sqref="P87">
    <cfRule type="cellIs" dxfId="4497" priority="3656" operator="equal">
      <formula>"Vencida"</formula>
    </cfRule>
    <cfRule type="cellIs" dxfId="4496" priority="3657" operator="equal">
      <formula>"No Cumplida"</formula>
    </cfRule>
    <cfRule type="cellIs" dxfId="4495" priority="3658" operator="equal">
      <formula>"En Avance"</formula>
    </cfRule>
    <cfRule type="cellIs" dxfId="4494" priority="3659" operator="equal">
      <formula>"Cumplida (FT)"</formula>
    </cfRule>
    <cfRule type="cellIs" dxfId="4493" priority="3660" operator="equal">
      <formula>"Cumplida (DT)"</formula>
    </cfRule>
    <cfRule type="cellIs" dxfId="4492" priority="3661" operator="equal">
      <formula>"Sin Avance"</formula>
    </cfRule>
  </conditionalFormatting>
  <conditionalFormatting sqref="P87">
    <cfRule type="cellIs" dxfId="4491" priority="3636" operator="equal">
      <formula>"Vencida"</formula>
    </cfRule>
    <cfRule type="cellIs" dxfId="4490" priority="3637" operator="equal">
      <formula>"No Cumplida"</formula>
    </cfRule>
    <cfRule type="cellIs" dxfId="4489" priority="3638" operator="equal">
      <formula>"En Avance"</formula>
    </cfRule>
    <cfRule type="cellIs" dxfId="4488" priority="3639" operator="equal">
      <formula>"Cumplida (FT)"</formula>
    </cfRule>
    <cfRule type="cellIs" dxfId="4487" priority="3640" operator="equal">
      <formula>"Cumplida (DT)"</formula>
    </cfRule>
    <cfRule type="cellIs" dxfId="4486" priority="3641" operator="equal">
      <formula>"Sin Avance"</formula>
    </cfRule>
  </conditionalFormatting>
  <conditionalFormatting sqref="P88">
    <cfRule type="cellIs" dxfId="4485" priority="3623" operator="equal">
      <formula>"Vencida"</formula>
    </cfRule>
    <cfRule type="cellIs" dxfId="4484" priority="3624" operator="equal">
      <formula>"No Cumplida"</formula>
    </cfRule>
    <cfRule type="cellIs" dxfId="4483" priority="3625" operator="equal">
      <formula>"En Avance"</formula>
    </cfRule>
    <cfRule type="cellIs" dxfId="4482" priority="3626" operator="equal">
      <formula>"Cumplida (FT)"</formula>
    </cfRule>
    <cfRule type="cellIs" dxfId="4481" priority="3627" operator="equal">
      <formula>"Cumplida (DT)"</formula>
    </cfRule>
    <cfRule type="cellIs" dxfId="4480" priority="3628" operator="equal">
      <formula>"Sin Avance"</formula>
    </cfRule>
  </conditionalFormatting>
  <conditionalFormatting sqref="P88">
    <cfRule type="cellIs" dxfId="4479" priority="3603" operator="equal">
      <formula>"Vencida"</formula>
    </cfRule>
    <cfRule type="cellIs" dxfId="4478" priority="3604" operator="equal">
      <formula>"No Cumplida"</formula>
    </cfRule>
    <cfRule type="cellIs" dxfId="4477" priority="3605" operator="equal">
      <formula>"En Avance"</formula>
    </cfRule>
    <cfRule type="cellIs" dxfId="4476" priority="3606" operator="equal">
      <formula>"Cumplida (FT)"</formula>
    </cfRule>
    <cfRule type="cellIs" dxfId="4475" priority="3607" operator="equal">
      <formula>"Cumplida (DT)"</formula>
    </cfRule>
    <cfRule type="cellIs" dxfId="4474" priority="3608" operator="equal">
      <formula>"Sin Avance"</formula>
    </cfRule>
  </conditionalFormatting>
  <conditionalFormatting sqref="P89">
    <cfRule type="cellIs" dxfId="4473" priority="3590" operator="equal">
      <formula>"Vencida"</formula>
    </cfRule>
    <cfRule type="cellIs" dxfId="4472" priority="3591" operator="equal">
      <formula>"No Cumplida"</formula>
    </cfRule>
    <cfRule type="cellIs" dxfId="4471" priority="3592" operator="equal">
      <formula>"En Avance"</formula>
    </cfRule>
    <cfRule type="cellIs" dxfId="4470" priority="3593" operator="equal">
      <formula>"Cumplida (FT)"</formula>
    </cfRule>
    <cfRule type="cellIs" dxfId="4469" priority="3594" operator="equal">
      <formula>"Cumplida (DT)"</formula>
    </cfRule>
    <cfRule type="cellIs" dxfId="4468" priority="3595" operator="equal">
      <formula>"Sin Avance"</formula>
    </cfRule>
  </conditionalFormatting>
  <conditionalFormatting sqref="P89">
    <cfRule type="cellIs" dxfId="4467" priority="3570" operator="equal">
      <formula>"Vencida"</formula>
    </cfRule>
    <cfRule type="cellIs" dxfId="4466" priority="3571" operator="equal">
      <formula>"No Cumplida"</formula>
    </cfRule>
    <cfRule type="cellIs" dxfId="4465" priority="3572" operator="equal">
      <formula>"En Avance"</formula>
    </cfRule>
    <cfRule type="cellIs" dxfId="4464" priority="3573" operator="equal">
      <formula>"Cumplida (FT)"</formula>
    </cfRule>
    <cfRule type="cellIs" dxfId="4463" priority="3574" operator="equal">
      <formula>"Cumplida (DT)"</formula>
    </cfRule>
    <cfRule type="cellIs" dxfId="4462" priority="3575" operator="equal">
      <formula>"Sin Avance"</formula>
    </cfRule>
  </conditionalFormatting>
  <conditionalFormatting sqref="P90">
    <cfRule type="cellIs" dxfId="4461" priority="3557" operator="equal">
      <formula>"Vencida"</formula>
    </cfRule>
    <cfRule type="cellIs" dxfId="4460" priority="3558" operator="equal">
      <formula>"No Cumplida"</formula>
    </cfRule>
    <cfRule type="cellIs" dxfId="4459" priority="3559" operator="equal">
      <formula>"En Avance"</formula>
    </cfRule>
    <cfRule type="cellIs" dxfId="4458" priority="3560" operator="equal">
      <formula>"Cumplida (FT)"</formula>
    </cfRule>
    <cfRule type="cellIs" dxfId="4457" priority="3561" operator="equal">
      <formula>"Cumplida (DT)"</formula>
    </cfRule>
    <cfRule type="cellIs" dxfId="4456" priority="3562" operator="equal">
      <formula>"Sin Avance"</formula>
    </cfRule>
  </conditionalFormatting>
  <conditionalFormatting sqref="P90">
    <cfRule type="cellIs" dxfId="4455" priority="3537" operator="equal">
      <formula>"Vencida"</formula>
    </cfRule>
    <cfRule type="cellIs" dxfId="4454" priority="3538" operator="equal">
      <formula>"No Cumplida"</formula>
    </cfRule>
    <cfRule type="cellIs" dxfId="4453" priority="3539" operator="equal">
      <formula>"En Avance"</formula>
    </cfRule>
    <cfRule type="cellIs" dxfId="4452" priority="3540" operator="equal">
      <formula>"Cumplida (FT)"</formula>
    </cfRule>
    <cfRule type="cellIs" dxfId="4451" priority="3541" operator="equal">
      <formula>"Cumplida (DT)"</formula>
    </cfRule>
    <cfRule type="cellIs" dxfId="4450" priority="3542" operator="equal">
      <formula>"Sin Avance"</formula>
    </cfRule>
  </conditionalFormatting>
  <conditionalFormatting sqref="P91">
    <cfRule type="cellIs" dxfId="4449" priority="3524" operator="equal">
      <formula>"Vencida"</formula>
    </cfRule>
    <cfRule type="cellIs" dxfId="4448" priority="3525" operator="equal">
      <formula>"No Cumplida"</formula>
    </cfRule>
    <cfRule type="cellIs" dxfId="4447" priority="3526" operator="equal">
      <formula>"En Avance"</formula>
    </cfRule>
    <cfRule type="cellIs" dxfId="4446" priority="3527" operator="equal">
      <formula>"Cumplida (FT)"</formula>
    </cfRule>
    <cfRule type="cellIs" dxfId="4445" priority="3528" operator="equal">
      <formula>"Cumplida (DT)"</formula>
    </cfRule>
    <cfRule type="cellIs" dxfId="4444" priority="3529" operator="equal">
      <formula>"Sin Avance"</formula>
    </cfRule>
  </conditionalFormatting>
  <conditionalFormatting sqref="P92">
    <cfRule type="cellIs" dxfId="4443" priority="3511" operator="equal">
      <formula>"Vencida"</formula>
    </cfRule>
    <cfRule type="cellIs" dxfId="4442" priority="3512" operator="equal">
      <formula>"No Cumplida"</formula>
    </cfRule>
    <cfRule type="cellIs" dxfId="4441" priority="3513" operator="equal">
      <formula>"En Avance"</formula>
    </cfRule>
    <cfRule type="cellIs" dxfId="4440" priority="3514" operator="equal">
      <formula>"Cumplida (FT)"</formula>
    </cfRule>
    <cfRule type="cellIs" dxfId="4439" priority="3515" operator="equal">
      <formula>"Cumplida (DT)"</formula>
    </cfRule>
    <cfRule type="cellIs" dxfId="4438" priority="3516" operator="equal">
      <formula>"Sin Avance"</formula>
    </cfRule>
  </conditionalFormatting>
  <conditionalFormatting sqref="P93">
    <cfRule type="cellIs" dxfId="4437" priority="3498" operator="equal">
      <formula>"Vencida"</formula>
    </cfRule>
    <cfRule type="cellIs" dxfId="4436" priority="3499" operator="equal">
      <formula>"No Cumplida"</formula>
    </cfRule>
    <cfRule type="cellIs" dxfId="4435" priority="3500" operator="equal">
      <formula>"En Avance"</formula>
    </cfRule>
    <cfRule type="cellIs" dxfId="4434" priority="3501" operator="equal">
      <formula>"Cumplida (FT)"</formula>
    </cfRule>
    <cfRule type="cellIs" dxfId="4433" priority="3502" operator="equal">
      <formula>"Cumplida (DT)"</formula>
    </cfRule>
    <cfRule type="cellIs" dxfId="4432" priority="3503" operator="equal">
      <formula>"Sin Avance"</formula>
    </cfRule>
  </conditionalFormatting>
  <conditionalFormatting sqref="P93">
    <cfRule type="cellIs" dxfId="4431" priority="3478" operator="equal">
      <formula>"Vencida"</formula>
    </cfRule>
    <cfRule type="cellIs" dxfId="4430" priority="3479" operator="equal">
      <formula>"No Cumplida"</formula>
    </cfRule>
    <cfRule type="cellIs" dxfId="4429" priority="3480" operator="equal">
      <formula>"En Avance"</formula>
    </cfRule>
    <cfRule type="cellIs" dxfId="4428" priority="3481" operator="equal">
      <formula>"Cumplida (FT)"</formula>
    </cfRule>
    <cfRule type="cellIs" dxfId="4427" priority="3482" operator="equal">
      <formula>"Cumplida (DT)"</formula>
    </cfRule>
    <cfRule type="cellIs" dxfId="4426" priority="3483" operator="equal">
      <formula>"Sin Avance"</formula>
    </cfRule>
  </conditionalFormatting>
  <conditionalFormatting sqref="P94">
    <cfRule type="cellIs" dxfId="4425" priority="3465" operator="equal">
      <formula>"Vencida"</formula>
    </cfRule>
    <cfRule type="cellIs" dxfId="4424" priority="3466" operator="equal">
      <formula>"No Cumplida"</formula>
    </cfRule>
    <cfRule type="cellIs" dxfId="4423" priority="3467" operator="equal">
      <formula>"En Avance"</formula>
    </cfRule>
    <cfRule type="cellIs" dxfId="4422" priority="3468" operator="equal">
      <formula>"Cumplida (FT)"</formula>
    </cfRule>
    <cfRule type="cellIs" dxfId="4421" priority="3469" operator="equal">
      <formula>"Cumplida (DT)"</formula>
    </cfRule>
    <cfRule type="cellIs" dxfId="4420" priority="3470" operator="equal">
      <formula>"Sin Avance"</formula>
    </cfRule>
  </conditionalFormatting>
  <conditionalFormatting sqref="P94">
    <cfRule type="cellIs" dxfId="4419" priority="3445" operator="equal">
      <formula>"Vencida"</formula>
    </cfRule>
    <cfRule type="cellIs" dxfId="4418" priority="3446" operator="equal">
      <formula>"No Cumplida"</formula>
    </cfRule>
    <cfRule type="cellIs" dxfId="4417" priority="3447" operator="equal">
      <formula>"En Avance"</formula>
    </cfRule>
    <cfRule type="cellIs" dxfId="4416" priority="3448" operator="equal">
      <formula>"Cumplida (FT)"</formula>
    </cfRule>
    <cfRule type="cellIs" dxfId="4415" priority="3449" operator="equal">
      <formula>"Cumplida (DT)"</formula>
    </cfRule>
    <cfRule type="cellIs" dxfId="4414" priority="3450" operator="equal">
      <formula>"Sin Avance"</formula>
    </cfRule>
  </conditionalFormatting>
  <conditionalFormatting sqref="P95">
    <cfRule type="cellIs" dxfId="4413" priority="3432" operator="equal">
      <formula>"Vencida"</formula>
    </cfRule>
    <cfRule type="cellIs" dxfId="4412" priority="3433" operator="equal">
      <formula>"No Cumplida"</formula>
    </cfRule>
    <cfRule type="cellIs" dxfId="4411" priority="3434" operator="equal">
      <formula>"En Avance"</formula>
    </cfRule>
    <cfRule type="cellIs" dxfId="4410" priority="3435" operator="equal">
      <formula>"Cumplida (FT)"</formula>
    </cfRule>
    <cfRule type="cellIs" dxfId="4409" priority="3436" operator="equal">
      <formula>"Cumplida (DT)"</formula>
    </cfRule>
    <cfRule type="cellIs" dxfId="4408" priority="3437" operator="equal">
      <formula>"Sin Avance"</formula>
    </cfRule>
  </conditionalFormatting>
  <conditionalFormatting sqref="P97">
    <cfRule type="cellIs" dxfId="4407" priority="3419" operator="equal">
      <formula>"Vencida"</formula>
    </cfRule>
    <cfRule type="cellIs" dxfId="4406" priority="3420" operator="equal">
      <formula>"No Cumplida"</formula>
    </cfRule>
    <cfRule type="cellIs" dxfId="4405" priority="3421" operator="equal">
      <formula>"En Avance"</formula>
    </cfRule>
    <cfRule type="cellIs" dxfId="4404" priority="3422" operator="equal">
      <formula>"Cumplida (FT)"</formula>
    </cfRule>
    <cfRule type="cellIs" dxfId="4403" priority="3423" operator="equal">
      <formula>"Cumplida (DT)"</formula>
    </cfRule>
    <cfRule type="cellIs" dxfId="4402" priority="3424" operator="equal">
      <formula>"Sin Avance"</formula>
    </cfRule>
  </conditionalFormatting>
  <conditionalFormatting sqref="P98">
    <cfRule type="cellIs" dxfId="4401" priority="3406" operator="equal">
      <formula>"Vencida"</formula>
    </cfRule>
    <cfRule type="cellIs" dxfId="4400" priority="3407" operator="equal">
      <formula>"No Cumplida"</formula>
    </cfRule>
    <cfRule type="cellIs" dxfId="4399" priority="3408" operator="equal">
      <formula>"En Avance"</formula>
    </cfRule>
    <cfRule type="cellIs" dxfId="4398" priority="3409" operator="equal">
      <formula>"Cumplida (FT)"</formula>
    </cfRule>
    <cfRule type="cellIs" dxfId="4397" priority="3410" operator="equal">
      <formula>"Cumplida (DT)"</formula>
    </cfRule>
    <cfRule type="cellIs" dxfId="4396" priority="3411" operator="equal">
      <formula>"Sin Avance"</formula>
    </cfRule>
  </conditionalFormatting>
  <conditionalFormatting sqref="P98">
    <cfRule type="cellIs" dxfId="4395" priority="3386" operator="equal">
      <formula>"Vencida"</formula>
    </cfRule>
    <cfRule type="cellIs" dxfId="4394" priority="3387" operator="equal">
      <formula>"No Cumplida"</formula>
    </cfRule>
    <cfRule type="cellIs" dxfId="4393" priority="3388" operator="equal">
      <formula>"En Avance"</formula>
    </cfRule>
    <cfRule type="cellIs" dxfId="4392" priority="3389" operator="equal">
      <formula>"Cumplida (FT)"</formula>
    </cfRule>
    <cfRule type="cellIs" dxfId="4391" priority="3390" operator="equal">
      <formula>"Cumplida (DT)"</formula>
    </cfRule>
    <cfRule type="cellIs" dxfId="4390" priority="3391" operator="equal">
      <formula>"Sin Avance"</formula>
    </cfRule>
  </conditionalFormatting>
  <conditionalFormatting sqref="P99">
    <cfRule type="cellIs" dxfId="4389" priority="3373" operator="equal">
      <formula>"Vencida"</formula>
    </cfRule>
    <cfRule type="cellIs" dxfId="4388" priority="3374" operator="equal">
      <formula>"No Cumplida"</formula>
    </cfRule>
    <cfRule type="cellIs" dxfId="4387" priority="3375" operator="equal">
      <formula>"En Avance"</formula>
    </cfRule>
    <cfRule type="cellIs" dxfId="4386" priority="3376" operator="equal">
      <formula>"Cumplida (FT)"</formula>
    </cfRule>
    <cfRule type="cellIs" dxfId="4385" priority="3377" operator="equal">
      <formula>"Cumplida (DT)"</formula>
    </cfRule>
    <cfRule type="cellIs" dxfId="4384" priority="3378" operator="equal">
      <formula>"Sin Avance"</formula>
    </cfRule>
  </conditionalFormatting>
  <conditionalFormatting sqref="P100">
    <cfRule type="cellIs" dxfId="4383" priority="3360" operator="equal">
      <formula>"Vencida"</formula>
    </cfRule>
    <cfRule type="cellIs" dxfId="4382" priority="3361" operator="equal">
      <formula>"No Cumplida"</formula>
    </cfRule>
    <cfRule type="cellIs" dxfId="4381" priority="3362" operator="equal">
      <formula>"En Avance"</formula>
    </cfRule>
    <cfRule type="cellIs" dxfId="4380" priority="3363" operator="equal">
      <formula>"Cumplida (FT)"</formula>
    </cfRule>
    <cfRule type="cellIs" dxfId="4379" priority="3364" operator="equal">
      <formula>"Cumplida (DT)"</formula>
    </cfRule>
    <cfRule type="cellIs" dxfId="4378" priority="3365" operator="equal">
      <formula>"Sin Avance"</formula>
    </cfRule>
  </conditionalFormatting>
  <conditionalFormatting sqref="P100">
    <cfRule type="cellIs" dxfId="4377" priority="3340" operator="equal">
      <formula>"Vencida"</formula>
    </cfRule>
    <cfRule type="cellIs" dxfId="4376" priority="3341" operator="equal">
      <formula>"No Cumplida"</formula>
    </cfRule>
    <cfRule type="cellIs" dxfId="4375" priority="3342" operator="equal">
      <formula>"En Avance"</formula>
    </cfRule>
    <cfRule type="cellIs" dxfId="4374" priority="3343" operator="equal">
      <formula>"Cumplida (FT)"</formula>
    </cfRule>
    <cfRule type="cellIs" dxfId="4373" priority="3344" operator="equal">
      <formula>"Cumplida (DT)"</formula>
    </cfRule>
    <cfRule type="cellIs" dxfId="4372" priority="3345" operator="equal">
      <formula>"Sin Avance"</formula>
    </cfRule>
  </conditionalFormatting>
  <conditionalFormatting sqref="P101">
    <cfRule type="cellIs" dxfId="4371" priority="3327" operator="equal">
      <formula>"Vencida"</formula>
    </cfRule>
    <cfRule type="cellIs" dxfId="4370" priority="3328" operator="equal">
      <formula>"No Cumplida"</formula>
    </cfRule>
    <cfRule type="cellIs" dxfId="4369" priority="3329" operator="equal">
      <formula>"En Avance"</formula>
    </cfRule>
    <cfRule type="cellIs" dxfId="4368" priority="3330" operator="equal">
      <formula>"Cumplida (FT)"</formula>
    </cfRule>
    <cfRule type="cellIs" dxfId="4367" priority="3331" operator="equal">
      <formula>"Cumplida (DT)"</formula>
    </cfRule>
    <cfRule type="cellIs" dxfId="4366" priority="3332" operator="equal">
      <formula>"Sin Avance"</formula>
    </cfRule>
  </conditionalFormatting>
  <conditionalFormatting sqref="P102">
    <cfRule type="cellIs" dxfId="4365" priority="3314" operator="equal">
      <formula>"Vencida"</formula>
    </cfRule>
    <cfRule type="cellIs" dxfId="4364" priority="3315" operator="equal">
      <formula>"No Cumplida"</formula>
    </cfRule>
    <cfRule type="cellIs" dxfId="4363" priority="3316" operator="equal">
      <formula>"En Avance"</formula>
    </cfRule>
    <cfRule type="cellIs" dxfId="4362" priority="3317" operator="equal">
      <formula>"Cumplida (FT)"</formula>
    </cfRule>
    <cfRule type="cellIs" dxfId="4361" priority="3318" operator="equal">
      <formula>"Cumplida (DT)"</formula>
    </cfRule>
    <cfRule type="cellIs" dxfId="4360" priority="3319" operator="equal">
      <formula>"Sin Avance"</formula>
    </cfRule>
  </conditionalFormatting>
  <conditionalFormatting sqref="P102">
    <cfRule type="cellIs" dxfId="4359" priority="3294" operator="equal">
      <formula>"Vencida"</formula>
    </cfRule>
    <cfRule type="cellIs" dxfId="4358" priority="3295" operator="equal">
      <formula>"No Cumplida"</formula>
    </cfRule>
    <cfRule type="cellIs" dxfId="4357" priority="3296" operator="equal">
      <formula>"En Avance"</formula>
    </cfRule>
    <cfRule type="cellIs" dxfId="4356" priority="3297" operator="equal">
      <formula>"Cumplida (FT)"</formula>
    </cfRule>
    <cfRule type="cellIs" dxfId="4355" priority="3298" operator="equal">
      <formula>"Cumplida (DT)"</formula>
    </cfRule>
    <cfRule type="cellIs" dxfId="4354" priority="3299" operator="equal">
      <formula>"Sin Avance"</formula>
    </cfRule>
  </conditionalFormatting>
  <conditionalFormatting sqref="P103">
    <cfRule type="cellIs" dxfId="4353" priority="3281" operator="equal">
      <formula>"Vencida"</formula>
    </cfRule>
    <cfRule type="cellIs" dxfId="4352" priority="3282" operator="equal">
      <formula>"No Cumplida"</formula>
    </cfRule>
    <cfRule type="cellIs" dxfId="4351" priority="3283" operator="equal">
      <formula>"En Avance"</formula>
    </cfRule>
    <cfRule type="cellIs" dxfId="4350" priority="3284" operator="equal">
      <formula>"Cumplida (FT)"</formula>
    </cfRule>
    <cfRule type="cellIs" dxfId="4349" priority="3285" operator="equal">
      <formula>"Cumplida (DT)"</formula>
    </cfRule>
    <cfRule type="cellIs" dxfId="4348" priority="3286" operator="equal">
      <formula>"Sin Avance"</formula>
    </cfRule>
  </conditionalFormatting>
  <conditionalFormatting sqref="P103">
    <cfRule type="cellIs" dxfId="4347" priority="3261" operator="equal">
      <formula>"Vencida"</formula>
    </cfRule>
    <cfRule type="cellIs" dxfId="4346" priority="3262" operator="equal">
      <formula>"No Cumplida"</formula>
    </cfRule>
    <cfRule type="cellIs" dxfId="4345" priority="3263" operator="equal">
      <formula>"En Avance"</formula>
    </cfRule>
    <cfRule type="cellIs" dxfId="4344" priority="3264" operator="equal">
      <formula>"Cumplida (FT)"</formula>
    </cfRule>
    <cfRule type="cellIs" dxfId="4343" priority="3265" operator="equal">
      <formula>"Cumplida (DT)"</formula>
    </cfRule>
    <cfRule type="cellIs" dxfId="4342" priority="3266" operator="equal">
      <formula>"Sin Avance"</formula>
    </cfRule>
  </conditionalFormatting>
  <conditionalFormatting sqref="P104">
    <cfRule type="cellIs" dxfId="4341" priority="3248" operator="equal">
      <formula>"Vencida"</formula>
    </cfRule>
    <cfRule type="cellIs" dxfId="4340" priority="3249" operator="equal">
      <formula>"No Cumplida"</formula>
    </cfRule>
    <cfRule type="cellIs" dxfId="4339" priority="3250" operator="equal">
      <formula>"En Avance"</formula>
    </cfRule>
    <cfRule type="cellIs" dxfId="4338" priority="3251" operator="equal">
      <formula>"Cumplida (FT)"</formula>
    </cfRule>
    <cfRule type="cellIs" dxfId="4337" priority="3252" operator="equal">
      <formula>"Cumplida (DT)"</formula>
    </cfRule>
    <cfRule type="cellIs" dxfId="4336" priority="3253" operator="equal">
      <formula>"Sin Avance"</formula>
    </cfRule>
  </conditionalFormatting>
  <conditionalFormatting sqref="P106">
    <cfRule type="cellIs" dxfId="4335" priority="3235" operator="equal">
      <formula>"Vencida"</formula>
    </cfRule>
    <cfRule type="cellIs" dxfId="4334" priority="3236" operator="equal">
      <formula>"No Cumplida"</formula>
    </cfRule>
    <cfRule type="cellIs" dxfId="4333" priority="3237" operator="equal">
      <formula>"En Avance"</formula>
    </cfRule>
    <cfRule type="cellIs" dxfId="4332" priority="3238" operator="equal">
      <formula>"Cumplida (FT)"</formula>
    </cfRule>
    <cfRule type="cellIs" dxfId="4331" priority="3239" operator="equal">
      <formula>"Cumplida (DT)"</formula>
    </cfRule>
    <cfRule type="cellIs" dxfId="4330" priority="3240" operator="equal">
      <formula>"Sin Avance"</formula>
    </cfRule>
  </conditionalFormatting>
  <conditionalFormatting sqref="P107">
    <cfRule type="cellIs" dxfId="4329" priority="3222" operator="equal">
      <formula>"Vencida"</formula>
    </cfRule>
    <cfRule type="cellIs" dxfId="4328" priority="3223" operator="equal">
      <formula>"No Cumplida"</formula>
    </cfRule>
    <cfRule type="cellIs" dxfId="4327" priority="3224" operator="equal">
      <formula>"En Avance"</formula>
    </cfRule>
    <cfRule type="cellIs" dxfId="4326" priority="3225" operator="equal">
      <formula>"Cumplida (FT)"</formula>
    </cfRule>
    <cfRule type="cellIs" dxfId="4325" priority="3226" operator="equal">
      <formula>"Cumplida (DT)"</formula>
    </cfRule>
    <cfRule type="cellIs" dxfId="4324" priority="3227" operator="equal">
      <formula>"Sin Avance"</formula>
    </cfRule>
  </conditionalFormatting>
  <conditionalFormatting sqref="P107">
    <cfRule type="cellIs" dxfId="4323" priority="3202" operator="equal">
      <formula>"Vencida"</formula>
    </cfRule>
    <cfRule type="cellIs" dxfId="4322" priority="3203" operator="equal">
      <formula>"No Cumplida"</formula>
    </cfRule>
    <cfRule type="cellIs" dxfId="4321" priority="3204" operator="equal">
      <formula>"En Avance"</formula>
    </cfRule>
    <cfRule type="cellIs" dxfId="4320" priority="3205" operator="equal">
      <formula>"Cumplida (FT)"</formula>
    </cfRule>
    <cfRule type="cellIs" dxfId="4319" priority="3206" operator="equal">
      <formula>"Cumplida (DT)"</formula>
    </cfRule>
    <cfRule type="cellIs" dxfId="4318" priority="3207" operator="equal">
      <formula>"Sin Avance"</formula>
    </cfRule>
  </conditionalFormatting>
  <conditionalFormatting sqref="P108">
    <cfRule type="cellIs" dxfId="4317" priority="3189" operator="equal">
      <formula>"Vencida"</formula>
    </cfRule>
    <cfRule type="cellIs" dxfId="4316" priority="3190" operator="equal">
      <formula>"No Cumplida"</formula>
    </cfRule>
    <cfRule type="cellIs" dxfId="4315" priority="3191" operator="equal">
      <formula>"En Avance"</formula>
    </cfRule>
    <cfRule type="cellIs" dxfId="4314" priority="3192" operator="equal">
      <formula>"Cumplida (FT)"</formula>
    </cfRule>
    <cfRule type="cellIs" dxfId="4313" priority="3193" operator="equal">
      <formula>"Cumplida (DT)"</formula>
    </cfRule>
    <cfRule type="cellIs" dxfId="4312" priority="3194" operator="equal">
      <formula>"Sin Avance"</formula>
    </cfRule>
  </conditionalFormatting>
  <conditionalFormatting sqref="P109">
    <cfRule type="cellIs" dxfId="4311" priority="3176" operator="equal">
      <formula>"Vencida"</formula>
    </cfRule>
    <cfRule type="cellIs" dxfId="4310" priority="3177" operator="equal">
      <formula>"No Cumplida"</formula>
    </cfRule>
    <cfRule type="cellIs" dxfId="4309" priority="3178" operator="equal">
      <formula>"En Avance"</formula>
    </cfRule>
    <cfRule type="cellIs" dxfId="4308" priority="3179" operator="equal">
      <formula>"Cumplida (FT)"</formula>
    </cfRule>
    <cfRule type="cellIs" dxfId="4307" priority="3180" operator="equal">
      <formula>"Cumplida (DT)"</formula>
    </cfRule>
    <cfRule type="cellIs" dxfId="4306" priority="3181" operator="equal">
      <formula>"Sin Avance"</formula>
    </cfRule>
  </conditionalFormatting>
  <conditionalFormatting sqref="P109">
    <cfRule type="cellIs" dxfId="4305" priority="3156" operator="equal">
      <formula>"Vencida"</formula>
    </cfRule>
    <cfRule type="cellIs" dxfId="4304" priority="3157" operator="equal">
      <formula>"No Cumplida"</formula>
    </cfRule>
    <cfRule type="cellIs" dxfId="4303" priority="3158" operator="equal">
      <formula>"En Avance"</formula>
    </cfRule>
    <cfRule type="cellIs" dxfId="4302" priority="3159" operator="equal">
      <formula>"Cumplida (FT)"</formula>
    </cfRule>
    <cfRule type="cellIs" dxfId="4301" priority="3160" operator="equal">
      <formula>"Cumplida (DT)"</formula>
    </cfRule>
    <cfRule type="cellIs" dxfId="4300" priority="3161" operator="equal">
      <formula>"Sin Avance"</formula>
    </cfRule>
  </conditionalFormatting>
  <conditionalFormatting sqref="P111">
    <cfRule type="cellIs" dxfId="4299" priority="3143" operator="equal">
      <formula>"Vencida"</formula>
    </cfRule>
    <cfRule type="cellIs" dxfId="4298" priority="3144" operator="equal">
      <formula>"No Cumplida"</formula>
    </cfRule>
    <cfRule type="cellIs" dxfId="4297" priority="3145" operator="equal">
      <formula>"En Avance"</formula>
    </cfRule>
    <cfRule type="cellIs" dxfId="4296" priority="3146" operator="equal">
      <formula>"Cumplida (FT)"</formula>
    </cfRule>
    <cfRule type="cellIs" dxfId="4295" priority="3147" operator="equal">
      <formula>"Cumplida (DT)"</formula>
    </cfRule>
    <cfRule type="cellIs" dxfId="4294" priority="3148" operator="equal">
      <formula>"Sin Avance"</formula>
    </cfRule>
  </conditionalFormatting>
  <conditionalFormatting sqref="P111">
    <cfRule type="cellIs" dxfId="4293" priority="3123" operator="equal">
      <formula>"Vencida"</formula>
    </cfRule>
    <cfRule type="cellIs" dxfId="4292" priority="3124" operator="equal">
      <formula>"No Cumplida"</formula>
    </cfRule>
    <cfRule type="cellIs" dxfId="4291" priority="3125" operator="equal">
      <formula>"En Avance"</formula>
    </cfRule>
    <cfRule type="cellIs" dxfId="4290" priority="3126" operator="equal">
      <formula>"Cumplida (FT)"</formula>
    </cfRule>
    <cfRule type="cellIs" dxfId="4289" priority="3127" operator="equal">
      <formula>"Cumplida (DT)"</formula>
    </cfRule>
    <cfRule type="cellIs" dxfId="4288" priority="3128" operator="equal">
      <formula>"Sin Avance"</formula>
    </cfRule>
  </conditionalFormatting>
  <conditionalFormatting sqref="P113">
    <cfRule type="cellIs" dxfId="4287" priority="3110" operator="equal">
      <formula>"Vencida"</formula>
    </cfRule>
    <cfRule type="cellIs" dxfId="4286" priority="3111" operator="equal">
      <formula>"No Cumplida"</formula>
    </cfRule>
    <cfRule type="cellIs" dxfId="4285" priority="3112" operator="equal">
      <formula>"En Avance"</formula>
    </cfRule>
    <cfRule type="cellIs" dxfId="4284" priority="3113" operator="equal">
      <formula>"Cumplida (FT)"</formula>
    </cfRule>
    <cfRule type="cellIs" dxfId="4283" priority="3114" operator="equal">
      <formula>"Cumplida (DT)"</formula>
    </cfRule>
    <cfRule type="cellIs" dxfId="4282" priority="3115" operator="equal">
      <formula>"Sin Avance"</formula>
    </cfRule>
  </conditionalFormatting>
  <conditionalFormatting sqref="P113">
    <cfRule type="cellIs" dxfId="4281" priority="3090" operator="equal">
      <formula>"Vencida"</formula>
    </cfRule>
    <cfRule type="cellIs" dxfId="4280" priority="3091" operator="equal">
      <formula>"No Cumplida"</formula>
    </cfRule>
    <cfRule type="cellIs" dxfId="4279" priority="3092" operator="equal">
      <formula>"En Avance"</formula>
    </cfRule>
    <cfRule type="cellIs" dxfId="4278" priority="3093" operator="equal">
      <formula>"Cumplida (FT)"</formula>
    </cfRule>
    <cfRule type="cellIs" dxfId="4277" priority="3094" operator="equal">
      <formula>"Cumplida (DT)"</formula>
    </cfRule>
    <cfRule type="cellIs" dxfId="4276" priority="3095" operator="equal">
      <formula>"Sin Avance"</formula>
    </cfRule>
  </conditionalFormatting>
  <conditionalFormatting sqref="P114">
    <cfRule type="cellIs" dxfId="4275" priority="3077" operator="equal">
      <formula>"Vencida"</formula>
    </cfRule>
    <cfRule type="cellIs" dxfId="4274" priority="3078" operator="equal">
      <formula>"No Cumplida"</formula>
    </cfRule>
    <cfRule type="cellIs" dxfId="4273" priority="3079" operator="equal">
      <formula>"En Avance"</formula>
    </cfRule>
    <cfRule type="cellIs" dxfId="4272" priority="3080" operator="equal">
      <formula>"Cumplida (FT)"</formula>
    </cfRule>
    <cfRule type="cellIs" dxfId="4271" priority="3081" operator="equal">
      <formula>"Cumplida (DT)"</formula>
    </cfRule>
    <cfRule type="cellIs" dxfId="4270" priority="3082" operator="equal">
      <formula>"Sin Avance"</formula>
    </cfRule>
  </conditionalFormatting>
  <conditionalFormatting sqref="P114">
    <cfRule type="cellIs" dxfId="4269" priority="3057" operator="equal">
      <formula>"Vencida"</formula>
    </cfRule>
    <cfRule type="cellIs" dxfId="4268" priority="3058" operator="equal">
      <formula>"No Cumplida"</formula>
    </cfRule>
    <cfRule type="cellIs" dxfId="4267" priority="3059" operator="equal">
      <formula>"En Avance"</formula>
    </cfRule>
    <cfRule type="cellIs" dxfId="4266" priority="3060" operator="equal">
      <formula>"Cumplida (FT)"</formula>
    </cfRule>
    <cfRule type="cellIs" dxfId="4265" priority="3061" operator="equal">
      <formula>"Cumplida (DT)"</formula>
    </cfRule>
    <cfRule type="cellIs" dxfId="4264" priority="3062" operator="equal">
      <formula>"Sin Avance"</formula>
    </cfRule>
  </conditionalFormatting>
  <conditionalFormatting sqref="P115">
    <cfRule type="cellIs" dxfId="4263" priority="3044" operator="equal">
      <formula>"Vencida"</formula>
    </cfRule>
    <cfRule type="cellIs" dxfId="4262" priority="3045" operator="equal">
      <formula>"No Cumplida"</formula>
    </cfRule>
    <cfRule type="cellIs" dxfId="4261" priority="3046" operator="equal">
      <formula>"En Avance"</formula>
    </cfRule>
    <cfRule type="cellIs" dxfId="4260" priority="3047" operator="equal">
      <formula>"Cumplida (FT)"</formula>
    </cfRule>
    <cfRule type="cellIs" dxfId="4259" priority="3048" operator="equal">
      <formula>"Cumplida (DT)"</formula>
    </cfRule>
    <cfRule type="cellIs" dxfId="4258" priority="3049" operator="equal">
      <formula>"Sin Avance"</formula>
    </cfRule>
  </conditionalFormatting>
  <conditionalFormatting sqref="P115">
    <cfRule type="cellIs" dxfId="4257" priority="3024" operator="equal">
      <formula>"Vencida"</formula>
    </cfRule>
    <cfRule type="cellIs" dxfId="4256" priority="3025" operator="equal">
      <formula>"No Cumplida"</formula>
    </cfRule>
    <cfRule type="cellIs" dxfId="4255" priority="3026" operator="equal">
      <formula>"En Avance"</formula>
    </cfRule>
    <cfRule type="cellIs" dxfId="4254" priority="3027" operator="equal">
      <formula>"Cumplida (FT)"</formula>
    </cfRule>
    <cfRule type="cellIs" dxfId="4253" priority="3028" operator="equal">
      <formula>"Cumplida (DT)"</formula>
    </cfRule>
    <cfRule type="cellIs" dxfId="4252" priority="3029" operator="equal">
      <formula>"Sin Avance"</formula>
    </cfRule>
  </conditionalFormatting>
  <conditionalFormatting sqref="P117">
    <cfRule type="cellIs" dxfId="4251" priority="3011" operator="equal">
      <formula>"Vencida"</formula>
    </cfRule>
    <cfRule type="cellIs" dxfId="4250" priority="3012" operator="equal">
      <formula>"No Cumplida"</formula>
    </cfRule>
    <cfRule type="cellIs" dxfId="4249" priority="3013" operator="equal">
      <formula>"En Avance"</formula>
    </cfRule>
    <cfRule type="cellIs" dxfId="4248" priority="3014" operator="equal">
      <formula>"Cumplida (FT)"</formula>
    </cfRule>
    <cfRule type="cellIs" dxfId="4247" priority="3015" operator="equal">
      <formula>"Cumplida (DT)"</formula>
    </cfRule>
    <cfRule type="cellIs" dxfId="4246" priority="3016" operator="equal">
      <formula>"Sin Avance"</formula>
    </cfRule>
  </conditionalFormatting>
  <conditionalFormatting sqref="P117">
    <cfRule type="cellIs" dxfId="4245" priority="2991" operator="equal">
      <formula>"Vencida"</formula>
    </cfRule>
    <cfRule type="cellIs" dxfId="4244" priority="2992" operator="equal">
      <formula>"No Cumplida"</formula>
    </cfRule>
    <cfRule type="cellIs" dxfId="4243" priority="2993" operator="equal">
      <formula>"En Avance"</formula>
    </cfRule>
    <cfRule type="cellIs" dxfId="4242" priority="2994" operator="equal">
      <formula>"Cumplida (FT)"</formula>
    </cfRule>
    <cfRule type="cellIs" dxfId="4241" priority="2995" operator="equal">
      <formula>"Cumplida (DT)"</formula>
    </cfRule>
    <cfRule type="cellIs" dxfId="4240" priority="2996" operator="equal">
      <formula>"Sin Avance"</formula>
    </cfRule>
  </conditionalFormatting>
  <conditionalFormatting sqref="P118">
    <cfRule type="cellIs" dxfId="4239" priority="2978" operator="equal">
      <formula>"Vencida"</formula>
    </cfRule>
    <cfRule type="cellIs" dxfId="4238" priority="2979" operator="equal">
      <formula>"No Cumplida"</formula>
    </cfRule>
    <cfRule type="cellIs" dxfId="4237" priority="2980" operator="equal">
      <formula>"En Avance"</formula>
    </cfRule>
    <cfRule type="cellIs" dxfId="4236" priority="2981" operator="equal">
      <formula>"Cumplida (FT)"</formula>
    </cfRule>
    <cfRule type="cellIs" dxfId="4235" priority="2982" operator="equal">
      <formula>"Cumplida (DT)"</formula>
    </cfRule>
    <cfRule type="cellIs" dxfId="4234" priority="2983" operator="equal">
      <formula>"Sin Avance"</formula>
    </cfRule>
  </conditionalFormatting>
  <conditionalFormatting sqref="P118">
    <cfRule type="cellIs" dxfId="4233" priority="2958" operator="equal">
      <formula>"Vencida"</formula>
    </cfRule>
    <cfRule type="cellIs" dxfId="4232" priority="2959" operator="equal">
      <formula>"No Cumplida"</formula>
    </cfRule>
    <cfRule type="cellIs" dxfId="4231" priority="2960" operator="equal">
      <formula>"En Avance"</formula>
    </cfRule>
    <cfRule type="cellIs" dxfId="4230" priority="2961" operator="equal">
      <formula>"Cumplida (FT)"</formula>
    </cfRule>
    <cfRule type="cellIs" dxfId="4229" priority="2962" operator="equal">
      <formula>"Cumplida (DT)"</formula>
    </cfRule>
    <cfRule type="cellIs" dxfId="4228" priority="2963" operator="equal">
      <formula>"Sin Avance"</formula>
    </cfRule>
  </conditionalFormatting>
  <conditionalFormatting sqref="P119">
    <cfRule type="cellIs" dxfId="4227" priority="2945" operator="equal">
      <formula>"Vencida"</formula>
    </cfRule>
    <cfRule type="cellIs" dxfId="4226" priority="2946" operator="equal">
      <formula>"No Cumplida"</formula>
    </cfRule>
    <cfRule type="cellIs" dxfId="4225" priority="2947" operator="equal">
      <formula>"En Avance"</formula>
    </cfRule>
    <cfRule type="cellIs" dxfId="4224" priority="2948" operator="equal">
      <formula>"Cumplida (FT)"</formula>
    </cfRule>
    <cfRule type="cellIs" dxfId="4223" priority="2949" operator="equal">
      <formula>"Cumplida (DT)"</formula>
    </cfRule>
    <cfRule type="cellIs" dxfId="4222" priority="2950" operator="equal">
      <formula>"Sin Avance"</formula>
    </cfRule>
  </conditionalFormatting>
  <conditionalFormatting sqref="P119">
    <cfRule type="cellIs" dxfId="4221" priority="2925" operator="equal">
      <formula>"Vencida"</formula>
    </cfRule>
    <cfRule type="cellIs" dxfId="4220" priority="2926" operator="equal">
      <formula>"No Cumplida"</formula>
    </cfRule>
    <cfRule type="cellIs" dxfId="4219" priority="2927" operator="equal">
      <formula>"En Avance"</formula>
    </cfRule>
    <cfRule type="cellIs" dxfId="4218" priority="2928" operator="equal">
      <formula>"Cumplida (FT)"</formula>
    </cfRule>
    <cfRule type="cellIs" dxfId="4217" priority="2929" operator="equal">
      <formula>"Cumplida (DT)"</formula>
    </cfRule>
    <cfRule type="cellIs" dxfId="4216" priority="2930" operator="equal">
      <formula>"Sin Avance"</formula>
    </cfRule>
  </conditionalFormatting>
  <conditionalFormatting sqref="P121">
    <cfRule type="cellIs" dxfId="4215" priority="2912" operator="equal">
      <formula>"Vencida"</formula>
    </cfRule>
    <cfRule type="cellIs" dxfId="4214" priority="2913" operator="equal">
      <formula>"No Cumplida"</formula>
    </cfRule>
    <cfRule type="cellIs" dxfId="4213" priority="2914" operator="equal">
      <formula>"En Avance"</formula>
    </cfRule>
    <cfRule type="cellIs" dxfId="4212" priority="2915" operator="equal">
      <formula>"Cumplida (FT)"</formula>
    </cfRule>
    <cfRule type="cellIs" dxfId="4211" priority="2916" operator="equal">
      <formula>"Cumplida (DT)"</formula>
    </cfRule>
    <cfRule type="cellIs" dxfId="4210" priority="2917" operator="equal">
      <formula>"Sin Avance"</formula>
    </cfRule>
  </conditionalFormatting>
  <conditionalFormatting sqref="P121">
    <cfRule type="cellIs" dxfId="4209" priority="2892" operator="equal">
      <formula>"Vencida"</formula>
    </cfRule>
    <cfRule type="cellIs" dxfId="4208" priority="2893" operator="equal">
      <formula>"No Cumplida"</formula>
    </cfRule>
    <cfRule type="cellIs" dxfId="4207" priority="2894" operator="equal">
      <formula>"En Avance"</formula>
    </cfRule>
    <cfRule type="cellIs" dxfId="4206" priority="2895" operator="equal">
      <formula>"Cumplida (FT)"</formula>
    </cfRule>
    <cfRule type="cellIs" dxfId="4205" priority="2896" operator="equal">
      <formula>"Cumplida (DT)"</formula>
    </cfRule>
    <cfRule type="cellIs" dxfId="4204" priority="2897" operator="equal">
      <formula>"Sin Avance"</formula>
    </cfRule>
  </conditionalFormatting>
  <conditionalFormatting sqref="P122">
    <cfRule type="cellIs" dxfId="4203" priority="2879" operator="equal">
      <formula>"Vencida"</formula>
    </cfRule>
    <cfRule type="cellIs" dxfId="4202" priority="2880" operator="equal">
      <formula>"No Cumplida"</formula>
    </cfRule>
    <cfRule type="cellIs" dxfId="4201" priority="2881" operator="equal">
      <formula>"En Avance"</formula>
    </cfRule>
    <cfRule type="cellIs" dxfId="4200" priority="2882" operator="equal">
      <formula>"Cumplida (FT)"</formula>
    </cfRule>
    <cfRule type="cellIs" dxfId="4199" priority="2883" operator="equal">
      <formula>"Cumplida (DT)"</formula>
    </cfRule>
    <cfRule type="cellIs" dxfId="4198" priority="2884" operator="equal">
      <formula>"Sin Avance"</formula>
    </cfRule>
  </conditionalFormatting>
  <conditionalFormatting sqref="P122">
    <cfRule type="cellIs" dxfId="4197" priority="2859" operator="equal">
      <formula>"Vencida"</formula>
    </cfRule>
    <cfRule type="cellIs" dxfId="4196" priority="2860" operator="equal">
      <formula>"No Cumplida"</formula>
    </cfRule>
    <cfRule type="cellIs" dxfId="4195" priority="2861" operator="equal">
      <formula>"En Avance"</formula>
    </cfRule>
    <cfRule type="cellIs" dxfId="4194" priority="2862" operator="equal">
      <formula>"Cumplida (FT)"</formula>
    </cfRule>
    <cfRule type="cellIs" dxfId="4193" priority="2863" operator="equal">
      <formula>"Cumplida (DT)"</formula>
    </cfRule>
    <cfRule type="cellIs" dxfId="4192" priority="2864" operator="equal">
      <formula>"Sin Avance"</formula>
    </cfRule>
  </conditionalFormatting>
  <conditionalFormatting sqref="P123">
    <cfRule type="cellIs" dxfId="4191" priority="2846" operator="equal">
      <formula>"Vencida"</formula>
    </cfRule>
    <cfRule type="cellIs" dxfId="4190" priority="2847" operator="equal">
      <formula>"No Cumplida"</formula>
    </cfRule>
    <cfRule type="cellIs" dxfId="4189" priority="2848" operator="equal">
      <formula>"En Avance"</formula>
    </cfRule>
    <cfRule type="cellIs" dxfId="4188" priority="2849" operator="equal">
      <formula>"Cumplida (FT)"</formula>
    </cfRule>
    <cfRule type="cellIs" dxfId="4187" priority="2850" operator="equal">
      <formula>"Cumplida (DT)"</formula>
    </cfRule>
    <cfRule type="cellIs" dxfId="4186" priority="2851" operator="equal">
      <formula>"Sin Avance"</formula>
    </cfRule>
  </conditionalFormatting>
  <conditionalFormatting sqref="P123">
    <cfRule type="cellIs" dxfId="4185" priority="2826" operator="equal">
      <formula>"Vencida"</formula>
    </cfRule>
    <cfRule type="cellIs" dxfId="4184" priority="2827" operator="equal">
      <formula>"No Cumplida"</formula>
    </cfRule>
    <cfRule type="cellIs" dxfId="4183" priority="2828" operator="equal">
      <formula>"En Avance"</formula>
    </cfRule>
    <cfRule type="cellIs" dxfId="4182" priority="2829" operator="equal">
      <formula>"Cumplida (FT)"</formula>
    </cfRule>
    <cfRule type="cellIs" dxfId="4181" priority="2830" operator="equal">
      <formula>"Cumplida (DT)"</formula>
    </cfRule>
    <cfRule type="cellIs" dxfId="4180" priority="2831" operator="equal">
      <formula>"Sin Avance"</formula>
    </cfRule>
  </conditionalFormatting>
  <conditionalFormatting sqref="P124">
    <cfRule type="cellIs" dxfId="4179" priority="2813" operator="equal">
      <formula>"Vencida"</formula>
    </cfRule>
    <cfRule type="cellIs" dxfId="4178" priority="2814" operator="equal">
      <formula>"No Cumplida"</formula>
    </cfRule>
    <cfRule type="cellIs" dxfId="4177" priority="2815" operator="equal">
      <formula>"En Avance"</formula>
    </cfRule>
    <cfRule type="cellIs" dxfId="4176" priority="2816" operator="equal">
      <formula>"Cumplida (FT)"</formula>
    </cfRule>
    <cfRule type="cellIs" dxfId="4175" priority="2817" operator="equal">
      <formula>"Cumplida (DT)"</formula>
    </cfRule>
    <cfRule type="cellIs" dxfId="4174" priority="2818" operator="equal">
      <formula>"Sin Avance"</formula>
    </cfRule>
  </conditionalFormatting>
  <conditionalFormatting sqref="P124">
    <cfRule type="cellIs" dxfId="4173" priority="2793" operator="equal">
      <formula>"Vencida"</formula>
    </cfRule>
    <cfRule type="cellIs" dxfId="4172" priority="2794" operator="equal">
      <formula>"No Cumplida"</formula>
    </cfRule>
    <cfRule type="cellIs" dxfId="4171" priority="2795" operator="equal">
      <formula>"En Avance"</formula>
    </cfRule>
    <cfRule type="cellIs" dxfId="4170" priority="2796" operator="equal">
      <formula>"Cumplida (FT)"</formula>
    </cfRule>
    <cfRule type="cellIs" dxfId="4169" priority="2797" operator="equal">
      <formula>"Cumplida (DT)"</formula>
    </cfRule>
    <cfRule type="cellIs" dxfId="4168" priority="2798" operator="equal">
      <formula>"Sin Avance"</formula>
    </cfRule>
  </conditionalFormatting>
  <conditionalFormatting sqref="P125">
    <cfRule type="cellIs" dxfId="4167" priority="2780" operator="equal">
      <formula>"Vencida"</formula>
    </cfRule>
    <cfRule type="cellIs" dxfId="4166" priority="2781" operator="equal">
      <formula>"No Cumplida"</formula>
    </cfRule>
    <cfRule type="cellIs" dxfId="4165" priority="2782" operator="equal">
      <formula>"En Avance"</formula>
    </cfRule>
    <cfRule type="cellIs" dxfId="4164" priority="2783" operator="equal">
      <formula>"Cumplida (FT)"</formula>
    </cfRule>
    <cfRule type="cellIs" dxfId="4163" priority="2784" operator="equal">
      <formula>"Cumplida (DT)"</formula>
    </cfRule>
    <cfRule type="cellIs" dxfId="4162" priority="2785" operator="equal">
      <formula>"Sin Avance"</formula>
    </cfRule>
  </conditionalFormatting>
  <conditionalFormatting sqref="P125">
    <cfRule type="cellIs" dxfId="4161" priority="2760" operator="equal">
      <formula>"Vencida"</formula>
    </cfRule>
    <cfRule type="cellIs" dxfId="4160" priority="2761" operator="equal">
      <formula>"No Cumplida"</formula>
    </cfRule>
    <cfRule type="cellIs" dxfId="4159" priority="2762" operator="equal">
      <formula>"En Avance"</formula>
    </cfRule>
    <cfRule type="cellIs" dxfId="4158" priority="2763" operator="equal">
      <formula>"Cumplida (FT)"</formula>
    </cfRule>
    <cfRule type="cellIs" dxfId="4157" priority="2764" operator="equal">
      <formula>"Cumplida (DT)"</formula>
    </cfRule>
    <cfRule type="cellIs" dxfId="4156" priority="2765" operator="equal">
      <formula>"Sin Avance"</formula>
    </cfRule>
  </conditionalFormatting>
  <conditionalFormatting sqref="P138">
    <cfRule type="cellIs" dxfId="4155" priority="2747" operator="equal">
      <formula>"Vencida"</formula>
    </cfRule>
    <cfRule type="cellIs" dxfId="4154" priority="2748" operator="equal">
      <formula>"No Cumplida"</formula>
    </cfRule>
    <cfRule type="cellIs" dxfId="4153" priority="2749" operator="equal">
      <formula>"En Avance"</formula>
    </cfRule>
    <cfRule type="cellIs" dxfId="4152" priority="2750" operator="equal">
      <formula>"Cumplida (FT)"</formula>
    </cfRule>
    <cfRule type="cellIs" dxfId="4151" priority="2751" operator="equal">
      <formula>"Cumplida (DT)"</formula>
    </cfRule>
    <cfRule type="cellIs" dxfId="4150" priority="2752" operator="equal">
      <formula>"Sin Avance"</formula>
    </cfRule>
  </conditionalFormatting>
  <conditionalFormatting sqref="P138">
    <cfRule type="cellIs" dxfId="4149" priority="2727" operator="equal">
      <formula>"Vencida"</formula>
    </cfRule>
    <cfRule type="cellIs" dxfId="4148" priority="2728" operator="equal">
      <formula>"No Cumplida"</formula>
    </cfRule>
    <cfRule type="cellIs" dxfId="4147" priority="2729" operator="equal">
      <formula>"En Avance"</formula>
    </cfRule>
    <cfRule type="cellIs" dxfId="4146" priority="2730" operator="equal">
      <formula>"Cumplida (FT)"</formula>
    </cfRule>
    <cfRule type="cellIs" dxfId="4145" priority="2731" operator="equal">
      <formula>"Cumplida (DT)"</formula>
    </cfRule>
    <cfRule type="cellIs" dxfId="4144" priority="2732" operator="equal">
      <formula>"Sin Avance"</formula>
    </cfRule>
  </conditionalFormatting>
  <conditionalFormatting sqref="P139">
    <cfRule type="cellIs" dxfId="4143" priority="2714" operator="equal">
      <formula>"Vencida"</formula>
    </cfRule>
    <cfRule type="cellIs" dxfId="4142" priority="2715" operator="equal">
      <formula>"No Cumplida"</formula>
    </cfRule>
    <cfRule type="cellIs" dxfId="4141" priority="2716" operator="equal">
      <formula>"En Avance"</formula>
    </cfRule>
    <cfRule type="cellIs" dxfId="4140" priority="2717" operator="equal">
      <formula>"Cumplida (FT)"</formula>
    </cfRule>
    <cfRule type="cellIs" dxfId="4139" priority="2718" operator="equal">
      <formula>"Cumplida (DT)"</formula>
    </cfRule>
    <cfRule type="cellIs" dxfId="4138" priority="2719" operator="equal">
      <formula>"Sin Avance"</formula>
    </cfRule>
  </conditionalFormatting>
  <conditionalFormatting sqref="P139">
    <cfRule type="cellIs" dxfId="4137" priority="2694" operator="equal">
      <formula>"Vencida"</formula>
    </cfRule>
    <cfRule type="cellIs" dxfId="4136" priority="2695" operator="equal">
      <formula>"No Cumplida"</formula>
    </cfRule>
    <cfRule type="cellIs" dxfId="4135" priority="2696" operator="equal">
      <formula>"En Avance"</formula>
    </cfRule>
    <cfRule type="cellIs" dxfId="4134" priority="2697" operator="equal">
      <formula>"Cumplida (FT)"</formula>
    </cfRule>
    <cfRule type="cellIs" dxfId="4133" priority="2698" operator="equal">
      <formula>"Cumplida (DT)"</formula>
    </cfRule>
    <cfRule type="cellIs" dxfId="4132" priority="2699" operator="equal">
      <formula>"Sin Avance"</formula>
    </cfRule>
  </conditionalFormatting>
  <conditionalFormatting sqref="P140">
    <cfRule type="cellIs" dxfId="4131" priority="2681" operator="equal">
      <formula>"Vencida"</formula>
    </cfRule>
    <cfRule type="cellIs" dxfId="4130" priority="2682" operator="equal">
      <formula>"No Cumplida"</formula>
    </cfRule>
    <cfRule type="cellIs" dxfId="4129" priority="2683" operator="equal">
      <formula>"En Avance"</formula>
    </cfRule>
    <cfRule type="cellIs" dxfId="4128" priority="2684" operator="equal">
      <formula>"Cumplida (FT)"</formula>
    </cfRule>
    <cfRule type="cellIs" dxfId="4127" priority="2685" operator="equal">
      <formula>"Cumplida (DT)"</formula>
    </cfRule>
    <cfRule type="cellIs" dxfId="4126" priority="2686" operator="equal">
      <formula>"Sin Avance"</formula>
    </cfRule>
  </conditionalFormatting>
  <conditionalFormatting sqref="P140">
    <cfRule type="cellIs" dxfId="4125" priority="2661" operator="equal">
      <formula>"Vencida"</formula>
    </cfRule>
    <cfRule type="cellIs" dxfId="4124" priority="2662" operator="equal">
      <formula>"No Cumplida"</formula>
    </cfRule>
    <cfRule type="cellIs" dxfId="4123" priority="2663" operator="equal">
      <formula>"En Avance"</formula>
    </cfRule>
    <cfRule type="cellIs" dxfId="4122" priority="2664" operator="equal">
      <formula>"Cumplida (FT)"</formula>
    </cfRule>
    <cfRule type="cellIs" dxfId="4121" priority="2665" operator="equal">
      <formula>"Cumplida (DT)"</formula>
    </cfRule>
    <cfRule type="cellIs" dxfId="4120" priority="2666" operator="equal">
      <formula>"Sin Avance"</formula>
    </cfRule>
  </conditionalFormatting>
  <conditionalFormatting sqref="P141">
    <cfRule type="cellIs" dxfId="4119" priority="2648" operator="equal">
      <formula>"Vencida"</formula>
    </cfRule>
    <cfRule type="cellIs" dxfId="4118" priority="2649" operator="equal">
      <formula>"No Cumplida"</formula>
    </cfRule>
    <cfRule type="cellIs" dxfId="4117" priority="2650" operator="equal">
      <formula>"En Avance"</formula>
    </cfRule>
    <cfRule type="cellIs" dxfId="4116" priority="2651" operator="equal">
      <formula>"Cumplida (FT)"</formula>
    </cfRule>
    <cfRule type="cellIs" dxfId="4115" priority="2652" operator="equal">
      <formula>"Cumplida (DT)"</formula>
    </cfRule>
    <cfRule type="cellIs" dxfId="4114" priority="2653" operator="equal">
      <formula>"Sin Avance"</formula>
    </cfRule>
  </conditionalFormatting>
  <conditionalFormatting sqref="P141">
    <cfRule type="cellIs" dxfId="4113" priority="2628" operator="equal">
      <formula>"Vencida"</formula>
    </cfRule>
    <cfRule type="cellIs" dxfId="4112" priority="2629" operator="equal">
      <formula>"No Cumplida"</formula>
    </cfRule>
    <cfRule type="cellIs" dxfId="4111" priority="2630" operator="equal">
      <formula>"En Avance"</formula>
    </cfRule>
    <cfRule type="cellIs" dxfId="4110" priority="2631" operator="equal">
      <formula>"Cumplida (FT)"</formula>
    </cfRule>
    <cfRule type="cellIs" dxfId="4109" priority="2632" operator="equal">
      <formula>"Cumplida (DT)"</formula>
    </cfRule>
    <cfRule type="cellIs" dxfId="4108" priority="2633" operator="equal">
      <formula>"Sin Avance"</formula>
    </cfRule>
  </conditionalFormatting>
  <conditionalFormatting sqref="P142">
    <cfRule type="cellIs" dxfId="4107" priority="2615" operator="equal">
      <formula>"Vencida"</formula>
    </cfRule>
    <cfRule type="cellIs" dxfId="4106" priority="2616" operator="equal">
      <formula>"No Cumplida"</formula>
    </cfRule>
    <cfRule type="cellIs" dxfId="4105" priority="2617" operator="equal">
      <formula>"En Avance"</formula>
    </cfRule>
    <cfRule type="cellIs" dxfId="4104" priority="2618" operator="equal">
      <formula>"Cumplida (FT)"</formula>
    </cfRule>
    <cfRule type="cellIs" dxfId="4103" priority="2619" operator="equal">
      <formula>"Cumplida (DT)"</formula>
    </cfRule>
    <cfRule type="cellIs" dxfId="4102" priority="2620" operator="equal">
      <formula>"Sin Avance"</formula>
    </cfRule>
  </conditionalFormatting>
  <conditionalFormatting sqref="P142">
    <cfRule type="cellIs" dxfId="4101" priority="2595" operator="equal">
      <formula>"Vencida"</formula>
    </cfRule>
    <cfRule type="cellIs" dxfId="4100" priority="2596" operator="equal">
      <formula>"No Cumplida"</formula>
    </cfRule>
    <cfRule type="cellIs" dxfId="4099" priority="2597" operator="equal">
      <formula>"En Avance"</formula>
    </cfRule>
    <cfRule type="cellIs" dxfId="4098" priority="2598" operator="equal">
      <formula>"Cumplida (FT)"</formula>
    </cfRule>
    <cfRule type="cellIs" dxfId="4097" priority="2599" operator="equal">
      <formula>"Cumplida (DT)"</formula>
    </cfRule>
    <cfRule type="cellIs" dxfId="4096" priority="2600" operator="equal">
      <formula>"Sin Avance"</formula>
    </cfRule>
  </conditionalFormatting>
  <conditionalFormatting sqref="P145">
    <cfRule type="cellIs" dxfId="4095" priority="2582" operator="equal">
      <formula>"Vencida"</formula>
    </cfRule>
    <cfRule type="cellIs" dxfId="4094" priority="2583" operator="equal">
      <formula>"No Cumplida"</formula>
    </cfRule>
    <cfRule type="cellIs" dxfId="4093" priority="2584" operator="equal">
      <formula>"En Avance"</formula>
    </cfRule>
    <cfRule type="cellIs" dxfId="4092" priority="2585" operator="equal">
      <formula>"Cumplida (FT)"</formula>
    </cfRule>
    <cfRule type="cellIs" dxfId="4091" priority="2586" operator="equal">
      <formula>"Cumplida (DT)"</formula>
    </cfRule>
    <cfRule type="cellIs" dxfId="4090" priority="2587" operator="equal">
      <formula>"Sin Avance"</formula>
    </cfRule>
  </conditionalFormatting>
  <conditionalFormatting sqref="P145">
    <cfRule type="cellIs" dxfId="4089" priority="2562" operator="equal">
      <formula>"Vencida"</formula>
    </cfRule>
    <cfRule type="cellIs" dxfId="4088" priority="2563" operator="equal">
      <formula>"No Cumplida"</formula>
    </cfRule>
    <cfRule type="cellIs" dxfId="4087" priority="2564" operator="equal">
      <formula>"En Avance"</formula>
    </cfRule>
    <cfRule type="cellIs" dxfId="4086" priority="2565" operator="equal">
      <formula>"Cumplida (FT)"</formula>
    </cfRule>
    <cfRule type="cellIs" dxfId="4085" priority="2566" operator="equal">
      <formula>"Cumplida (DT)"</formula>
    </cfRule>
    <cfRule type="cellIs" dxfId="4084" priority="2567" operator="equal">
      <formula>"Sin Avance"</formula>
    </cfRule>
  </conditionalFormatting>
  <conditionalFormatting sqref="P146">
    <cfRule type="cellIs" dxfId="4083" priority="2549" operator="equal">
      <formula>"Vencida"</formula>
    </cfRule>
    <cfRule type="cellIs" dxfId="4082" priority="2550" operator="equal">
      <formula>"No Cumplida"</formula>
    </cfRule>
    <cfRule type="cellIs" dxfId="4081" priority="2551" operator="equal">
      <formula>"En Avance"</formula>
    </cfRule>
    <cfRule type="cellIs" dxfId="4080" priority="2552" operator="equal">
      <formula>"Cumplida (FT)"</formula>
    </cfRule>
    <cfRule type="cellIs" dxfId="4079" priority="2553" operator="equal">
      <formula>"Cumplida (DT)"</formula>
    </cfRule>
    <cfRule type="cellIs" dxfId="4078" priority="2554" operator="equal">
      <formula>"Sin Avance"</formula>
    </cfRule>
  </conditionalFormatting>
  <conditionalFormatting sqref="P146">
    <cfRule type="cellIs" dxfId="4077" priority="2529" operator="equal">
      <formula>"Vencida"</formula>
    </cfRule>
    <cfRule type="cellIs" dxfId="4076" priority="2530" operator="equal">
      <formula>"No Cumplida"</formula>
    </cfRule>
    <cfRule type="cellIs" dxfId="4075" priority="2531" operator="equal">
      <formula>"En Avance"</formula>
    </cfRule>
    <cfRule type="cellIs" dxfId="4074" priority="2532" operator="equal">
      <formula>"Cumplida (FT)"</formula>
    </cfRule>
    <cfRule type="cellIs" dxfId="4073" priority="2533" operator="equal">
      <formula>"Cumplida (DT)"</formula>
    </cfRule>
    <cfRule type="cellIs" dxfId="4072" priority="2534" operator="equal">
      <formula>"Sin Avance"</formula>
    </cfRule>
  </conditionalFormatting>
  <conditionalFormatting sqref="P147">
    <cfRule type="cellIs" dxfId="4071" priority="2516" operator="equal">
      <formula>"Vencida"</formula>
    </cfRule>
    <cfRule type="cellIs" dxfId="4070" priority="2517" operator="equal">
      <formula>"No Cumplida"</formula>
    </cfRule>
    <cfRule type="cellIs" dxfId="4069" priority="2518" operator="equal">
      <formula>"En Avance"</formula>
    </cfRule>
    <cfRule type="cellIs" dxfId="4068" priority="2519" operator="equal">
      <formula>"Cumplida (FT)"</formula>
    </cfRule>
    <cfRule type="cellIs" dxfId="4067" priority="2520" operator="equal">
      <formula>"Cumplida (DT)"</formula>
    </cfRule>
    <cfRule type="cellIs" dxfId="4066" priority="2521" operator="equal">
      <formula>"Sin Avance"</formula>
    </cfRule>
  </conditionalFormatting>
  <conditionalFormatting sqref="P147">
    <cfRule type="cellIs" dxfId="4065" priority="2496" operator="equal">
      <formula>"Vencida"</formula>
    </cfRule>
    <cfRule type="cellIs" dxfId="4064" priority="2497" operator="equal">
      <formula>"No Cumplida"</formula>
    </cfRule>
    <cfRule type="cellIs" dxfId="4063" priority="2498" operator="equal">
      <formula>"En Avance"</formula>
    </cfRule>
    <cfRule type="cellIs" dxfId="4062" priority="2499" operator="equal">
      <formula>"Cumplida (FT)"</formula>
    </cfRule>
    <cfRule type="cellIs" dxfId="4061" priority="2500" operator="equal">
      <formula>"Cumplida (DT)"</formula>
    </cfRule>
    <cfRule type="cellIs" dxfId="4060" priority="2501" operator="equal">
      <formula>"Sin Avance"</formula>
    </cfRule>
  </conditionalFormatting>
  <conditionalFormatting sqref="P148">
    <cfRule type="cellIs" dxfId="4059" priority="2483" operator="equal">
      <formula>"Vencida"</formula>
    </cfRule>
    <cfRule type="cellIs" dxfId="4058" priority="2484" operator="equal">
      <formula>"No Cumplida"</formula>
    </cfRule>
    <cfRule type="cellIs" dxfId="4057" priority="2485" operator="equal">
      <formula>"En Avance"</formula>
    </cfRule>
    <cfRule type="cellIs" dxfId="4056" priority="2486" operator="equal">
      <formula>"Cumplida (FT)"</formula>
    </cfRule>
    <cfRule type="cellIs" dxfId="4055" priority="2487" operator="equal">
      <formula>"Cumplida (DT)"</formula>
    </cfRule>
    <cfRule type="cellIs" dxfId="4054" priority="2488" operator="equal">
      <formula>"Sin Avance"</formula>
    </cfRule>
  </conditionalFormatting>
  <conditionalFormatting sqref="P148">
    <cfRule type="cellIs" dxfId="4053" priority="2463" operator="equal">
      <formula>"Vencida"</formula>
    </cfRule>
    <cfRule type="cellIs" dxfId="4052" priority="2464" operator="equal">
      <formula>"No Cumplida"</formula>
    </cfRule>
    <cfRule type="cellIs" dxfId="4051" priority="2465" operator="equal">
      <formula>"En Avance"</formula>
    </cfRule>
    <cfRule type="cellIs" dxfId="4050" priority="2466" operator="equal">
      <formula>"Cumplida (FT)"</formula>
    </cfRule>
    <cfRule type="cellIs" dxfId="4049" priority="2467" operator="equal">
      <formula>"Cumplida (DT)"</formula>
    </cfRule>
    <cfRule type="cellIs" dxfId="4048" priority="2468" operator="equal">
      <formula>"Sin Avance"</formula>
    </cfRule>
  </conditionalFormatting>
  <conditionalFormatting sqref="P151">
    <cfRule type="cellIs" dxfId="4047" priority="2450" operator="equal">
      <formula>"Vencida"</formula>
    </cfRule>
    <cfRule type="cellIs" dxfId="4046" priority="2451" operator="equal">
      <formula>"No Cumplida"</formula>
    </cfRule>
    <cfRule type="cellIs" dxfId="4045" priority="2452" operator="equal">
      <formula>"En Avance"</formula>
    </cfRule>
    <cfRule type="cellIs" dxfId="4044" priority="2453" operator="equal">
      <formula>"Cumplida (FT)"</formula>
    </cfRule>
    <cfRule type="cellIs" dxfId="4043" priority="2454" operator="equal">
      <formula>"Cumplida (DT)"</formula>
    </cfRule>
    <cfRule type="cellIs" dxfId="4042" priority="2455" operator="equal">
      <formula>"Sin Avance"</formula>
    </cfRule>
  </conditionalFormatting>
  <conditionalFormatting sqref="P151">
    <cfRule type="cellIs" dxfId="4041" priority="2430" operator="equal">
      <formula>"Vencida"</formula>
    </cfRule>
    <cfRule type="cellIs" dxfId="4040" priority="2431" operator="equal">
      <formula>"No Cumplida"</formula>
    </cfRule>
    <cfRule type="cellIs" dxfId="4039" priority="2432" operator="equal">
      <formula>"En Avance"</formula>
    </cfRule>
    <cfRule type="cellIs" dxfId="4038" priority="2433" operator="equal">
      <formula>"Cumplida (FT)"</formula>
    </cfRule>
    <cfRule type="cellIs" dxfId="4037" priority="2434" operator="equal">
      <formula>"Cumplida (DT)"</formula>
    </cfRule>
    <cfRule type="cellIs" dxfId="4036" priority="2435" operator="equal">
      <formula>"Sin Avance"</formula>
    </cfRule>
  </conditionalFormatting>
  <conditionalFormatting sqref="P152">
    <cfRule type="cellIs" dxfId="4035" priority="2417" operator="equal">
      <formula>"Vencida"</formula>
    </cfRule>
    <cfRule type="cellIs" dxfId="4034" priority="2418" operator="equal">
      <formula>"No Cumplida"</formula>
    </cfRule>
    <cfRule type="cellIs" dxfId="4033" priority="2419" operator="equal">
      <formula>"En Avance"</formula>
    </cfRule>
    <cfRule type="cellIs" dxfId="4032" priority="2420" operator="equal">
      <formula>"Cumplida (FT)"</formula>
    </cfRule>
    <cfRule type="cellIs" dxfId="4031" priority="2421" operator="equal">
      <formula>"Cumplida (DT)"</formula>
    </cfRule>
    <cfRule type="cellIs" dxfId="4030" priority="2422" operator="equal">
      <formula>"Sin Avance"</formula>
    </cfRule>
  </conditionalFormatting>
  <conditionalFormatting sqref="P152">
    <cfRule type="cellIs" dxfId="4029" priority="2397" operator="equal">
      <formula>"Vencida"</formula>
    </cfRule>
    <cfRule type="cellIs" dxfId="4028" priority="2398" operator="equal">
      <formula>"No Cumplida"</formula>
    </cfRule>
    <cfRule type="cellIs" dxfId="4027" priority="2399" operator="equal">
      <formula>"En Avance"</formula>
    </cfRule>
    <cfRule type="cellIs" dxfId="4026" priority="2400" operator="equal">
      <formula>"Cumplida (FT)"</formula>
    </cfRule>
    <cfRule type="cellIs" dxfId="4025" priority="2401" operator="equal">
      <formula>"Cumplida (DT)"</formula>
    </cfRule>
    <cfRule type="cellIs" dxfId="4024" priority="2402" operator="equal">
      <formula>"Sin Avance"</formula>
    </cfRule>
  </conditionalFormatting>
  <conditionalFormatting sqref="P153">
    <cfRule type="cellIs" dxfId="4023" priority="2384" operator="equal">
      <formula>"Vencida"</formula>
    </cfRule>
    <cfRule type="cellIs" dxfId="4022" priority="2385" operator="equal">
      <formula>"No Cumplida"</formula>
    </cfRule>
    <cfRule type="cellIs" dxfId="4021" priority="2386" operator="equal">
      <formula>"En Avance"</formula>
    </cfRule>
    <cfRule type="cellIs" dxfId="4020" priority="2387" operator="equal">
      <formula>"Cumplida (FT)"</formula>
    </cfRule>
    <cfRule type="cellIs" dxfId="4019" priority="2388" operator="equal">
      <formula>"Cumplida (DT)"</formula>
    </cfRule>
    <cfRule type="cellIs" dxfId="4018" priority="2389" operator="equal">
      <formula>"Sin Avance"</formula>
    </cfRule>
  </conditionalFormatting>
  <conditionalFormatting sqref="P153">
    <cfRule type="cellIs" dxfId="4017" priority="2364" operator="equal">
      <formula>"Vencida"</formula>
    </cfRule>
    <cfRule type="cellIs" dxfId="4016" priority="2365" operator="equal">
      <formula>"No Cumplida"</formula>
    </cfRule>
    <cfRule type="cellIs" dxfId="4015" priority="2366" operator="equal">
      <formula>"En Avance"</formula>
    </cfRule>
    <cfRule type="cellIs" dxfId="4014" priority="2367" operator="equal">
      <formula>"Cumplida (FT)"</formula>
    </cfRule>
    <cfRule type="cellIs" dxfId="4013" priority="2368" operator="equal">
      <formula>"Cumplida (DT)"</formula>
    </cfRule>
    <cfRule type="cellIs" dxfId="4012" priority="2369" operator="equal">
      <formula>"Sin Avance"</formula>
    </cfRule>
  </conditionalFormatting>
  <conditionalFormatting sqref="P154">
    <cfRule type="cellIs" dxfId="4011" priority="2351" operator="equal">
      <formula>"Vencida"</formula>
    </cfRule>
    <cfRule type="cellIs" dxfId="4010" priority="2352" operator="equal">
      <formula>"No Cumplida"</formula>
    </cfRule>
    <cfRule type="cellIs" dxfId="4009" priority="2353" operator="equal">
      <formula>"En Avance"</formula>
    </cfRule>
    <cfRule type="cellIs" dxfId="4008" priority="2354" operator="equal">
      <formula>"Cumplida (FT)"</formula>
    </cfRule>
    <cfRule type="cellIs" dxfId="4007" priority="2355" operator="equal">
      <formula>"Cumplida (DT)"</formula>
    </cfRule>
    <cfRule type="cellIs" dxfId="4006" priority="2356" operator="equal">
      <formula>"Sin Avance"</formula>
    </cfRule>
  </conditionalFormatting>
  <conditionalFormatting sqref="P154">
    <cfRule type="cellIs" dxfId="4005" priority="2331" operator="equal">
      <formula>"Vencida"</formula>
    </cfRule>
    <cfRule type="cellIs" dxfId="4004" priority="2332" operator="equal">
      <formula>"No Cumplida"</formula>
    </cfRule>
    <cfRule type="cellIs" dxfId="4003" priority="2333" operator="equal">
      <formula>"En Avance"</formula>
    </cfRule>
    <cfRule type="cellIs" dxfId="4002" priority="2334" operator="equal">
      <formula>"Cumplida (FT)"</formula>
    </cfRule>
    <cfRule type="cellIs" dxfId="4001" priority="2335" operator="equal">
      <formula>"Cumplida (DT)"</formula>
    </cfRule>
    <cfRule type="cellIs" dxfId="4000" priority="2336" operator="equal">
      <formula>"Sin Avance"</formula>
    </cfRule>
  </conditionalFormatting>
  <conditionalFormatting sqref="P155">
    <cfRule type="cellIs" dxfId="3999" priority="2318" operator="equal">
      <formula>"Vencida"</formula>
    </cfRule>
    <cfRule type="cellIs" dxfId="3998" priority="2319" operator="equal">
      <formula>"No Cumplida"</formula>
    </cfRule>
    <cfRule type="cellIs" dxfId="3997" priority="2320" operator="equal">
      <formula>"En Avance"</formula>
    </cfRule>
    <cfRule type="cellIs" dxfId="3996" priority="2321" operator="equal">
      <formula>"Cumplida (FT)"</formula>
    </cfRule>
    <cfRule type="cellIs" dxfId="3995" priority="2322" operator="equal">
      <formula>"Cumplida (DT)"</formula>
    </cfRule>
    <cfRule type="cellIs" dxfId="3994" priority="2323" operator="equal">
      <formula>"Sin Avance"</formula>
    </cfRule>
  </conditionalFormatting>
  <conditionalFormatting sqref="P155">
    <cfRule type="cellIs" dxfId="3993" priority="2298" operator="equal">
      <formula>"Vencida"</formula>
    </cfRule>
    <cfRule type="cellIs" dxfId="3992" priority="2299" operator="equal">
      <formula>"No Cumplida"</formula>
    </cfRule>
    <cfRule type="cellIs" dxfId="3991" priority="2300" operator="equal">
      <formula>"En Avance"</formula>
    </cfRule>
    <cfRule type="cellIs" dxfId="3990" priority="2301" operator="equal">
      <formula>"Cumplida (FT)"</formula>
    </cfRule>
    <cfRule type="cellIs" dxfId="3989" priority="2302" operator="equal">
      <formula>"Cumplida (DT)"</formula>
    </cfRule>
    <cfRule type="cellIs" dxfId="3988" priority="2303" operator="equal">
      <formula>"Sin Avance"</formula>
    </cfRule>
  </conditionalFormatting>
  <conditionalFormatting sqref="P156:P162">
    <cfRule type="cellIs" dxfId="3987" priority="2285" operator="equal">
      <formula>"Vencida"</formula>
    </cfRule>
    <cfRule type="cellIs" dxfId="3986" priority="2286" operator="equal">
      <formula>"No Cumplida"</formula>
    </cfRule>
    <cfRule type="cellIs" dxfId="3985" priority="2287" operator="equal">
      <formula>"En Avance"</formula>
    </cfRule>
    <cfRule type="cellIs" dxfId="3984" priority="2288" operator="equal">
      <formula>"Cumplida (FT)"</formula>
    </cfRule>
    <cfRule type="cellIs" dxfId="3983" priority="2289" operator="equal">
      <formula>"Cumplida (DT)"</formula>
    </cfRule>
    <cfRule type="cellIs" dxfId="3982" priority="2290" operator="equal">
      <formula>"Sin Avance"</formula>
    </cfRule>
  </conditionalFormatting>
  <conditionalFormatting sqref="P156:P162">
    <cfRule type="cellIs" dxfId="3981" priority="2265" operator="equal">
      <formula>"Vencida"</formula>
    </cfRule>
    <cfRule type="cellIs" dxfId="3980" priority="2266" operator="equal">
      <formula>"No Cumplida"</formula>
    </cfRule>
    <cfRule type="cellIs" dxfId="3979" priority="2267" operator="equal">
      <formula>"En Avance"</formula>
    </cfRule>
    <cfRule type="cellIs" dxfId="3978" priority="2268" operator="equal">
      <formula>"Cumplida (FT)"</formula>
    </cfRule>
    <cfRule type="cellIs" dxfId="3977" priority="2269" operator="equal">
      <formula>"Cumplida (DT)"</formula>
    </cfRule>
    <cfRule type="cellIs" dxfId="3976" priority="2270" operator="equal">
      <formula>"Sin Avance"</formula>
    </cfRule>
  </conditionalFormatting>
  <conditionalFormatting sqref="P164">
    <cfRule type="cellIs" dxfId="3975" priority="2252" operator="equal">
      <formula>"Vencida"</formula>
    </cfRule>
    <cfRule type="cellIs" dxfId="3974" priority="2253" operator="equal">
      <formula>"No Cumplida"</formula>
    </cfRule>
    <cfRule type="cellIs" dxfId="3973" priority="2254" operator="equal">
      <formula>"En Avance"</formula>
    </cfRule>
    <cfRule type="cellIs" dxfId="3972" priority="2255" operator="equal">
      <formula>"Cumplida (FT)"</formula>
    </cfRule>
    <cfRule type="cellIs" dxfId="3971" priority="2256" operator="equal">
      <formula>"Cumplida (DT)"</formula>
    </cfRule>
    <cfRule type="cellIs" dxfId="3970" priority="2257" operator="equal">
      <formula>"Sin Avance"</formula>
    </cfRule>
  </conditionalFormatting>
  <conditionalFormatting sqref="P164">
    <cfRule type="cellIs" dxfId="3969" priority="2232" operator="equal">
      <formula>"Vencida"</formula>
    </cfRule>
    <cfRule type="cellIs" dxfId="3968" priority="2233" operator="equal">
      <formula>"No Cumplida"</formula>
    </cfRule>
    <cfRule type="cellIs" dxfId="3967" priority="2234" operator="equal">
      <formula>"En Avance"</formula>
    </cfRule>
    <cfRule type="cellIs" dxfId="3966" priority="2235" operator="equal">
      <formula>"Cumplida (FT)"</formula>
    </cfRule>
    <cfRule type="cellIs" dxfId="3965" priority="2236" operator="equal">
      <formula>"Cumplida (DT)"</formula>
    </cfRule>
    <cfRule type="cellIs" dxfId="3964" priority="2237" operator="equal">
      <formula>"Sin Avance"</formula>
    </cfRule>
  </conditionalFormatting>
  <conditionalFormatting sqref="P165">
    <cfRule type="cellIs" dxfId="3963" priority="2219" operator="equal">
      <formula>"Vencida"</formula>
    </cfRule>
    <cfRule type="cellIs" dxfId="3962" priority="2220" operator="equal">
      <formula>"No Cumplida"</formula>
    </cfRule>
    <cfRule type="cellIs" dxfId="3961" priority="2221" operator="equal">
      <formula>"En Avance"</formula>
    </cfRule>
    <cfRule type="cellIs" dxfId="3960" priority="2222" operator="equal">
      <formula>"Cumplida (FT)"</formula>
    </cfRule>
    <cfRule type="cellIs" dxfId="3959" priority="2223" operator="equal">
      <formula>"Cumplida (DT)"</formula>
    </cfRule>
    <cfRule type="cellIs" dxfId="3958" priority="2224" operator="equal">
      <formula>"Sin Avance"</formula>
    </cfRule>
  </conditionalFormatting>
  <conditionalFormatting sqref="P165">
    <cfRule type="cellIs" dxfId="3957" priority="2199" operator="equal">
      <formula>"Vencida"</formula>
    </cfRule>
    <cfRule type="cellIs" dxfId="3956" priority="2200" operator="equal">
      <formula>"No Cumplida"</formula>
    </cfRule>
    <cfRule type="cellIs" dxfId="3955" priority="2201" operator="equal">
      <formula>"En Avance"</formula>
    </cfRule>
    <cfRule type="cellIs" dxfId="3954" priority="2202" operator="equal">
      <formula>"Cumplida (FT)"</formula>
    </cfRule>
    <cfRule type="cellIs" dxfId="3953" priority="2203" operator="equal">
      <formula>"Cumplida (DT)"</formula>
    </cfRule>
    <cfRule type="cellIs" dxfId="3952" priority="2204" operator="equal">
      <formula>"Sin Avance"</formula>
    </cfRule>
  </conditionalFormatting>
  <conditionalFormatting sqref="P166">
    <cfRule type="cellIs" dxfId="3951" priority="2186" operator="equal">
      <formula>"Vencida"</formula>
    </cfRule>
    <cfRule type="cellIs" dxfId="3950" priority="2187" operator="equal">
      <formula>"No Cumplida"</formula>
    </cfRule>
    <cfRule type="cellIs" dxfId="3949" priority="2188" operator="equal">
      <formula>"En Avance"</formula>
    </cfRule>
    <cfRule type="cellIs" dxfId="3948" priority="2189" operator="equal">
      <formula>"Cumplida (FT)"</formula>
    </cfRule>
    <cfRule type="cellIs" dxfId="3947" priority="2190" operator="equal">
      <formula>"Cumplida (DT)"</formula>
    </cfRule>
    <cfRule type="cellIs" dxfId="3946" priority="2191" operator="equal">
      <formula>"Sin Avance"</formula>
    </cfRule>
  </conditionalFormatting>
  <conditionalFormatting sqref="P166">
    <cfRule type="cellIs" dxfId="3945" priority="2166" operator="equal">
      <formula>"Vencida"</formula>
    </cfRule>
    <cfRule type="cellIs" dxfId="3944" priority="2167" operator="equal">
      <formula>"No Cumplida"</formula>
    </cfRule>
    <cfRule type="cellIs" dxfId="3943" priority="2168" operator="equal">
      <formula>"En Avance"</formula>
    </cfRule>
    <cfRule type="cellIs" dxfId="3942" priority="2169" operator="equal">
      <formula>"Cumplida (FT)"</formula>
    </cfRule>
    <cfRule type="cellIs" dxfId="3941" priority="2170" operator="equal">
      <formula>"Cumplida (DT)"</formula>
    </cfRule>
    <cfRule type="cellIs" dxfId="3940" priority="2171" operator="equal">
      <formula>"Sin Avance"</formula>
    </cfRule>
  </conditionalFormatting>
  <conditionalFormatting sqref="P167">
    <cfRule type="cellIs" dxfId="3939" priority="2153" operator="equal">
      <formula>"Vencida"</formula>
    </cfRule>
    <cfRule type="cellIs" dxfId="3938" priority="2154" operator="equal">
      <formula>"No Cumplida"</formula>
    </cfRule>
    <cfRule type="cellIs" dxfId="3937" priority="2155" operator="equal">
      <formula>"En Avance"</formula>
    </cfRule>
    <cfRule type="cellIs" dxfId="3936" priority="2156" operator="equal">
      <formula>"Cumplida (FT)"</formula>
    </cfRule>
    <cfRule type="cellIs" dxfId="3935" priority="2157" operator="equal">
      <formula>"Cumplida (DT)"</formula>
    </cfRule>
    <cfRule type="cellIs" dxfId="3934" priority="2158" operator="equal">
      <formula>"Sin Avance"</formula>
    </cfRule>
  </conditionalFormatting>
  <conditionalFormatting sqref="P168">
    <cfRule type="cellIs" dxfId="3933" priority="2140" operator="equal">
      <formula>"Vencida"</formula>
    </cfRule>
    <cfRule type="cellIs" dxfId="3932" priority="2141" operator="equal">
      <formula>"No Cumplida"</formula>
    </cfRule>
    <cfRule type="cellIs" dxfId="3931" priority="2142" operator="equal">
      <formula>"En Avance"</formula>
    </cfRule>
    <cfRule type="cellIs" dxfId="3930" priority="2143" operator="equal">
      <formula>"Cumplida (FT)"</formula>
    </cfRule>
    <cfRule type="cellIs" dxfId="3929" priority="2144" operator="equal">
      <formula>"Cumplida (DT)"</formula>
    </cfRule>
    <cfRule type="cellIs" dxfId="3928" priority="2145" operator="equal">
      <formula>"Sin Avance"</formula>
    </cfRule>
  </conditionalFormatting>
  <conditionalFormatting sqref="P168">
    <cfRule type="cellIs" dxfId="3927" priority="2120" operator="equal">
      <formula>"Vencida"</formula>
    </cfRule>
    <cfRule type="cellIs" dxfId="3926" priority="2121" operator="equal">
      <formula>"No Cumplida"</formula>
    </cfRule>
    <cfRule type="cellIs" dxfId="3925" priority="2122" operator="equal">
      <formula>"En Avance"</formula>
    </cfRule>
    <cfRule type="cellIs" dxfId="3924" priority="2123" operator="equal">
      <formula>"Cumplida (FT)"</formula>
    </cfRule>
    <cfRule type="cellIs" dxfId="3923" priority="2124" operator="equal">
      <formula>"Cumplida (DT)"</formula>
    </cfRule>
    <cfRule type="cellIs" dxfId="3922" priority="2125" operator="equal">
      <formula>"Sin Avance"</formula>
    </cfRule>
  </conditionalFormatting>
  <conditionalFormatting sqref="P169">
    <cfRule type="cellIs" dxfId="3921" priority="2107" operator="equal">
      <formula>"Vencida"</formula>
    </cfRule>
    <cfRule type="cellIs" dxfId="3920" priority="2108" operator="equal">
      <formula>"No Cumplida"</formula>
    </cfRule>
    <cfRule type="cellIs" dxfId="3919" priority="2109" operator="equal">
      <formula>"En Avance"</formula>
    </cfRule>
    <cfRule type="cellIs" dxfId="3918" priority="2110" operator="equal">
      <formula>"Cumplida (FT)"</formula>
    </cfRule>
    <cfRule type="cellIs" dxfId="3917" priority="2111" operator="equal">
      <formula>"Cumplida (DT)"</formula>
    </cfRule>
    <cfRule type="cellIs" dxfId="3916" priority="2112" operator="equal">
      <formula>"Sin Avance"</formula>
    </cfRule>
  </conditionalFormatting>
  <conditionalFormatting sqref="P169">
    <cfRule type="cellIs" dxfId="3915" priority="2087" operator="equal">
      <formula>"Vencida"</formula>
    </cfRule>
    <cfRule type="cellIs" dxfId="3914" priority="2088" operator="equal">
      <formula>"No Cumplida"</formula>
    </cfRule>
    <cfRule type="cellIs" dxfId="3913" priority="2089" operator="equal">
      <formula>"En Avance"</formula>
    </cfRule>
    <cfRule type="cellIs" dxfId="3912" priority="2090" operator="equal">
      <formula>"Cumplida (FT)"</formula>
    </cfRule>
    <cfRule type="cellIs" dxfId="3911" priority="2091" operator="equal">
      <formula>"Cumplida (DT)"</formula>
    </cfRule>
    <cfRule type="cellIs" dxfId="3910" priority="2092" operator="equal">
      <formula>"Sin Avance"</formula>
    </cfRule>
  </conditionalFormatting>
  <conditionalFormatting sqref="P170">
    <cfRule type="cellIs" dxfId="3909" priority="2074" operator="equal">
      <formula>"Vencida"</formula>
    </cfRule>
    <cfRule type="cellIs" dxfId="3908" priority="2075" operator="equal">
      <formula>"No Cumplida"</formula>
    </cfRule>
    <cfRule type="cellIs" dxfId="3907" priority="2076" operator="equal">
      <formula>"En Avance"</formula>
    </cfRule>
    <cfRule type="cellIs" dxfId="3906" priority="2077" operator="equal">
      <formula>"Cumplida (FT)"</formula>
    </cfRule>
    <cfRule type="cellIs" dxfId="3905" priority="2078" operator="equal">
      <formula>"Cumplida (DT)"</formula>
    </cfRule>
    <cfRule type="cellIs" dxfId="3904" priority="2079" operator="equal">
      <formula>"Sin Avance"</formula>
    </cfRule>
  </conditionalFormatting>
  <conditionalFormatting sqref="P171">
    <cfRule type="cellIs" dxfId="3903" priority="2061" operator="equal">
      <formula>"Vencida"</formula>
    </cfRule>
    <cfRule type="cellIs" dxfId="3902" priority="2062" operator="equal">
      <formula>"No Cumplida"</formula>
    </cfRule>
    <cfRule type="cellIs" dxfId="3901" priority="2063" operator="equal">
      <formula>"En Avance"</formula>
    </cfRule>
    <cfRule type="cellIs" dxfId="3900" priority="2064" operator="equal">
      <formula>"Cumplida (FT)"</formula>
    </cfRule>
    <cfRule type="cellIs" dxfId="3899" priority="2065" operator="equal">
      <formula>"Cumplida (DT)"</formula>
    </cfRule>
    <cfRule type="cellIs" dxfId="3898" priority="2066" operator="equal">
      <formula>"Sin Avance"</formula>
    </cfRule>
  </conditionalFormatting>
  <conditionalFormatting sqref="P171">
    <cfRule type="cellIs" dxfId="3897" priority="2041" operator="equal">
      <formula>"Vencida"</formula>
    </cfRule>
    <cfRule type="cellIs" dxfId="3896" priority="2042" operator="equal">
      <formula>"No Cumplida"</formula>
    </cfRule>
    <cfRule type="cellIs" dxfId="3895" priority="2043" operator="equal">
      <formula>"En Avance"</formula>
    </cfRule>
    <cfRule type="cellIs" dxfId="3894" priority="2044" operator="equal">
      <formula>"Cumplida (FT)"</formula>
    </cfRule>
    <cfRule type="cellIs" dxfId="3893" priority="2045" operator="equal">
      <formula>"Cumplida (DT)"</formula>
    </cfRule>
    <cfRule type="cellIs" dxfId="3892" priority="2046" operator="equal">
      <formula>"Sin Avance"</formula>
    </cfRule>
  </conditionalFormatting>
  <conditionalFormatting sqref="P173">
    <cfRule type="cellIs" dxfId="3891" priority="2028" operator="equal">
      <formula>"Vencida"</formula>
    </cfRule>
    <cfRule type="cellIs" dxfId="3890" priority="2029" operator="equal">
      <formula>"No Cumplida"</formula>
    </cfRule>
    <cfRule type="cellIs" dxfId="3889" priority="2030" operator="equal">
      <formula>"En Avance"</formula>
    </cfRule>
    <cfRule type="cellIs" dxfId="3888" priority="2031" operator="equal">
      <formula>"Cumplida (FT)"</formula>
    </cfRule>
    <cfRule type="cellIs" dxfId="3887" priority="2032" operator="equal">
      <formula>"Cumplida (DT)"</formula>
    </cfRule>
    <cfRule type="cellIs" dxfId="3886" priority="2033" operator="equal">
      <formula>"Sin Avance"</formula>
    </cfRule>
  </conditionalFormatting>
  <conditionalFormatting sqref="P173">
    <cfRule type="cellIs" dxfId="3885" priority="2008" operator="equal">
      <formula>"Vencida"</formula>
    </cfRule>
    <cfRule type="cellIs" dxfId="3884" priority="2009" operator="equal">
      <formula>"No Cumplida"</formula>
    </cfRule>
    <cfRule type="cellIs" dxfId="3883" priority="2010" operator="equal">
      <formula>"En Avance"</formula>
    </cfRule>
    <cfRule type="cellIs" dxfId="3882" priority="2011" operator="equal">
      <formula>"Cumplida (FT)"</formula>
    </cfRule>
    <cfRule type="cellIs" dxfId="3881" priority="2012" operator="equal">
      <formula>"Cumplida (DT)"</formula>
    </cfRule>
    <cfRule type="cellIs" dxfId="3880" priority="2013" operator="equal">
      <formula>"Sin Avance"</formula>
    </cfRule>
  </conditionalFormatting>
  <conditionalFormatting sqref="P174">
    <cfRule type="cellIs" dxfId="3879" priority="1995" operator="equal">
      <formula>"Vencida"</formula>
    </cfRule>
    <cfRule type="cellIs" dxfId="3878" priority="1996" operator="equal">
      <formula>"No Cumplida"</formula>
    </cfRule>
    <cfRule type="cellIs" dxfId="3877" priority="1997" operator="equal">
      <formula>"En Avance"</formula>
    </cfRule>
    <cfRule type="cellIs" dxfId="3876" priority="1998" operator="equal">
      <formula>"Cumplida (FT)"</formula>
    </cfRule>
    <cfRule type="cellIs" dxfId="3875" priority="1999" operator="equal">
      <formula>"Cumplida (DT)"</formula>
    </cfRule>
    <cfRule type="cellIs" dxfId="3874" priority="2000" operator="equal">
      <formula>"Sin Avance"</formula>
    </cfRule>
  </conditionalFormatting>
  <conditionalFormatting sqref="P174">
    <cfRule type="cellIs" dxfId="3873" priority="1975" operator="equal">
      <formula>"Vencida"</formula>
    </cfRule>
    <cfRule type="cellIs" dxfId="3872" priority="1976" operator="equal">
      <formula>"No Cumplida"</formula>
    </cfRule>
    <cfRule type="cellIs" dxfId="3871" priority="1977" operator="equal">
      <formula>"En Avance"</formula>
    </cfRule>
    <cfRule type="cellIs" dxfId="3870" priority="1978" operator="equal">
      <formula>"Cumplida (FT)"</formula>
    </cfRule>
    <cfRule type="cellIs" dxfId="3869" priority="1979" operator="equal">
      <formula>"Cumplida (DT)"</formula>
    </cfRule>
    <cfRule type="cellIs" dxfId="3868" priority="1980" operator="equal">
      <formula>"Sin Avance"</formula>
    </cfRule>
  </conditionalFormatting>
  <conditionalFormatting sqref="P175">
    <cfRule type="cellIs" dxfId="3867" priority="1962" operator="equal">
      <formula>"Vencida"</formula>
    </cfRule>
    <cfRule type="cellIs" dxfId="3866" priority="1963" operator="equal">
      <formula>"No Cumplida"</formula>
    </cfRule>
    <cfRule type="cellIs" dxfId="3865" priority="1964" operator="equal">
      <formula>"En Avance"</formula>
    </cfRule>
    <cfRule type="cellIs" dxfId="3864" priority="1965" operator="equal">
      <formula>"Cumplida (FT)"</formula>
    </cfRule>
    <cfRule type="cellIs" dxfId="3863" priority="1966" operator="equal">
      <formula>"Cumplida (DT)"</formula>
    </cfRule>
    <cfRule type="cellIs" dxfId="3862" priority="1967" operator="equal">
      <formula>"Sin Avance"</formula>
    </cfRule>
  </conditionalFormatting>
  <conditionalFormatting sqref="P175">
    <cfRule type="cellIs" dxfId="3861" priority="1942" operator="equal">
      <formula>"Vencida"</formula>
    </cfRule>
    <cfRule type="cellIs" dxfId="3860" priority="1943" operator="equal">
      <formula>"No Cumplida"</formula>
    </cfRule>
    <cfRule type="cellIs" dxfId="3859" priority="1944" operator="equal">
      <formula>"En Avance"</formula>
    </cfRule>
    <cfRule type="cellIs" dxfId="3858" priority="1945" operator="equal">
      <formula>"Cumplida (FT)"</formula>
    </cfRule>
    <cfRule type="cellIs" dxfId="3857" priority="1946" operator="equal">
      <formula>"Cumplida (DT)"</formula>
    </cfRule>
    <cfRule type="cellIs" dxfId="3856" priority="1947" operator="equal">
      <formula>"Sin Avance"</formula>
    </cfRule>
  </conditionalFormatting>
  <conditionalFormatting sqref="P182">
    <cfRule type="cellIs" dxfId="3855" priority="1929" operator="equal">
      <formula>"Vencida"</formula>
    </cfRule>
    <cfRule type="cellIs" dxfId="3854" priority="1930" operator="equal">
      <formula>"No Cumplida"</formula>
    </cfRule>
    <cfRule type="cellIs" dxfId="3853" priority="1931" operator="equal">
      <formula>"En Avance"</formula>
    </cfRule>
    <cfRule type="cellIs" dxfId="3852" priority="1932" operator="equal">
      <formula>"Cumplida (FT)"</formula>
    </cfRule>
    <cfRule type="cellIs" dxfId="3851" priority="1933" operator="equal">
      <formula>"Cumplida (DT)"</formula>
    </cfRule>
    <cfRule type="cellIs" dxfId="3850" priority="1934" operator="equal">
      <formula>"Sin Avance"</formula>
    </cfRule>
  </conditionalFormatting>
  <conditionalFormatting sqref="P182">
    <cfRule type="cellIs" dxfId="3849" priority="1909" operator="equal">
      <formula>"Vencida"</formula>
    </cfRule>
    <cfRule type="cellIs" dxfId="3848" priority="1910" operator="equal">
      <formula>"No Cumplida"</formula>
    </cfRule>
    <cfRule type="cellIs" dxfId="3847" priority="1911" operator="equal">
      <formula>"En Avance"</formula>
    </cfRule>
    <cfRule type="cellIs" dxfId="3846" priority="1912" operator="equal">
      <formula>"Cumplida (FT)"</formula>
    </cfRule>
    <cfRule type="cellIs" dxfId="3845" priority="1913" operator="equal">
      <formula>"Cumplida (DT)"</formula>
    </cfRule>
    <cfRule type="cellIs" dxfId="3844" priority="1914" operator="equal">
      <formula>"Sin Avance"</formula>
    </cfRule>
  </conditionalFormatting>
  <conditionalFormatting sqref="P183">
    <cfRule type="cellIs" dxfId="3843" priority="1896" operator="equal">
      <formula>"Vencida"</formula>
    </cfRule>
    <cfRule type="cellIs" dxfId="3842" priority="1897" operator="equal">
      <formula>"No Cumplida"</formula>
    </cfRule>
    <cfRule type="cellIs" dxfId="3841" priority="1898" operator="equal">
      <formula>"En Avance"</formula>
    </cfRule>
    <cfRule type="cellIs" dxfId="3840" priority="1899" operator="equal">
      <formula>"Cumplida (FT)"</formula>
    </cfRule>
    <cfRule type="cellIs" dxfId="3839" priority="1900" operator="equal">
      <formula>"Cumplida (DT)"</formula>
    </cfRule>
    <cfRule type="cellIs" dxfId="3838" priority="1901" operator="equal">
      <formula>"Sin Avance"</formula>
    </cfRule>
  </conditionalFormatting>
  <conditionalFormatting sqref="P183">
    <cfRule type="cellIs" dxfId="3837" priority="1876" operator="equal">
      <formula>"Vencida"</formula>
    </cfRule>
    <cfRule type="cellIs" dxfId="3836" priority="1877" operator="equal">
      <formula>"No Cumplida"</formula>
    </cfRule>
    <cfRule type="cellIs" dxfId="3835" priority="1878" operator="equal">
      <formula>"En Avance"</formula>
    </cfRule>
    <cfRule type="cellIs" dxfId="3834" priority="1879" operator="equal">
      <formula>"Cumplida (FT)"</formula>
    </cfRule>
    <cfRule type="cellIs" dxfId="3833" priority="1880" operator="equal">
      <formula>"Cumplida (DT)"</formula>
    </cfRule>
    <cfRule type="cellIs" dxfId="3832" priority="1881" operator="equal">
      <formula>"Sin Avance"</formula>
    </cfRule>
  </conditionalFormatting>
  <conditionalFormatting sqref="P184">
    <cfRule type="cellIs" dxfId="3831" priority="1863" operator="equal">
      <formula>"Vencida"</formula>
    </cfRule>
    <cfRule type="cellIs" dxfId="3830" priority="1864" operator="equal">
      <formula>"No Cumplida"</formula>
    </cfRule>
    <cfRule type="cellIs" dxfId="3829" priority="1865" operator="equal">
      <formula>"En Avance"</formula>
    </cfRule>
    <cfRule type="cellIs" dxfId="3828" priority="1866" operator="equal">
      <formula>"Cumplida (FT)"</formula>
    </cfRule>
    <cfRule type="cellIs" dxfId="3827" priority="1867" operator="equal">
      <formula>"Cumplida (DT)"</formula>
    </cfRule>
    <cfRule type="cellIs" dxfId="3826" priority="1868" operator="equal">
      <formula>"Sin Avance"</formula>
    </cfRule>
  </conditionalFormatting>
  <conditionalFormatting sqref="P184">
    <cfRule type="cellIs" dxfId="3825" priority="1843" operator="equal">
      <formula>"Vencida"</formula>
    </cfRule>
    <cfRule type="cellIs" dxfId="3824" priority="1844" operator="equal">
      <formula>"No Cumplida"</formula>
    </cfRule>
    <cfRule type="cellIs" dxfId="3823" priority="1845" operator="equal">
      <formula>"En Avance"</formula>
    </cfRule>
    <cfRule type="cellIs" dxfId="3822" priority="1846" operator="equal">
      <formula>"Cumplida (FT)"</formula>
    </cfRule>
    <cfRule type="cellIs" dxfId="3821" priority="1847" operator="equal">
      <formula>"Cumplida (DT)"</formula>
    </cfRule>
    <cfRule type="cellIs" dxfId="3820" priority="1848" operator="equal">
      <formula>"Sin Avance"</formula>
    </cfRule>
  </conditionalFormatting>
  <conditionalFormatting sqref="P185">
    <cfRule type="cellIs" dxfId="3819" priority="1830" operator="equal">
      <formula>"Vencida"</formula>
    </cfRule>
    <cfRule type="cellIs" dxfId="3818" priority="1831" operator="equal">
      <formula>"No Cumplida"</formula>
    </cfRule>
    <cfRule type="cellIs" dxfId="3817" priority="1832" operator="equal">
      <formula>"En Avance"</formula>
    </cfRule>
    <cfRule type="cellIs" dxfId="3816" priority="1833" operator="equal">
      <formula>"Cumplida (FT)"</formula>
    </cfRule>
    <cfRule type="cellIs" dxfId="3815" priority="1834" operator="equal">
      <formula>"Cumplida (DT)"</formula>
    </cfRule>
    <cfRule type="cellIs" dxfId="3814" priority="1835" operator="equal">
      <formula>"Sin Avance"</formula>
    </cfRule>
  </conditionalFormatting>
  <conditionalFormatting sqref="P185">
    <cfRule type="cellIs" dxfId="3813" priority="1810" operator="equal">
      <formula>"Vencida"</formula>
    </cfRule>
    <cfRule type="cellIs" dxfId="3812" priority="1811" operator="equal">
      <formula>"No Cumplida"</formula>
    </cfRule>
    <cfRule type="cellIs" dxfId="3811" priority="1812" operator="equal">
      <formula>"En Avance"</formula>
    </cfRule>
    <cfRule type="cellIs" dxfId="3810" priority="1813" operator="equal">
      <formula>"Cumplida (FT)"</formula>
    </cfRule>
    <cfRule type="cellIs" dxfId="3809" priority="1814" operator="equal">
      <formula>"Cumplida (DT)"</formula>
    </cfRule>
    <cfRule type="cellIs" dxfId="3808" priority="1815" operator="equal">
      <formula>"Sin Avance"</formula>
    </cfRule>
  </conditionalFormatting>
  <conditionalFormatting sqref="P186">
    <cfRule type="cellIs" dxfId="3807" priority="1797" operator="equal">
      <formula>"Vencida"</formula>
    </cfRule>
    <cfRule type="cellIs" dxfId="3806" priority="1798" operator="equal">
      <formula>"No Cumplida"</formula>
    </cfRule>
    <cfRule type="cellIs" dxfId="3805" priority="1799" operator="equal">
      <formula>"En Avance"</formula>
    </cfRule>
    <cfRule type="cellIs" dxfId="3804" priority="1800" operator="equal">
      <formula>"Cumplida (FT)"</formula>
    </cfRule>
    <cfRule type="cellIs" dxfId="3803" priority="1801" operator="equal">
      <formula>"Cumplida (DT)"</formula>
    </cfRule>
    <cfRule type="cellIs" dxfId="3802" priority="1802" operator="equal">
      <formula>"Sin Avance"</formula>
    </cfRule>
  </conditionalFormatting>
  <conditionalFormatting sqref="P186">
    <cfRule type="cellIs" dxfId="3801" priority="1777" operator="equal">
      <formula>"Vencida"</formula>
    </cfRule>
    <cfRule type="cellIs" dxfId="3800" priority="1778" operator="equal">
      <formula>"No Cumplida"</formula>
    </cfRule>
    <cfRule type="cellIs" dxfId="3799" priority="1779" operator="equal">
      <formula>"En Avance"</formula>
    </cfRule>
    <cfRule type="cellIs" dxfId="3798" priority="1780" operator="equal">
      <formula>"Cumplida (FT)"</formula>
    </cfRule>
    <cfRule type="cellIs" dxfId="3797" priority="1781" operator="equal">
      <formula>"Cumplida (DT)"</formula>
    </cfRule>
    <cfRule type="cellIs" dxfId="3796" priority="1782" operator="equal">
      <formula>"Sin Avance"</formula>
    </cfRule>
  </conditionalFormatting>
  <conditionalFormatting sqref="P187">
    <cfRule type="cellIs" dxfId="3795" priority="1764" operator="equal">
      <formula>"Vencida"</formula>
    </cfRule>
    <cfRule type="cellIs" dxfId="3794" priority="1765" operator="equal">
      <formula>"No Cumplida"</formula>
    </cfRule>
    <cfRule type="cellIs" dxfId="3793" priority="1766" operator="equal">
      <formula>"En Avance"</formula>
    </cfRule>
    <cfRule type="cellIs" dxfId="3792" priority="1767" operator="equal">
      <formula>"Cumplida (FT)"</formula>
    </cfRule>
    <cfRule type="cellIs" dxfId="3791" priority="1768" operator="equal">
      <formula>"Cumplida (DT)"</formula>
    </cfRule>
    <cfRule type="cellIs" dxfId="3790" priority="1769" operator="equal">
      <formula>"Sin Avance"</formula>
    </cfRule>
  </conditionalFormatting>
  <conditionalFormatting sqref="P187">
    <cfRule type="cellIs" dxfId="3789" priority="1744" operator="equal">
      <formula>"Vencida"</formula>
    </cfRule>
    <cfRule type="cellIs" dxfId="3788" priority="1745" operator="equal">
      <formula>"No Cumplida"</formula>
    </cfRule>
    <cfRule type="cellIs" dxfId="3787" priority="1746" operator="equal">
      <formula>"En Avance"</formula>
    </cfRule>
    <cfRule type="cellIs" dxfId="3786" priority="1747" operator="equal">
      <formula>"Cumplida (FT)"</formula>
    </cfRule>
    <cfRule type="cellIs" dxfId="3785" priority="1748" operator="equal">
      <formula>"Cumplida (DT)"</formula>
    </cfRule>
    <cfRule type="cellIs" dxfId="3784" priority="1749" operator="equal">
      <formula>"Sin Avance"</formula>
    </cfRule>
  </conditionalFormatting>
  <conditionalFormatting sqref="P188">
    <cfRule type="cellIs" dxfId="3783" priority="1731" operator="equal">
      <formula>"Vencida"</formula>
    </cfRule>
    <cfRule type="cellIs" dxfId="3782" priority="1732" operator="equal">
      <formula>"No Cumplida"</formula>
    </cfRule>
    <cfRule type="cellIs" dxfId="3781" priority="1733" operator="equal">
      <formula>"En Avance"</formula>
    </cfRule>
    <cfRule type="cellIs" dxfId="3780" priority="1734" operator="equal">
      <formula>"Cumplida (FT)"</formula>
    </cfRule>
    <cfRule type="cellIs" dxfId="3779" priority="1735" operator="equal">
      <formula>"Cumplida (DT)"</formula>
    </cfRule>
    <cfRule type="cellIs" dxfId="3778" priority="1736" operator="equal">
      <formula>"Sin Avance"</formula>
    </cfRule>
  </conditionalFormatting>
  <conditionalFormatting sqref="P188">
    <cfRule type="cellIs" dxfId="3777" priority="1711" operator="equal">
      <formula>"Vencida"</formula>
    </cfRule>
    <cfRule type="cellIs" dxfId="3776" priority="1712" operator="equal">
      <formula>"No Cumplida"</formula>
    </cfRule>
    <cfRule type="cellIs" dxfId="3775" priority="1713" operator="equal">
      <formula>"En Avance"</formula>
    </cfRule>
    <cfRule type="cellIs" dxfId="3774" priority="1714" operator="equal">
      <formula>"Cumplida (FT)"</formula>
    </cfRule>
    <cfRule type="cellIs" dxfId="3773" priority="1715" operator="equal">
      <formula>"Cumplida (DT)"</formula>
    </cfRule>
    <cfRule type="cellIs" dxfId="3772" priority="1716" operator="equal">
      <formula>"Sin Avance"</formula>
    </cfRule>
  </conditionalFormatting>
  <conditionalFormatting sqref="P191">
    <cfRule type="cellIs" dxfId="3771" priority="1698" operator="equal">
      <formula>"Vencida"</formula>
    </cfRule>
    <cfRule type="cellIs" dxfId="3770" priority="1699" operator="equal">
      <formula>"No Cumplida"</formula>
    </cfRule>
    <cfRule type="cellIs" dxfId="3769" priority="1700" operator="equal">
      <formula>"En Avance"</formula>
    </cfRule>
    <cfRule type="cellIs" dxfId="3768" priority="1701" operator="equal">
      <formula>"Cumplida (FT)"</formula>
    </cfRule>
    <cfRule type="cellIs" dxfId="3767" priority="1702" operator="equal">
      <formula>"Cumplida (DT)"</formula>
    </cfRule>
    <cfRule type="cellIs" dxfId="3766" priority="1703" operator="equal">
      <formula>"Sin Avance"</formula>
    </cfRule>
  </conditionalFormatting>
  <conditionalFormatting sqref="P191">
    <cfRule type="cellIs" dxfId="3765" priority="1678" operator="equal">
      <formula>"Vencida"</formula>
    </cfRule>
    <cfRule type="cellIs" dxfId="3764" priority="1679" operator="equal">
      <formula>"No Cumplida"</formula>
    </cfRule>
    <cfRule type="cellIs" dxfId="3763" priority="1680" operator="equal">
      <formula>"En Avance"</formula>
    </cfRule>
    <cfRule type="cellIs" dxfId="3762" priority="1681" operator="equal">
      <formula>"Cumplida (FT)"</formula>
    </cfRule>
    <cfRule type="cellIs" dxfId="3761" priority="1682" operator="equal">
      <formula>"Cumplida (DT)"</formula>
    </cfRule>
    <cfRule type="cellIs" dxfId="3760" priority="1683" operator="equal">
      <formula>"Sin Avance"</formula>
    </cfRule>
  </conditionalFormatting>
  <conditionalFormatting sqref="P193">
    <cfRule type="cellIs" dxfId="3759" priority="1665" operator="equal">
      <formula>"Vencida"</formula>
    </cfRule>
    <cfRule type="cellIs" dxfId="3758" priority="1666" operator="equal">
      <formula>"No Cumplida"</formula>
    </cfRule>
    <cfRule type="cellIs" dxfId="3757" priority="1667" operator="equal">
      <formula>"En Avance"</formula>
    </cfRule>
    <cfRule type="cellIs" dxfId="3756" priority="1668" operator="equal">
      <formula>"Cumplida (FT)"</formula>
    </cfRule>
    <cfRule type="cellIs" dxfId="3755" priority="1669" operator="equal">
      <formula>"Cumplida (DT)"</formula>
    </cfRule>
    <cfRule type="cellIs" dxfId="3754" priority="1670" operator="equal">
      <formula>"Sin Avance"</formula>
    </cfRule>
  </conditionalFormatting>
  <conditionalFormatting sqref="P193">
    <cfRule type="cellIs" dxfId="3753" priority="1645" operator="equal">
      <formula>"Vencida"</formula>
    </cfRule>
    <cfRule type="cellIs" dxfId="3752" priority="1646" operator="equal">
      <formula>"No Cumplida"</formula>
    </cfRule>
    <cfRule type="cellIs" dxfId="3751" priority="1647" operator="equal">
      <formula>"En Avance"</formula>
    </cfRule>
    <cfRule type="cellIs" dxfId="3750" priority="1648" operator="equal">
      <formula>"Cumplida (FT)"</formula>
    </cfRule>
    <cfRule type="cellIs" dxfId="3749" priority="1649" operator="equal">
      <formula>"Cumplida (DT)"</formula>
    </cfRule>
    <cfRule type="cellIs" dxfId="3748" priority="1650" operator="equal">
      <formula>"Sin Avance"</formula>
    </cfRule>
  </conditionalFormatting>
  <conditionalFormatting sqref="P194">
    <cfRule type="cellIs" dxfId="3747" priority="1632" operator="equal">
      <formula>"Vencida"</formula>
    </cfRule>
    <cfRule type="cellIs" dxfId="3746" priority="1633" operator="equal">
      <formula>"No Cumplida"</formula>
    </cfRule>
    <cfRule type="cellIs" dxfId="3745" priority="1634" operator="equal">
      <formula>"En Avance"</formula>
    </cfRule>
    <cfRule type="cellIs" dxfId="3744" priority="1635" operator="equal">
      <formula>"Cumplida (FT)"</formula>
    </cfRule>
    <cfRule type="cellIs" dxfId="3743" priority="1636" operator="equal">
      <formula>"Cumplida (DT)"</formula>
    </cfRule>
    <cfRule type="cellIs" dxfId="3742" priority="1637" operator="equal">
      <formula>"Sin Avance"</formula>
    </cfRule>
  </conditionalFormatting>
  <conditionalFormatting sqref="P194">
    <cfRule type="cellIs" dxfId="3741" priority="1612" operator="equal">
      <formula>"Vencida"</formula>
    </cfRule>
    <cfRule type="cellIs" dxfId="3740" priority="1613" operator="equal">
      <formula>"No Cumplida"</formula>
    </cfRule>
    <cfRule type="cellIs" dxfId="3739" priority="1614" operator="equal">
      <formula>"En Avance"</formula>
    </cfRule>
    <cfRule type="cellIs" dxfId="3738" priority="1615" operator="equal">
      <formula>"Cumplida (FT)"</formula>
    </cfRule>
    <cfRule type="cellIs" dxfId="3737" priority="1616" operator="equal">
      <formula>"Cumplida (DT)"</formula>
    </cfRule>
    <cfRule type="cellIs" dxfId="3736" priority="1617" operator="equal">
      <formula>"Sin Avance"</formula>
    </cfRule>
  </conditionalFormatting>
  <conditionalFormatting sqref="P196">
    <cfRule type="cellIs" dxfId="3735" priority="1599" operator="equal">
      <formula>"Vencida"</formula>
    </cfRule>
    <cfRule type="cellIs" dxfId="3734" priority="1600" operator="equal">
      <formula>"No Cumplida"</formula>
    </cfRule>
    <cfRule type="cellIs" dxfId="3733" priority="1601" operator="equal">
      <formula>"En Avance"</formula>
    </cfRule>
    <cfRule type="cellIs" dxfId="3732" priority="1602" operator="equal">
      <formula>"Cumplida (FT)"</formula>
    </cfRule>
    <cfRule type="cellIs" dxfId="3731" priority="1603" operator="equal">
      <formula>"Cumplida (DT)"</formula>
    </cfRule>
    <cfRule type="cellIs" dxfId="3730" priority="1604" operator="equal">
      <formula>"Sin Avance"</formula>
    </cfRule>
  </conditionalFormatting>
  <conditionalFormatting sqref="P196">
    <cfRule type="cellIs" dxfId="3729" priority="1579" operator="equal">
      <formula>"Vencida"</formula>
    </cfRule>
    <cfRule type="cellIs" dxfId="3728" priority="1580" operator="equal">
      <formula>"No Cumplida"</formula>
    </cfRule>
    <cfRule type="cellIs" dxfId="3727" priority="1581" operator="equal">
      <formula>"En Avance"</formula>
    </cfRule>
    <cfRule type="cellIs" dxfId="3726" priority="1582" operator="equal">
      <formula>"Cumplida (FT)"</formula>
    </cfRule>
    <cfRule type="cellIs" dxfId="3725" priority="1583" operator="equal">
      <formula>"Cumplida (DT)"</formula>
    </cfRule>
    <cfRule type="cellIs" dxfId="3724" priority="1584" operator="equal">
      <formula>"Sin Avance"</formula>
    </cfRule>
  </conditionalFormatting>
  <conditionalFormatting sqref="P197">
    <cfRule type="cellIs" dxfId="3723" priority="1566" operator="equal">
      <formula>"Vencida"</formula>
    </cfRule>
    <cfRule type="cellIs" dxfId="3722" priority="1567" operator="equal">
      <formula>"No Cumplida"</formula>
    </cfRule>
    <cfRule type="cellIs" dxfId="3721" priority="1568" operator="equal">
      <formula>"En Avance"</formula>
    </cfRule>
    <cfRule type="cellIs" dxfId="3720" priority="1569" operator="equal">
      <formula>"Cumplida (FT)"</formula>
    </cfRule>
    <cfRule type="cellIs" dxfId="3719" priority="1570" operator="equal">
      <formula>"Cumplida (DT)"</formula>
    </cfRule>
    <cfRule type="cellIs" dxfId="3718" priority="1571" operator="equal">
      <formula>"Sin Avance"</formula>
    </cfRule>
  </conditionalFormatting>
  <conditionalFormatting sqref="P197">
    <cfRule type="cellIs" dxfId="3717" priority="1546" operator="equal">
      <formula>"Vencida"</formula>
    </cfRule>
    <cfRule type="cellIs" dxfId="3716" priority="1547" operator="equal">
      <formula>"No Cumplida"</formula>
    </cfRule>
    <cfRule type="cellIs" dxfId="3715" priority="1548" operator="equal">
      <formula>"En Avance"</formula>
    </cfRule>
    <cfRule type="cellIs" dxfId="3714" priority="1549" operator="equal">
      <formula>"Cumplida (FT)"</formula>
    </cfRule>
    <cfRule type="cellIs" dxfId="3713" priority="1550" operator="equal">
      <formula>"Cumplida (DT)"</formula>
    </cfRule>
    <cfRule type="cellIs" dxfId="3712" priority="1551" operator="equal">
      <formula>"Sin Avance"</formula>
    </cfRule>
  </conditionalFormatting>
  <conditionalFormatting sqref="P198">
    <cfRule type="cellIs" dxfId="3711" priority="1533" operator="equal">
      <formula>"Vencida"</formula>
    </cfRule>
    <cfRule type="cellIs" dxfId="3710" priority="1534" operator="equal">
      <formula>"No Cumplida"</formula>
    </cfRule>
    <cfRule type="cellIs" dxfId="3709" priority="1535" operator="equal">
      <formula>"En Avance"</formula>
    </cfRule>
    <cfRule type="cellIs" dxfId="3708" priority="1536" operator="equal">
      <formula>"Cumplida (FT)"</formula>
    </cfRule>
    <cfRule type="cellIs" dxfId="3707" priority="1537" operator="equal">
      <formula>"Cumplida (DT)"</formula>
    </cfRule>
    <cfRule type="cellIs" dxfId="3706" priority="1538" operator="equal">
      <formula>"Sin Avance"</formula>
    </cfRule>
  </conditionalFormatting>
  <conditionalFormatting sqref="P198">
    <cfRule type="cellIs" dxfId="3705" priority="1513" operator="equal">
      <formula>"Vencida"</formula>
    </cfRule>
    <cfRule type="cellIs" dxfId="3704" priority="1514" operator="equal">
      <formula>"No Cumplida"</formula>
    </cfRule>
    <cfRule type="cellIs" dxfId="3703" priority="1515" operator="equal">
      <formula>"En Avance"</formula>
    </cfRule>
    <cfRule type="cellIs" dxfId="3702" priority="1516" operator="equal">
      <formula>"Cumplida (FT)"</formula>
    </cfRule>
    <cfRule type="cellIs" dxfId="3701" priority="1517" operator="equal">
      <formula>"Cumplida (DT)"</formula>
    </cfRule>
    <cfRule type="cellIs" dxfId="3700" priority="1518" operator="equal">
      <formula>"Sin Avance"</formula>
    </cfRule>
  </conditionalFormatting>
  <conditionalFormatting sqref="P199">
    <cfRule type="cellIs" dxfId="3699" priority="1500" operator="equal">
      <formula>"Vencida"</formula>
    </cfRule>
    <cfRule type="cellIs" dxfId="3698" priority="1501" operator="equal">
      <formula>"No Cumplida"</formula>
    </cfRule>
    <cfRule type="cellIs" dxfId="3697" priority="1502" operator="equal">
      <formula>"En Avance"</formula>
    </cfRule>
    <cfRule type="cellIs" dxfId="3696" priority="1503" operator="equal">
      <formula>"Cumplida (FT)"</formula>
    </cfRule>
    <cfRule type="cellIs" dxfId="3695" priority="1504" operator="equal">
      <formula>"Cumplida (DT)"</formula>
    </cfRule>
    <cfRule type="cellIs" dxfId="3694" priority="1505" operator="equal">
      <formula>"Sin Avance"</formula>
    </cfRule>
  </conditionalFormatting>
  <conditionalFormatting sqref="P199">
    <cfRule type="cellIs" dxfId="3693" priority="1480" operator="equal">
      <formula>"Vencida"</formula>
    </cfRule>
    <cfRule type="cellIs" dxfId="3692" priority="1481" operator="equal">
      <formula>"No Cumplida"</formula>
    </cfRule>
    <cfRule type="cellIs" dxfId="3691" priority="1482" operator="equal">
      <formula>"En Avance"</formula>
    </cfRule>
    <cfRule type="cellIs" dxfId="3690" priority="1483" operator="equal">
      <formula>"Cumplida (FT)"</formula>
    </cfRule>
    <cfRule type="cellIs" dxfId="3689" priority="1484" operator="equal">
      <formula>"Cumplida (DT)"</formula>
    </cfRule>
    <cfRule type="cellIs" dxfId="3688" priority="1485" operator="equal">
      <formula>"Sin Avance"</formula>
    </cfRule>
  </conditionalFormatting>
  <conditionalFormatting sqref="P200">
    <cfRule type="cellIs" dxfId="3687" priority="1467" operator="equal">
      <formula>"Vencida"</formula>
    </cfRule>
    <cfRule type="cellIs" dxfId="3686" priority="1468" operator="equal">
      <formula>"No Cumplida"</formula>
    </cfRule>
    <cfRule type="cellIs" dxfId="3685" priority="1469" operator="equal">
      <formula>"En Avance"</formula>
    </cfRule>
    <cfRule type="cellIs" dxfId="3684" priority="1470" operator="equal">
      <formula>"Cumplida (FT)"</formula>
    </cfRule>
    <cfRule type="cellIs" dxfId="3683" priority="1471" operator="equal">
      <formula>"Cumplida (DT)"</formula>
    </cfRule>
    <cfRule type="cellIs" dxfId="3682" priority="1472" operator="equal">
      <formula>"Sin Avance"</formula>
    </cfRule>
  </conditionalFormatting>
  <conditionalFormatting sqref="P200">
    <cfRule type="cellIs" dxfId="3681" priority="1447" operator="equal">
      <formula>"Vencida"</formula>
    </cfRule>
    <cfRule type="cellIs" dxfId="3680" priority="1448" operator="equal">
      <formula>"No Cumplida"</formula>
    </cfRule>
    <cfRule type="cellIs" dxfId="3679" priority="1449" operator="equal">
      <formula>"En Avance"</formula>
    </cfRule>
    <cfRule type="cellIs" dxfId="3678" priority="1450" operator="equal">
      <formula>"Cumplida (FT)"</formula>
    </cfRule>
    <cfRule type="cellIs" dxfId="3677" priority="1451" operator="equal">
      <formula>"Cumplida (DT)"</formula>
    </cfRule>
    <cfRule type="cellIs" dxfId="3676" priority="1452" operator="equal">
      <formula>"Sin Avance"</formula>
    </cfRule>
  </conditionalFormatting>
  <conditionalFormatting sqref="P192">
    <cfRule type="cellIs" dxfId="3675" priority="1392" operator="equal">
      <formula>"Vencida"</formula>
    </cfRule>
    <cfRule type="cellIs" dxfId="3674" priority="1393" operator="equal">
      <formula>"No Cumplida"</formula>
    </cfRule>
    <cfRule type="cellIs" dxfId="3673" priority="1394" operator="equal">
      <formula>"En Avance"</formula>
    </cfRule>
    <cfRule type="cellIs" dxfId="3672" priority="1395" operator="equal">
      <formula>"Cumplida (FT)"</formula>
    </cfRule>
    <cfRule type="cellIs" dxfId="3671" priority="1396" operator="equal">
      <formula>"Cumplida (DT)"</formula>
    </cfRule>
    <cfRule type="cellIs" dxfId="3670" priority="1397" operator="equal">
      <formula>"Sin Avance"</formula>
    </cfRule>
  </conditionalFormatting>
  <conditionalFormatting sqref="P192">
    <cfRule type="cellIs" dxfId="3669" priority="1372" operator="equal">
      <formula>"Vencida"</formula>
    </cfRule>
    <cfRule type="cellIs" dxfId="3668" priority="1373" operator="equal">
      <formula>"No Cumplida"</formula>
    </cfRule>
    <cfRule type="cellIs" dxfId="3667" priority="1374" operator="equal">
      <formula>"En Avance"</formula>
    </cfRule>
    <cfRule type="cellIs" dxfId="3666" priority="1375" operator="equal">
      <formula>"Cumplida (FT)"</formula>
    </cfRule>
    <cfRule type="cellIs" dxfId="3665" priority="1376" operator="equal">
      <formula>"Cumplida (DT)"</formula>
    </cfRule>
    <cfRule type="cellIs" dxfId="3664" priority="1377" operator="equal">
      <formula>"Sin Avance"</formula>
    </cfRule>
  </conditionalFormatting>
  <conditionalFormatting sqref="P25">
    <cfRule type="cellIs" dxfId="3663" priority="1359" operator="equal">
      <formula>"Vencida"</formula>
    </cfRule>
    <cfRule type="cellIs" dxfId="3662" priority="1360" operator="equal">
      <formula>"No Cumplida"</formula>
    </cfRule>
    <cfRule type="cellIs" dxfId="3661" priority="1361" operator="equal">
      <formula>"En Avance"</formula>
    </cfRule>
    <cfRule type="cellIs" dxfId="3660" priority="1362" operator="equal">
      <formula>"Cumplida (FT)"</formula>
    </cfRule>
    <cfRule type="cellIs" dxfId="3659" priority="1363" operator="equal">
      <formula>"Cumplida (DT)"</formula>
    </cfRule>
    <cfRule type="cellIs" dxfId="3658" priority="1364" operator="equal">
      <formula>"Sin Avance"</formula>
    </cfRule>
  </conditionalFormatting>
  <conditionalFormatting sqref="P120">
    <cfRule type="cellIs" dxfId="3657" priority="1346" operator="equal">
      <formula>"Vencida"</formula>
    </cfRule>
    <cfRule type="cellIs" dxfId="3656" priority="1347" operator="equal">
      <formula>"No Cumplida"</formula>
    </cfRule>
    <cfRule type="cellIs" dxfId="3655" priority="1348" operator="equal">
      <formula>"En Avance"</formula>
    </cfRule>
    <cfRule type="cellIs" dxfId="3654" priority="1349" operator="equal">
      <formula>"Cumplida (FT)"</formula>
    </cfRule>
    <cfRule type="cellIs" dxfId="3653" priority="1350" operator="equal">
      <formula>"Cumplida (DT)"</formula>
    </cfRule>
    <cfRule type="cellIs" dxfId="3652" priority="1351" operator="equal">
      <formula>"Sin Avance"</formula>
    </cfRule>
  </conditionalFormatting>
  <conditionalFormatting sqref="P120">
    <cfRule type="cellIs" dxfId="3651" priority="1326" operator="equal">
      <formula>"Vencida"</formula>
    </cfRule>
    <cfRule type="cellIs" dxfId="3650" priority="1327" operator="equal">
      <formula>"No Cumplida"</formula>
    </cfRule>
    <cfRule type="cellIs" dxfId="3649" priority="1328" operator="equal">
      <formula>"En Avance"</formula>
    </cfRule>
    <cfRule type="cellIs" dxfId="3648" priority="1329" operator="equal">
      <formula>"Cumplida (FT)"</formula>
    </cfRule>
    <cfRule type="cellIs" dxfId="3647" priority="1330" operator="equal">
      <formula>"Cumplida (DT)"</formula>
    </cfRule>
    <cfRule type="cellIs" dxfId="3646" priority="1331" operator="equal">
      <formula>"Sin Avance"</formula>
    </cfRule>
  </conditionalFormatting>
  <conditionalFormatting sqref="P163">
    <cfRule type="cellIs" dxfId="3645" priority="1313" operator="equal">
      <formula>"Vencida"</formula>
    </cfRule>
    <cfRule type="cellIs" dxfId="3644" priority="1314" operator="equal">
      <formula>"No Cumplida"</formula>
    </cfRule>
    <cfRule type="cellIs" dxfId="3643" priority="1315" operator="equal">
      <formula>"En Avance"</formula>
    </cfRule>
    <cfRule type="cellIs" dxfId="3642" priority="1316" operator="equal">
      <formula>"Cumplida (FT)"</formula>
    </cfRule>
    <cfRule type="cellIs" dxfId="3641" priority="1317" operator="equal">
      <formula>"Cumplida (DT)"</formula>
    </cfRule>
    <cfRule type="cellIs" dxfId="3640" priority="1318" operator="equal">
      <formula>"Sin Avance"</formula>
    </cfRule>
  </conditionalFormatting>
  <conditionalFormatting sqref="P163">
    <cfRule type="cellIs" dxfId="3639" priority="1293" operator="equal">
      <formula>"Vencida"</formula>
    </cfRule>
    <cfRule type="cellIs" dxfId="3638" priority="1294" operator="equal">
      <formula>"No Cumplida"</formula>
    </cfRule>
    <cfRule type="cellIs" dxfId="3637" priority="1295" operator="equal">
      <formula>"En Avance"</formula>
    </cfRule>
    <cfRule type="cellIs" dxfId="3636" priority="1296" operator="equal">
      <formula>"Cumplida (FT)"</formula>
    </cfRule>
    <cfRule type="cellIs" dxfId="3635" priority="1297" operator="equal">
      <formula>"Cumplida (DT)"</formula>
    </cfRule>
    <cfRule type="cellIs" dxfId="3634" priority="1298" operator="equal">
      <formula>"Sin Avance"</formula>
    </cfRule>
  </conditionalFormatting>
  <conditionalFormatting sqref="P48">
    <cfRule type="cellIs" dxfId="3633" priority="1280" operator="equal">
      <formula>"Vencida"</formula>
    </cfRule>
    <cfRule type="cellIs" dxfId="3632" priority="1281" operator="equal">
      <formula>"No Cumplida"</formula>
    </cfRule>
    <cfRule type="cellIs" dxfId="3631" priority="1282" operator="equal">
      <formula>"En Avance"</formula>
    </cfRule>
    <cfRule type="cellIs" dxfId="3630" priority="1283" operator="equal">
      <formula>"Cumplida (FT)"</formula>
    </cfRule>
    <cfRule type="cellIs" dxfId="3629" priority="1284" operator="equal">
      <formula>"Cumplida (DT)"</formula>
    </cfRule>
    <cfRule type="cellIs" dxfId="3628" priority="1285" operator="equal">
      <formula>"Sin Avance"</formula>
    </cfRule>
  </conditionalFormatting>
  <conditionalFormatting sqref="P49">
    <cfRule type="cellIs" dxfId="3627" priority="1267" operator="equal">
      <formula>"Vencida"</formula>
    </cfRule>
    <cfRule type="cellIs" dxfId="3626" priority="1268" operator="equal">
      <formula>"No Cumplida"</formula>
    </cfRule>
    <cfRule type="cellIs" dxfId="3625" priority="1269" operator="equal">
      <formula>"En Avance"</formula>
    </cfRule>
    <cfRule type="cellIs" dxfId="3624" priority="1270" operator="equal">
      <formula>"Cumplida (FT)"</formula>
    </cfRule>
    <cfRule type="cellIs" dxfId="3623" priority="1271" operator="equal">
      <formula>"Cumplida (DT)"</formula>
    </cfRule>
    <cfRule type="cellIs" dxfId="3622" priority="1272" operator="equal">
      <formula>"Sin Avance"</formula>
    </cfRule>
  </conditionalFormatting>
  <conditionalFormatting sqref="P49">
    <cfRule type="cellIs" dxfId="3621" priority="1254" operator="equal">
      <formula>"Vencida"</formula>
    </cfRule>
    <cfRule type="cellIs" dxfId="3620" priority="1255" operator="equal">
      <formula>"No Cumplida"</formula>
    </cfRule>
    <cfRule type="cellIs" dxfId="3619" priority="1256" operator="equal">
      <formula>"En Avance"</formula>
    </cfRule>
    <cfRule type="cellIs" dxfId="3618" priority="1257" operator="equal">
      <formula>"Cumplida (FT)"</formula>
    </cfRule>
    <cfRule type="cellIs" dxfId="3617" priority="1258" operator="equal">
      <formula>"Cumplida (DT)"</formula>
    </cfRule>
    <cfRule type="cellIs" dxfId="3616" priority="1259" operator="equal">
      <formula>"Sin Avance"</formula>
    </cfRule>
  </conditionalFormatting>
  <conditionalFormatting sqref="P50">
    <cfRule type="cellIs" dxfId="3615" priority="1241" operator="equal">
      <formula>"Vencida"</formula>
    </cfRule>
    <cfRule type="cellIs" dxfId="3614" priority="1242" operator="equal">
      <formula>"No Cumplida"</formula>
    </cfRule>
    <cfRule type="cellIs" dxfId="3613" priority="1243" operator="equal">
      <formula>"En Avance"</formula>
    </cfRule>
    <cfRule type="cellIs" dxfId="3612" priority="1244" operator="equal">
      <formula>"Cumplida (FT)"</formula>
    </cfRule>
    <cfRule type="cellIs" dxfId="3611" priority="1245" operator="equal">
      <formula>"Cumplida (DT)"</formula>
    </cfRule>
    <cfRule type="cellIs" dxfId="3610" priority="1246" operator="equal">
      <formula>"Sin Avance"</formula>
    </cfRule>
  </conditionalFormatting>
  <conditionalFormatting sqref="P50">
    <cfRule type="cellIs" dxfId="3609" priority="1228" operator="equal">
      <formula>"Vencida"</formula>
    </cfRule>
    <cfRule type="cellIs" dxfId="3608" priority="1229" operator="equal">
      <formula>"No Cumplida"</formula>
    </cfRule>
    <cfRule type="cellIs" dxfId="3607" priority="1230" operator="equal">
      <formula>"En Avance"</formula>
    </cfRule>
    <cfRule type="cellIs" dxfId="3606" priority="1231" operator="equal">
      <formula>"Cumplida (FT)"</formula>
    </cfRule>
    <cfRule type="cellIs" dxfId="3605" priority="1232" operator="equal">
      <formula>"Cumplida (DT)"</formula>
    </cfRule>
    <cfRule type="cellIs" dxfId="3604" priority="1233" operator="equal">
      <formula>"Sin Avance"</formula>
    </cfRule>
  </conditionalFormatting>
  <conditionalFormatting sqref="P50">
    <cfRule type="cellIs" dxfId="3603" priority="1215" operator="equal">
      <formula>"Vencida"</formula>
    </cfRule>
    <cfRule type="cellIs" dxfId="3602" priority="1216" operator="equal">
      <formula>"No Cumplida"</formula>
    </cfRule>
    <cfRule type="cellIs" dxfId="3601" priority="1217" operator="equal">
      <formula>"En Avance"</formula>
    </cfRule>
    <cfRule type="cellIs" dxfId="3600" priority="1218" operator="equal">
      <formula>"Cumplida (FT)"</formula>
    </cfRule>
    <cfRule type="cellIs" dxfId="3599" priority="1219" operator="equal">
      <formula>"Cumplida (DT)"</formula>
    </cfRule>
    <cfRule type="cellIs" dxfId="3598" priority="1220" operator="equal">
      <formula>"Sin Avance"</formula>
    </cfRule>
  </conditionalFormatting>
  <conditionalFormatting sqref="P53">
    <cfRule type="cellIs" dxfId="3597" priority="1202" operator="equal">
      <formula>"Vencida"</formula>
    </cfRule>
    <cfRule type="cellIs" dxfId="3596" priority="1203" operator="equal">
      <formula>"No Cumplida"</formula>
    </cfRule>
    <cfRule type="cellIs" dxfId="3595" priority="1204" operator="equal">
      <formula>"En Avance"</formula>
    </cfRule>
    <cfRule type="cellIs" dxfId="3594" priority="1205" operator="equal">
      <formula>"Cumplida (FT)"</formula>
    </cfRule>
    <cfRule type="cellIs" dxfId="3593" priority="1206" operator="equal">
      <formula>"Cumplida (DT)"</formula>
    </cfRule>
    <cfRule type="cellIs" dxfId="3592" priority="1207" operator="equal">
      <formula>"Sin Avance"</formula>
    </cfRule>
  </conditionalFormatting>
  <conditionalFormatting sqref="P96">
    <cfRule type="cellIs" dxfId="3591" priority="1189" operator="equal">
      <formula>"Vencida"</formula>
    </cfRule>
    <cfRule type="cellIs" dxfId="3590" priority="1190" operator="equal">
      <formula>"No Cumplida"</formula>
    </cfRule>
    <cfRule type="cellIs" dxfId="3589" priority="1191" operator="equal">
      <formula>"En Avance"</formula>
    </cfRule>
    <cfRule type="cellIs" dxfId="3588" priority="1192" operator="equal">
      <formula>"Cumplida (FT)"</formula>
    </cfRule>
    <cfRule type="cellIs" dxfId="3587" priority="1193" operator="equal">
      <formula>"Cumplida (DT)"</formula>
    </cfRule>
    <cfRule type="cellIs" dxfId="3586" priority="1194" operator="equal">
      <formula>"Sin Avance"</formula>
    </cfRule>
  </conditionalFormatting>
  <conditionalFormatting sqref="P96">
    <cfRule type="cellIs" dxfId="3585" priority="1169" operator="equal">
      <formula>"Vencida"</formula>
    </cfRule>
    <cfRule type="cellIs" dxfId="3584" priority="1170" operator="equal">
      <formula>"No Cumplida"</formula>
    </cfRule>
    <cfRule type="cellIs" dxfId="3583" priority="1171" operator="equal">
      <formula>"En Avance"</formula>
    </cfRule>
    <cfRule type="cellIs" dxfId="3582" priority="1172" operator="equal">
      <formula>"Cumplida (FT)"</formula>
    </cfRule>
    <cfRule type="cellIs" dxfId="3581" priority="1173" operator="equal">
      <formula>"Cumplida (DT)"</formula>
    </cfRule>
    <cfRule type="cellIs" dxfId="3580" priority="1174" operator="equal">
      <formula>"Sin Avance"</formula>
    </cfRule>
  </conditionalFormatting>
  <conditionalFormatting sqref="P18">
    <cfRule type="cellIs" dxfId="3579" priority="1156" operator="equal">
      <formula>"Vencida"</formula>
    </cfRule>
    <cfRule type="cellIs" dxfId="3578" priority="1157" operator="equal">
      <formula>"No Cumplida"</formula>
    </cfRule>
    <cfRule type="cellIs" dxfId="3577" priority="1158" operator="equal">
      <formula>"En Avance"</formula>
    </cfRule>
    <cfRule type="cellIs" dxfId="3576" priority="1159" operator="equal">
      <formula>"Cumplida (FT)"</formula>
    </cfRule>
    <cfRule type="cellIs" dxfId="3575" priority="1160" operator="equal">
      <formula>"Cumplida (DT)"</formula>
    </cfRule>
    <cfRule type="cellIs" dxfId="3574" priority="1161" operator="equal">
      <formula>"Sin Avance"</formula>
    </cfRule>
  </conditionalFormatting>
  <conditionalFormatting sqref="P21">
    <cfRule type="cellIs" dxfId="3573" priority="1143" operator="equal">
      <formula>"Vencida"</formula>
    </cfRule>
    <cfRule type="cellIs" dxfId="3572" priority="1144" operator="equal">
      <formula>"No Cumplida"</formula>
    </cfRule>
    <cfRule type="cellIs" dxfId="3571" priority="1145" operator="equal">
      <formula>"En Avance"</formula>
    </cfRule>
    <cfRule type="cellIs" dxfId="3570" priority="1146" operator="equal">
      <formula>"Cumplida (FT)"</formula>
    </cfRule>
    <cfRule type="cellIs" dxfId="3569" priority="1147" operator="equal">
      <formula>"Cumplida (DT)"</formula>
    </cfRule>
    <cfRule type="cellIs" dxfId="3568" priority="1148" operator="equal">
      <formula>"Sin Avance"</formula>
    </cfRule>
  </conditionalFormatting>
  <conditionalFormatting sqref="P23">
    <cfRule type="cellIs" dxfId="3567" priority="1130" operator="equal">
      <formula>"Vencida"</formula>
    </cfRule>
    <cfRule type="cellIs" dxfId="3566" priority="1131" operator="equal">
      <formula>"No Cumplida"</formula>
    </cfRule>
    <cfRule type="cellIs" dxfId="3565" priority="1132" operator="equal">
      <formula>"En Avance"</formula>
    </cfRule>
    <cfRule type="cellIs" dxfId="3564" priority="1133" operator="equal">
      <formula>"Cumplida (FT)"</formula>
    </cfRule>
    <cfRule type="cellIs" dxfId="3563" priority="1134" operator="equal">
      <formula>"Cumplida (DT)"</formula>
    </cfRule>
    <cfRule type="cellIs" dxfId="3562" priority="1135" operator="equal">
      <formula>"Sin Avance"</formula>
    </cfRule>
  </conditionalFormatting>
  <conditionalFormatting sqref="P37">
    <cfRule type="cellIs" dxfId="3561" priority="1117" operator="equal">
      <formula>"Vencida"</formula>
    </cfRule>
    <cfRule type="cellIs" dxfId="3560" priority="1118" operator="equal">
      <formula>"No Cumplida"</formula>
    </cfRule>
    <cfRule type="cellIs" dxfId="3559" priority="1119" operator="equal">
      <formula>"En Avance"</formula>
    </cfRule>
    <cfRule type="cellIs" dxfId="3558" priority="1120" operator="equal">
      <formula>"Cumplida (FT)"</formula>
    </cfRule>
    <cfRule type="cellIs" dxfId="3557" priority="1121" operator="equal">
      <formula>"Cumplida (DT)"</formula>
    </cfRule>
    <cfRule type="cellIs" dxfId="3556" priority="1122" operator="equal">
      <formula>"Sin Avance"</formula>
    </cfRule>
  </conditionalFormatting>
  <conditionalFormatting sqref="P71">
    <cfRule type="cellIs" dxfId="3555" priority="1104" operator="equal">
      <formula>"Vencida"</formula>
    </cfRule>
    <cfRule type="cellIs" dxfId="3554" priority="1105" operator="equal">
      <formula>"No Cumplida"</formula>
    </cfRule>
    <cfRule type="cellIs" dxfId="3553" priority="1106" operator="equal">
      <formula>"En Avance"</formula>
    </cfRule>
    <cfRule type="cellIs" dxfId="3552" priority="1107" operator="equal">
      <formula>"Cumplida (FT)"</formula>
    </cfRule>
    <cfRule type="cellIs" dxfId="3551" priority="1108" operator="equal">
      <formula>"Cumplida (DT)"</formula>
    </cfRule>
    <cfRule type="cellIs" dxfId="3550" priority="1109" operator="equal">
      <formula>"Sin Avance"</formula>
    </cfRule>
  </conditionalFormatting>
  <conditionalFormatting sqref="P110">
    <cfRule type="cellIs" dxfId="3549" priority="1091" operator="equal">
      <formula>"Vencida"</formula>
    </cfRule>
    <cfRule type="cellIs" dxfId="3548" priority="1092" operator="equal">
      <formula>"No Cumplida"</formula>
    </cfRule>
    <cfRule type="cellIs" dxfId="3547" priority="1093" operator="equal">
      <formula>"En Avance"</formula>
    </cfRule>
    <cfRule type="cellIs" dxfId="3546" priority="1094" operator="equal">
      <formula>"Cumplida (FT)"</formula>
    </cfRule>
    <cfRule type="cellIs" dxfId="3545" priority="1095" operator="equal">
      <formula>"Cumplida (DT)"</formula>
    </cfRule>
    <cfRule type="cellIs" dxfId="3544" priority="1096" operator="equal">
      <formula>"Sin Avance"</formula>
    </cfRule>
  </conditionalFormatting>
  <conditionalFormatting sqref="P110">
    <cfRule type="cellIs" dxfId="3543" priority="1071" operator="equal">
      <formula>"Vencida"</formula>
    </cfRule>
    <cfRule type="cellIs" dxfId="3542" priority="1072" operator="equal">
      <formula>"No Cumplida"</formula>
    </cfRule>
    <cfRule type="cellIs" dxfId="3541" priority="1073" operator="equal">
      <formula>"En Avance"</formula>
    </cfRule>
    <cfRule type="cellIs" dxfId="3540" priority="1074" operator="equal">
      <formula>"Cumplida (FT)"</formula>
    </cfRule>
    <cfRule type="cellIs" dxfId="3539" priority="1075" operator="equal">
      <formula>"Cumplida (DT)"</formula>
    </cfRule>
    <cfRule type="cellIs" dxfId="3538" priority="1076" operator="equal">
      <formula>"Sin Avance"</formula>
    </cfRule>
  </conditionalFormatting>
  <conditionalFormatting sqref="P112">
    <cfRule type="cellIs" dxfId="3537" priority="1058" operator="equal">
      <formula>"Vencida"</formula>
    </cfRule>
    <cfRule type="cellIs" dxfId="3536" priority="1059" operator="equal">
      <formula>"No Cumplida"</formula>
    </cfRule>
    <cfRule type="cellIs" dxfId="3535" priority="1060" operator="equal">
      <formula>"En Avance"</formula>
    </cfRule>
    <cfRule type="cellIs" dxfId="3534" priority="1061" operator="equal">
      <formula>"Cumplida (FT)"</formula>
    </cfRule>
    <cfRule type="cellIs" dxfId="3533" priority="1062" operator="equal">
      <formula>"Cumplida (DT)"</formula>
    </cfRule>
    <cfRule type="cellIs" dxfId="3532" priority="1063" operator="equal">
      <formula>"Sin Avance"</formula>
    </cfRule>
  </conditionalFormatting>
  <conditionalFormatting sqref="P112">
    <cfRule type="cellIs" dxfId="3531" priority="1038" operator="equal">
      <formula>"Vencida"</formula>
    </cfRule>
    <cfRule type="cellIs" dxfId="3530" priority="1039" operator="equal">
      <formula>"No Cumplida"</formula>
    </cfRule>
    <cfRule type="cellIs" dxfId="3529" priority="1040" operator="equal">
      <formula>"En Avance"</formula>
    </cfRule>
    <cfRule type="cellIs" dxfId="3528" priority="1041" operator="equal">
      <formula>"Cumplida (FT)"</formula>
    </cfRule>
    <cfRule type="cellIs" dxfId="3527" priority="1042" operator="equal">
      <formula>"Cumplida (DT)"</formula>
    </cfRule>
    <cfRule type="cellIs" dxfId="3526" priority="1043" operator="equal">
      <formula>"Sin Avance"</formula>
    </cfRule>
  </conditionalFormatting>
  <conditionalFormatting sqref="P116">
    <cfRule type="cellIs" dxfId="3525" priority="1025" operator="equal">
      <formula>"Vencida"</formula>
    </cfRule>
    <cfRule type="cellIs" dxfId="3524" priority="1026" operator="equal">
      <formula>"No Cumplida"</formula>
    </cfRule>
    <cfRule type="cellIs" dxfId="3523" priority="1027" operator="equal">
      <formula>"En Avance"</formula>
    </cfRule>
    <cfRule type="cellIs" dxfId="3522" priority="1028" operator="equal">
      <formula>"Cumplida (FT)"</formula>
    </cfRule>
    <cfRule type="cellIs" dxfId="3521" priority="1029" operator="equal">
      <formula>"Cumplida (DT)"</formula>
    </cfRule>
    <cfRule type="cellIs" dxfId="3520" priority="1030" operator="equal">
      <formula>"Sin Avance"</formula>
    </cfRule>
  </conditionalFormatting>
  <conditionalFormatting sqref="P116">
    <cfRule type="cellIs" dxfId="3519" priority="1005" operator="equal">
      <formula>"Vencida"</formula>
    </cfRule>
    <cfRule type="cellIs" dxfId="3518" priority="1006" operator="equal">
      <formula>"No Cumplida"</formula>
    </cfRule>
    <cfRule type="cellIs" dxfId="3517" priority="1007" operator="equal">
      <formula>"En Avance"</formula>
    </cfRule>
    <cfRule type="cellIs" dxfId="3516" priority="1008" operator="equal">
      <formula>"Cumplida (FT)"</formula>
    </cfRule>
    <cfRule type="cellIs" dxfId="3515" priority="1009" operator="equal">
      <formula>"Cumplida (DT)"</formula>
    </cfRule>
    <cfRule type="cellIs" dxfId="3514" priority="1010" operator="equal">
      <formula>"Sin Avance"</formula>
    </cfRule>
  </conditionalFormatting>
  <conditionalFormatting sqref="P172">
    <cfRule type="cellIs" dxfId="3513" priority="992" operator="equal">
      <formula>"Vencida"</formula>
    </cfRule>
    <cfRule type="cellIs" dxfId="3512" priority="993" operator="equal">
      <formula>"No Cumplida"</formula>
    </cfRule>
    <cfRule type="cellIs" dxfId="3511" priority="994" operator="equal">
      <formula>"En Avance"</formula>
    </cfRule>
    <cfRule type="cellIs" dxfId="3510" priority="995" operator="equal">
      <formula>"Cumplida (FT)"</formula>
    </cfRule>
    <cfRule type="cellIs" dxfId="3509" priority="996" operator="equal">
      <formula>"Cumplida (DT)"</formula>
    </cfRule>
    <cfRule type="cellIs" dxfId="3508" priority="997" operator="equal">
      <formula>"Sin Avance"</formula>
    </cfRule>
  </conditionalFormatting>
  <conditionalFormatting sqref="P172">
    <cfRule type="cellIs" dxfId="3507" priority="972" operator="equal">
      <formula>"Vencida"</formula>
    </cfRule>
    <cfRule type="cellIs" dxfId="3506" priority="973" operator="equal">
      <formula>"No Cumplida"</formula>
    </cfRule>
    <cfRule type="cellIs" dxfId="3505" priority="974" operator="equal">
      <formula>"En Avance"</formula>
    </cfRule>
    <cfRule type="cellIs" dxfId="3504" priority="975" operator="equal">
      <formula>"Cumplida (FT)"</formula>
    </cfRule>
    <cfRule type="cellIs" dxfId="3503" priority="976" operator="equal">
      <formula>"Cumplida (DT)"</formula>
    </cfRule>
    <cfRule type="cellIs" dxfId="3502" priority="977" operator="equal">
      <formula>"Sin Avance"</formula>
    </cfRule>
  </conditionalFormatting>
  <conditionalFormatting sqref="P190">
    <cfRule type="cellIs" dxfId="3501" priority="959" operator="equal">
      <formula>"Vencida"</formula>
    </cfRule>
    <cfRule type="cellIs" dxfId="3500" priority="960" operator="equal">
      <formula>"No Cumplida"</formula>
    </cfRule>
    <cfRule type="cellIs" dxfId="3499" priority="961" operator="equal">
      <formula>"En Avance"</formula>
    </cfRule>
    <cfRule type="cellIs" dxfId="3498" priority="962" operator="equal">
      <formula>"Cumplida (FT)"</formula>
    </cfRule>
    <cfRule type="cellIs" dxfId="3497" priority="963" operator="equal">
      <formula>"Cumplida (DT)"</formula>
    </cfRule>
    <cfRule type="cellIs" dxfId="3496" priority="964" operator="equal">
      <formula>"Sin Avance"</formula>
    </cfRule>
  </conditionalFormatting>
  <conditionalFormatting sqref="P190">
    <cfRule type="cellIs" dxfId="3495" priority="939" operator="equal">
      <formula>"Vencida"</formula>
    </cfRule>
    <cfRule type="cellIs" dxfId="3494" priority="940" operator="equal">
      <formula>"No Cumplida"</formula>
    </cfRule>
    <cfRule type="cellIs" dxfId="3493" priority="941" operator="equal">
      <formula>"En Avance"</formula>
    </cfRule>
    <cfRule type="cellIs" dxfId="3492" priority="942" operator="equal">
      <formula>"Cumplida (FT)"</formula>
    </cfRule>
    <cfRule type="cellIs" dxfId="3491" priority="943" operator="equal">
      <formula>"Cumplida (DT)"</formula>
    </cfRule>
    <cfRule type="cellIs" dxfId="3490" priority="944" operator="equal">
      <formula>"Sin Avance"</formula>
    </cfRule>
  </conditionalFormatting>
  <conditionalFormatting sqref="P195">
    <cfRule type="cellIs" dxfId="3489" priority="926" operator="equal">
      <formula>"Vencida"</formula>
    </cfRule>
    <cfRule type="cellIs" dxfId="3488" priority="927" operator="equal">
      <formula>"No Cumplida"</formula>
    </cfRule>
    <cfRule type="cellIs" dxfId="3487" priority="928" operator="equal">
      <formula>"En Avance"</formula>
    </cfRule>
    <cfRule type="cellIs" dxfId="3486" priority="929" operator="equal">
      <formula>"Cumplida (FT)"</formula>
    </cfRule>
    <cfRule type="cellIs" dxfId="3485" priority="930" operator="equal">
      <formula>"Cumplida (DT)"</formula>
    </cfRule>
    <cfRule type="cellIs" dxfId="3484" priority="931" operator="equal">
      <formula>"Sin Avance"</formula>
    </cfRule>
  </conditionalFormatting>
  <conditionalFormatting sqref="P195">
    <cfRule type="cellIs" dxfId="3483" priority="906" operator="equal">
      <formula>"Vencida"</formula>
    </cfRule>
    <cfRule type="cellIs" dxfId="3482" priority="907" operator="equal">
      <formula>"No Cumplida"</formula>
    </cfRule>
    <cfRule type="cellIs" dxfId="3481" priority="908" operator="equal">
      <formula>"En Avance"</formula>
    </cfRule>
    <cfRule type="cellIs" dxfId="3480" priority="909" operator="equal">
      <formula>"Cumplida (FT)"</formula>
    </cfRule>
    <cfRule type="cellIs" dxfId="3479" priority="910" operator="equal">
      <formula>"Cumplida (DT)"</formula>
    </cfRule>
    <cfRule type="cellIs" dxfId="3478" priority="911" operator="equal">
      <formula>"Sin Avance"</formula>
    </cfRule>
  </conditionalFormatting>
  <conditionalFormatting sqref="P149">
    <cfRule type="cellIs" dxfId="3477" priority="893" operator="equal">
      <formula>"Vencida"</formula>
    </cfRule>
    <cfRule type="cellIs" dxfId="3476" priority="894" operator="equal">
      <formula>"No Cumplida"</formula>
    </cfRule>
    <cfRule type="cellIs" dxfId="3475" priority="895" operator="equal">
      <formula>"En Avance"</formula>
    </cfRule>
    <cfRule type="cellIs" dxfId="3474" priority="896" operator="equal">
      <formula>"Cumplida (FT)"</formula>
    </cfRule>
    <cfRule type="cellIs" dxfId="3473" priority="897" operator="equal">
      <formula>"Cumplida (DT)"</formula>
    </cfRule>
    <cfRule type="cellIs" dxfId="3472" priority="898" operator="equal">
      <formula>"Sin Avance"</formula>
    </cfRule>
  </conditionalFormatting>
  <conditionalFormatting sqref="P149">
    <cfRule type="cellIs" dxfId="3471" priority="873" operator="equal">
      <formula>"Vencida"</formula>
    </cfRule>
    <cfRule type="cellIs" dxfId="3470" priority="874" operator="equal">
      <formula>"No Cumplida"</formula>
    </cfRule>
    <cfRule type="cellIs" dxfId="3469" priority="875" operator="equal">
      <formula>"En Avance"</formula>
    </cfRule>
    <cfRule type="cellIs" dxfId="3468" priority="876" operator="equal">
      <formula>"Cumplida (FT)"</formula>
    </cfRule>
    <cfRule type="cellIs" dxfId="3467" priority="877" operator="equal">
      <formula>"Cumplida (DT)"</formula>
    </cfRule>
    <cfRule type="cellIs" dxfId="3466" priority="878" operator="equal">
      <formula>"Sin Avance"</formula>
    </cfRule>
  </conditionalFormatting>
  <conditionalFormatting sqref="P150">
    <cfRule type="cellIs" dxfId="3465" priority="860" operator="equal">
      <formula>"Vencida"</formula>
    </cfRule>
    <cfRule type="cellIs" dxfId="3464" priority="861" operator="equal">
      <formula>"No Cumplida"</formula>
    </cfRule>
    <cfRule type="cellIs" dxfId="3463" priority="862" operator="equal">
      <formula>"En Avance"</formula>
    </cfRule>
    <cfRule type="cellIs" dxfId="3462" priority="863" operator="equal">
      <formula>"Cumplida (FT)"</formula>
    </cfRule>
    <cfRule type="cellIs" dxfId="3461" priority="864" operator="equal">
      <formula>"Cumplida (DT)"</formula>
    </cfRule>
    <cfRule type="cellIs" dxfId="3460" priority="865" operator="equal">
      <formula>"Sin Avance"</formula>
    </cfRule>
  </conditionalFormatting>
  <conditionalFormatting sqref="P150">
    <cfRule type="cellIs" dxfId="3459" priority="840" operator="equal">
      <formula>"Vencida"</formula>
    </cfRule>
    <cfRule type="cellIs" dxfId="3458" priority="841" operator="equal">
      <formula>"No Cumplida"</formula>
    </cfRule>
    <cfRule type="cellIs" dxfId="3457" priority="842" operator="equal">
      <formula>"En Avance"</formula>
    </cfRule>
    <cfRule type="cellIs" dxfId="3456" priority="843" operator="equal">
      <formula>"Cumplida (FT)"</formula>
    </cfRule>
    <cfRule type="cellIs" dxfId="3455" priority="844" operator="equal">
      <formula>"Cumplida (DT)"</formula>
    </cfRule>
    <cfRule type="cellIs" dxfId="3454" priority="845" operator="equal">
      <formula>"Sin Avance"</formula>
    </cfRule>
  </conditionalFormatting>
  <conditionalFormatting sqref="P105">
    <cfRule type="cellIs" dxfId="3453" priority="827" operator="equal">
      <formula>"Vencida"</formula>
    </cfRule>
    <cfRule type="cellIs" dxfId="3452" priority="828" operator="equal">
      <formula>"No Cumplida"</formula>
    </cfRule>
    <cfRule type="cellIs" dxfId="3451" priority="829" operator="equal">
      <formula>"En Avance"</formula>
    </cfRule>
    <cfRule type="cellIs" dxfId="3450" priority="830" operator="equal">
      <formula>"Cumplida (FT)"</formula>
    </cfRule>
    <cfRule type="cellIs" dxfId="3449" priority="831" operator="equal">
      <formula>"Cumplida (DT)"</formula>
    </cfRule>
    <cfRule type="cellIs" dxfId="3448" priority="832" operator="equal">
      <formula>"Sin Avance"</formula>
    </cfRule>
  </conditionalFormatting>
  <conditionalFormatting sqref="P105">
    <cfRule type="cellIs" dxfId="3447" priority="807" operator="equal">
      <formula>"Vencida"</formula>
    </cfRule>
    <cfRule type="cellIs" dxfId="3446" priority="808" operator="equal">
      <formula>"No Cumplida"</formula>
    </cfRule>
    <cfRule type="cellIs" dxfId="3445" priority="809" operator="equal">
      <formula>"En Avance"</formula>
    </cfRule>
    <cfRule type="cellIs" dxfId="3444" priority="810" operator="equal">
      <formula>"Cumplida (FT)"</formula>
    </cfRule>
    <cfRule type="cellIs" dxfId="3443" priority="811" operator="equal">
      <formula>"Cumplida (DT)"</formula>
    </cfRule>
    <cfRule type="cellIs" dxfId="3442" priority="812" operator="equal">
      <formula>"Sin Avance"</formula>
    </cfRule>
  </conditionalFormatting>
  <conditionalFormatting sqref="P189">
    <cfRule type="cellIs" dxfId="3441" priority="794" operator="equal">
      <formula>"Vencida"</formula>
    </cfRule>
    <cfRule type="cellIs" dxfId="3440" priority="795" operator="equal">
      <formula>"No Cumplida"</formula>
    </cfRule>
    <cfRule type="cellIs" dxfId="3439" priority="796" operator="equal">
      <formula>"En Avance"</formula>
    </cfRule>
    <cfRule type="cellIs" dxfId="3438" priority="797" operator="equal">
      <formula>"Cumplida (FT)"</formula>
    </cfRule>
    <cfRule type="cellIs" dxfId="3437" priority="798" operator="equal">
      <formula>"Cumplida (DT)"</formula>
    </cfRule>
    <cfRule type="cellIs" dxfId="3436" priority="799" operator="equal">
      <formula>"Sin Avance"</formula>
    </cfRule>
  </conditionalFormatting>
  <conditionalFormatting sqref="P189">
    <cfRule type="cellIs" dxfId="3435" priority="774" operator="equal">
      <formula>"Vencida"</formula>
    </cfRule>
    <cfRule type="cellIs" dxfId="3434" priority="775" operator="equal">
      <formula>"No Cumplida"</formula>
    </cfRule>
    <cfRule type="cellIs" dxfId="3433" priority="776" operator="equal">
      <formula>"En Avance"</formula>
    </cfRule>
    <cfRule type="cellIs" dxfId="3432" priority="777" operator="equal">
      <formula>"Cumplida (FT)"</formula>
    </cfRule>
    <cfRule type="cellIs" dxfId="3431" priority="778" operator="equal">
      <formula>"Cumplida (DT)"</formula>
    </cfRule>
    <cfRule type="cellIs" dxfId="3430" priority="779" operator="equal">
      <formula>"Sin Avance"</formula>
    </cfRule>
  </conditionalFormatting>
  <conditionalFormatting sqref="P143">
    <cfRule type="cellIs" dxfId="3429" priority="761" operator="equal">
      <formula>"Vencida"</formula>
    </cfRule>
    <cfRule type="cellIs" dxfId="3428" priority="762" operator="equal">
      <formula>"No Cumplida"</formula>
    </cfRule>
    <cfRule type="cellIs" dxfId="3427" priority="763" operator="equal">
      <formula>"En Avance"</formula>
    </cfRule>
    <cfRule type="cellIs" dxfId="3426" priority="764" operator="equal">
      <formula>"Cumplida (FT)"</formula>
    </cfRule>
    <cfRule type="cellIs" dxfId="3425" priority="765" operator="equal">
      <formula>"Cumplida (DT)"</formula>
    </cfRule>
    <cfRule type="cellIs" dxfId="3424" priority="766" operator="equal">
      <formula>"Sin Avance"</formula>
    </cfRule>
  </conditionalFormatting>
  <conditionalFormatting sqref="P143">
    <cfRule type="cellIs" dxfId="3423" priority="741" operator="equal">
      <formula>"Vencida"</formula>
    </cfRule>
    <cfRule type="cellIs" dxfId="3422" priority="742" operator="equal">
      <formula>"No Cumplida"</formula>
    </cfRule>
    <cfRule type="cellIs" dxfId="3421" priority="743" operator="equal">
      <formula>"En Avance"</formula>
    </cfRule>
    <cfRule type="cellIs" dxfId="3420" priority="744" operator="equal">
      <formula>"Cumplida (FT)"</formula>
    </cfRule>
    <cfRule type="cellIs" dxfId="3419" priority="745" operator="equal">
      <formula>"Cumplida (DT)"</formula>
    </cfRule>
    <cfRule type="cellIs" dxfId="3418" priority="746" operator="equal">
      <formula>"Sin Avance"</formula>
    </cfRule>
  </conditionalFormatting>
  <conditionalFormatting sqref="P144">
    <cfRule type="cellIs" dxfId="3417" priority="728" operator="equal">
      <formula>"Vencida"</formula>
    </cfRule>
    <cfRule type="cellIs" dxfId="3416" priority="729" operator="equal">
      <formula>"No Cumplida"</formula>
    </cfRule>
    <cfRule type="cellIs" dxfId="3415" priority="730" operator="equal">
      <formula>"En Avance"</formula>
    </cfRule>
    <cfRule type="cellIs" dxfId="3414" priority="731" operator="equal">
      <formula>"Cumplida (FT)"</formula>
    </cfRule>
    <cfRule type="cellIs" dxfId="3413" priority="732" operator="equal">
      <formula>"Cumplida (DT)"</formula>
    </cfRule>
    <cfRule type="cellIs" dxfId="3412" priority="733" operator="equal">
      <formula>"Sin Avance"</formula>
    </cfRule>
  </conditionalFormatting>
  <conditionalFormatting sqref="P144">
    <cfRule type="cellIs" dxfId="3411" priority="708" operator="equal">
      <formula>"Vencida"</formula>
    </cfRule>
    <cfRule type="cellIs" dxfId="3410" priority="709" operator="equal">
      <formula>"No Cumplida"</formula>
    </cfRule>
    <cfRule type="cellIs" dxfId="3409" priority="710" operator="equal">
      <formula>"En Avance"</formula>
    </cfRule>
    <cfRule type="cellIs" dxfId="3408" priority="711" operator="equal">
      <formula>"Cumplida (FT)"</formula>
    </cfRule>
    <cfRule type="cellIs" dxfId="3407" priority="712" operator="equal">
      <formula>"Cumplida (DT)"</formula>
    </cfRule>
    <cfRule type="cellIs" dxfId="3406" priority="713" operator="equal">
      <formula>"Sin Avance"</formula>
    </cfRule>
  </conditionalFormatting>
  <conditionalFormatting sqref="P60">
    <cfRule type="cellIs" dxfId="3405" priority="695" operator="equal">
      <formula>"Vencida"</formula>
    </cfRule>
    <cfRule type="cellIs" dxfId="3404" priority="696" operator="equal">
      <formula>"No Cumplida"</formula>
    </cfRule>
    <cfRule type="cellIs" dxfId="3403" priority="697" operator="equal">
      <formula>"En Avance"</formula>
    </cfRule>
    <cfRule type="cellIs" dxfId="3402" priority="698" operator="equal">
      <formula>"Cumplida (FT)"</formula>
    </cfRule>
    <cfRule type="cellIs" dxfId="3401" priority="699" operator="equal">
      <formula>"Cumplida (DT)"</formula>
    </cfRule>
    <cfRule type="cellIs" dxfId="3400" priority="700" operator="equal">
      <formula>"Sin Avance"</formula>
    </cfRule>
  </conditionalFormatting>
  <conditionalFormatting sqref="P60">
    <cfRule type="cellIs" dxfId="3399" priority="675" operator="equal">
      <formula>"Vencida"</formula>
    </cfRule>
    <cfRule type="cellIs" dxfId="3398" priority="676" operator="equal">
      <formula>"No Cumplida"</formula>
    </cfRule>
    <cfRule type="cellIs" dxfId="3397" priority="677" operator="equal">
      <formula>"En Avance"</formula>
    </cfRule>
    <cfRule type="cellIs" dxfId="3396" priority="678" operator="equal">
      <formula>"Cumplida (FT)"</formula>
    </cfRule>
    <cfRule type="cellIs" dxfId="3395" priority="679" operator="equal">
      <formula>"Cumplida (DT)"</formula>
    </cfRule>
    <cfRule type="cellIs" dxfId="3394" priority="680" operator="equal">
      <formula>"Sin Avance"</formula>
    </cfRule>
  </conditionalFormatting>
  <conditionalFormatting sqref="P56">
    <cfRule type="cellIs" dxfId="3393" priority="662" operator="equal">
      <formula>"Vencida"</formula>
    </cfRule>
    <cfRule type="cellIs" dxfId="3392" priority="663" operator="equal">
      <formula>"No Cumplida"</formula>
    </cfRule>
    <cfRule type="cellIs" dxfId="3391" priority="664" operator="equal">
      <formula>"En Avance"</formula>
    </cfRule>
    <cfRule type="cellIs" dxfId="3390" priority="665" operator="equal">
      <formula>"Cumplida (FT)"</formula>
    </cfRule>
    <cfRule type="cellIs" dxfId="3389" priority="666" operator="equal">
      <formula>"Cumplida (DT)"</formula>
    </cfRule>
    <cfRule type="cellIs" dxfId="3388" priority="667" operator="equal">
      <formula>"Sin Avance"</formula>
    </cfRule>
  </conditionalFormatting>
  <conditionalFormatting sqref="P57">
    <cfRule type="cellIs" dxfId="3387" priority="649" operator="equal">
      <formula>"Vencida"</formula>
    </cfRule>
    <cfRule type="cellIs" dxfId="3386" priority="650" operator="equal">
      <formula>"No Cumplida"</formula>
    </cfRule>
    <cfRule type="cellIs" dxfId="3385" priority="651" operator="equal">
      <formula>"En Avance"</formula>
    </cfRule>
    <cfRule type="cellIs" dxfId="3384" priority="652" operator="equal">
      <formula>"Cumplida (FT)"</formula>
    </cfRule>
    <cfRule type="cellIs" dxfId="3383" priority="653" operator="equal">
      <formula>"Cumplida (DT)"</formula>
    </cfRule>
    <cfRule type="cellIs" dxfId="3382" priority="654" operator="equal">
      <formula>"Sin Avance"</formula>
    </cfRule>
  </conditionalFormatting>
  <conditionalFormatting sqref="P58">
    <cfRule type="cellIs" dxfId="3381" priority="636" operator="equal">
      <formula>"Vencida"</formula>
    </cfRule>
    <cfRule type="cellIs" dxfId="3380" priority="637" operator="equal">
      <formula>"No Cumplida"</formula>
    </cfRule>
    <cfRule type="cellIs" dxfId="3379" priority="638" operator="equal">
      <formula>"En Avance"</formula>
    </cfRule>
    <cfRule type="cellIs" dxfId="3378" priority="639" operator="equal">
      <formula>"Cumplida (FT)"</formula>
    </cfRule>
    <cfRule type="cellIs" dxfId="3377" priority="640" operator="equal">
      <formula>"Cumplida (DT)"</formula>
    </cfRule>
    <cfRule type="cellIs" dxfId="3376" priority="641" operator="equal">
      <formula>"Sin Avance"</formula>
    </cfRule>
  </conditionalFormatting>
  <conditionalFormatting sqref="P64">
    <cfRule type="cellIs" dxfId="3375" priority="623" operator="equal">
      <formula>"Vencida"</formula>
    </cfRule>
    <cfRule type="cellIs" dxfId="3374" priority="624" operator="equal">
      <formula>"No Cumplida"</formula>
    </cfRule>
    <cfRule type="cellIs" dxfId="3373" priority="625" operator="equal">
      <formula>"En Avance"</formula>
    </cfRule>
    <cfRule type="cellIs" dxfId="3372" priority="626" operator="equal">
      <formula>"Cumplida (FT)"</formula>
    </cfRule>
    <cfRule type="cellIs" dxfId="3371" priority="627" operator="equal">
      <formula>"Cumplida (DT)"</formula>
    </cfRule>
    <cfRule type="cellIs" dxfId="3370" priority="628" operator="equal">
      <formula>"Sin Avance"</formula>
    </cfRule>
  </conditionalFormatting>
  <conditionalFormatting sqref="P65">
    <cfRule type="cellIs" dxfId="3369" priority="610" operator="equal">
      <formula>"Vencida"</formula>
    </cfRule>
    <cfRule type="cellIs" dxfId="3368" priority="611" operator="equal">
      <formula>"No Cumplida"</formula>
    </cfRule>
    <cfRule type="cellIs" dxfId="3367" priority="612" operator="equal">
      <formula>"En Avance"</formula>
    </cfRule>
    <cfRule type="cellIs" dxfId="3366" priority="613" operator="equal">
      <formula>"Cumplida (FT)"</formula>
    </cfRule>
    <cfRule type="cellIs" dxfId="3365" priority="614" operator="equal">
      <formula>"Cumplida (DT)"</formula>
    </cfRule>
    <cfRule type="cellIs" dxfId="3364" priority="615" operator="equal">
      <formula>"Sin Avance"</formula>
    </cfRule>
  </conditionalFormatting>
  <conditionalFormatting sqref="P66">
    <cfRule type="cellIs" dxfId="3363" priority="597" operator="equal">
      <formula>"Vencida"</formula>
    </cfRule>
    <cfRule type="cellIs" dxfId="3362" priority="598" operator="equal">
      <formula>"No Cumplida"</formula>
    </cfRule>
    <cfRule type="cellIs" dxfId="3361" priority="599" operator="equal">
      <formula>"En Avance"</formula>
    </cfRule>
    <cfRule type="cellIs" dxfId="3360" priority="600" operator="equal">
      <formula>"Cumplida (FT)"</formula>
    </cfRule>
    <cfRule type="cellIs" dxfId="3359" priority="601" operator="equal">
      <formula>"Cumplida (DT)"</formula>
    </cfRule>
    <cfRule type="cellIs" dxfId="3358" priority="602" operator="equal">
      <formula>"Sin Avance"</formula>
    </cfRule>
  </conditionalFormatting>
  <conditionalFormatting sqref="P66">
    <cfRule type="cellIs" dxfId="3357" priority="584" operator="equal">
      <formula>"Vencida"</formula>
    </cfRule>
    <cfRule type="cellIs" dxfId="3356" priority="585" operator="equal">
      <formula>"No Cumplida"</formula>
    </cfRule>
    <cfRule type="cellIs" dxfId="3355" priority="586" operator="equal">
      <formula>"En Avance"</formula>
    </cfRule>
    <cfRule type="cellIs" dxfId="3354" priority="587" operator="equal">
      <formula>"Cumplida (FT)"</formula>
    </cfRule>
    <cfRule type="cellIs" dxfId="3353" priority="588" operator="equal">
      <formula>"Cumplida (DT)"</formula>
    </cfRule>
    <cfRule type="cellIs" dxfId="3352" priority="589" operator="equal">
      <formula>"Sin Avance"</formula>
    </cfRule>
  </conditionalFormatting>
  <conditionalFormatting sqref="P130">
    <cfRule type="cellIs" dxfId="575" priority="537" operator="equal">
      <formula>"Vencida"</formula>
    </cfRule>
    <cfRule type="cellIs" dxfId="574" priority="538" operator="equal">
      <formula>"No Cumplida"</formula>
    </cfRule>
    <cfRule type="cellIs" dxfId="573" priority="539" operator="equal">
      <formula>"En Avance"</formula>
    </cfRule>
    <cfRule type="cellIs" dxfId="572" priority="540" operator="equal">
      <formula>"Cumplida (FT)"</formula>
    </cfRule>
    <cfRule type="cellIs" dxfId="571" priority="541" operator="equal">
      <formula>"Cumplida (DT)"</formula>
    </cfRule>
    <cfRule type="cellIs" dxfId="570" priority="542" operator="equal">
      <formula>"Sin Avance"</formula>
    </cfRule>
  </conditionalFormatting>
  <conditionalFormatting sqref="P130">
    <cfRule type="cellIs" dxfId="569" priority="517" operator="equal">
      <formula>"Vencida"</formula>
    </cfRule>
    <cfRule type="cellIs" dxfId="568" priority="518" operator="equal">
      <formula>"No Cumplida"</formula>
    </cfRule>
    <cfRule type="cellIs" dxfId="567" priority="519" operator="equal">
      <formula>"En Avance"</formula>
    </cfRule>
    <cfRule type="cellIs" dxfId="566" priority="520" operator="equal">
      <formula>"Cumplida (FT)"</formula>
    </cfRule>
    <cfRule type="cellIs" dxfId="565" priority="521" operator="equal">
      <formula>"Cumplida (DT)"</formula>
    </cfRule>
    <cfRule type="cellIs" dxfId="564" priority="522" operator="equal">
      <formula>"Sin Avance"</formula>
    </cfRule>
  </conditionalFormatting>
  <conditionalFormatting sqref="P131">
    <cfRule type="cellIs" dxfId="563" priority="504" operator="equal">
      <formula>"Vencida"</formula>
    </cfRule>
    <cfRule type="cellIs" dxfId="562" priority="505" operator="equal">
      <formula>"No Cumplida"</formula>
    </cfRule>
    <cfRule type="cellIs" dxfId="561" priority="506" operator="equal">
      <formula>"En Avance"</formula>
    </cfRule>
    <cfRule type="cellIs" dxfId="560" priority="507" operator="equal">
      <formula>"Cumplida (FT)"</formula>
    </cfRule>
    <cfRule type="cellIs" dxfId="559" priority="508" operator="equal">
      <formula>"Cumplida (DT)"</formula>
    </cfRule>
    <cfRule type="cellIs" dxfId="558" priority="509" operator="equal">
      <formula>"Sin Avance"</formula>
    </cfRule>
  </conditionalFormatting>
  <conditionalFormatting sqref="P131">
    <cfRule type="cellIs" dxfId="557" priority="484" operator="equal">
      <formula>"Vencida"</formula>
    </cfRule>
    <cfRule type="cellIs" dxfId="556" priority="485" operator="equal">
      <formula>"No Cumplida"</formula>
    </cfRule>
    <cfRule type="cellIs" dxfId="555" priority="486" operator="equal">
      <formula>"En Avance"</formula>
    </cfRule>
    <cfRule type="cellIs" dxfId="554" priority="487" operator="equal">
      <formula>"Cumplida (FT)"</formula>
    </cfRule>
    <cfRule type="cellIs" dxfId="553" priority="488" operator="equal">
      <formula>"Cumplida (DT)"</formula>
    </cfRule>
    <cfRule type="cellIs" dxfId="552" priority="489" operator="equal">
      <formula>"Sin Avance"</formula>
    </cfRule>
  </conditionalFormatting>
  <conditionalFormatting sqref="P132">
    <cfRule type="cellIs" dxfId="551" priority="471" operator="equal">
      <formula>"Vencida"</formula>
    </cfRule>
    <cfRule type="cellIs" dxfId="550" priority="472" operator="equal">
      <formula>"No Cumplida"</formula>
    </cfRule>
    <cfRule type="cellIs" dxfId="549" priority="473" operator="equal">
      <formula>"En Avance"</formula>
    </cfRule>
    <cfRule type="cellIs" dxfId="548" priority="474" operator="equal">
      <formula>"Cumplida (FT)"</formula>
    </cfRule>
    <cfRule type="cellIs" dxfId="547" priority="475" operator="equal">
      <formula>"Cumplida (DT)"</formula>
    </cfRule>
    <cfRule type="cellIs" dxfId="546" priority="476" operator="equal">
      <formula>"Sin Avance"</formula>
    </cfRule>
  </conditionalFormatting>
  <conditionalFormatting sqref="P132">
    <cfRule type="cellIs" dxfId="545" priority="451" operator="equal">
      <formula>"Vencida"</formula>
    </cfRule>
    <cfRule type="cellIs" dxfId="544" priority="452" operator="equal">
      <formula>"No Cumplida"</formula>
    </cfRule>
    <cfRule type="cellIs" dxfId="543" priority="453" operator="equal">
      <formula>"En Avance"</formula>
    </cfRule>
    <cfRule type="cellIs" dxfId="542" priority="454" operator="equal">
      <formula>"Cumplida (FT)"</formula>
    </cfRule>
    <cfRule type="cellIs" dxfId="541" priority="455" operator="equal">
      <formula>"Cumplida (DT)"</formula>
    </cfRule>
    <cfRule type="cellIs" dxfId="540" priority="456" operator="equal">
      <formula>"Sin Avance"</formula>
    </cfRule>
  </conditionalFormatting>
  <conditionalFormatting sqref="P133">
    <cfRule type="cellIs" dxfId="539" priority="438" operator="equal">
      <formula>"Vencida"</formula>
    </cfRule>
    <cfRule type="cellIs" dxfId="538" priority="439" operator="equal">
      <formula>"No Cumplida"</formula>
    </cfRule>
    <cfRule type="cellIs" dxfId="537" priority="440" operator="equal">
      <formula>"En Avance"</formula>
    </cfRule>
    <cfRule type="cellIs" dxfId="536" priority="441" operator="equal">
      <formula>"Cumplida (FT)"</formula>
    </cfRule>
    <cfRule type="cellIs" dxfId="535" priority="442" operator="equal">
      <formula>"Cumplida (DT)"</formula>
    </cfRule>
    <cfRule type="cellIs" dxfId="534" priority="443" operator="equal">
      <formula>"Sin Avance"</formula>
    </cfRule>
  </conditionalFormatting>
  <conditionalFormatting sqref="P133">
    <cfRule type="cellIs" dxfId="533" priority="418" operator="equal">
      <formula>"Vencida"</formula>
    </cfRule>
    <cfRule type="cellIs" dxfId="532" priority="419" operator="equal">
      <formula>"No Cumplida"</formula>
    </cfRule>
    <cfRule type="cellIs" dxfId="531" priority="420" operator="equal">
      <formula>"En Avance"</formula>
    </cfRule>
    <cfRule type="cellIs" dxfId="530" priority="421" operator="equal">
      <formula>"Cumplida (FT)"</formula>
    </cfRule>
    <cfRule type="cellIs" dxfId="529" priority="422" operator="equal">
      <formula>"Cumplida (DT)"</formula>
    </cfRule>
    <cfRule type="cellIs" dxfId="528" priority="423" operator="equal">
      <formula>"Sin Avance"</formula>
    </cfRule>
  </conditionalFormatting>
  <conditionalFormatting sqref="P134">
    <cfRule type="cellIs" dxfId="527" priority="405" operator="equal">
      <formula>"Vencida"</formula>
    </cfRule>
    <cfRule type="cellIs" dxfId="526" priority="406" operator="equal">
      <formula>"No Cumplida"</formula>
    </cfRule>
    <cfRule type="cellIs" dxfId="525" priority="407" operator="equal">
      <formula>"En Avance"</formula>
    </cfRule>
    <cfRule type="cellIs" dxfId="524" priority="408" operator="equal">
      <formula>"Cumplida (FT)"</formula>
    </cfRule>
    <cfRule type="cellIs" dxfId="523" priority="409" operator="equal">
      <formula>"Cumplida (DT)"</formula>
    </cfRule>
    <cfRule type="cellIs" dxfId="522" priority="410" operator="equal">
      <formula>"Sin Avance"</formula>
    </cfRule>
  </conditionalFormatting>
  <conditionalFormatting sqref="P134">
    <cfRule type="cellIs" dxfId="521" priority="385" operator="equal">
      <formula>"Vencida"</formula>
    </cfRule>
    <cfRule type="cellIs" dxfId="520" priority="386" operator="equal">
      <formula>"No Cumplida"</formula>
    </cfRule>
    <cfRule type="cellIs" dxfId="519" priority="387" operator="equal">
      <formula>"En Avance"</formula>
    </cfRule>
    <cfRule type="cellIs" dxfId="518" priority="388" operator="equal">
      <formula>"Cumplida (FT)"</formula>
    </cfRule>
    <cfRule type="cellIs" dxfId="517" priority="389" operator="equal">
      <formula>"Cumplida (DT)"</formula>
    </cfRule>
    <cfRule type="cellIs" dxfId="516" priority="390" operator="equal">
      <formula>"Sin Avance"</formula>
    </cfRule>
  </conditionalFormatting>
  <conditionalFormatting sqref="P129">
    <cfRule type="cellIs" dxfId="515" priority="365" operator="equal">
      <formula>"Vencida"</formula>
    </cfRule>
    <cfRule type="cellIs" dxfId="514" priority="366" operator="equal">
      <formula>"No Cumplida"</formula>
    </cfRule>
    <cfRule type="cellIs" dxfId="513" priority="367" operator="equal">
      <formula>"En Avance"</formula>
    </cfRule>
    <cfRule type="cellIs" dxfId="512" priority="368" operator="equal">
      <formula>"Cumplida (FT)"</formula>
    </cfRule>
    <cfRule type="cellIs" dxfId="511" priority="369" operator="equal">
      <formula>"Cumplida (DT)"</formula>
    </cfRule>
    <cfRule type="cellIs" dxfId="510" priority="370" operator="equal">
      <formula>"Sin Avance"</formula>
    </cfRule>
  </conditionalFormatting>
  <conditionalFormatting sqref="P129">
    <cfRule type="cellIs" dxfId="509" priority="345" operator="equal">
      <formula>"Vencida"</formula>
    </cfRule>
    <cfRule type="cellIs" dxfId="508" priority="346" operator="equal">
      <formula>"No Cumplida"</formula>
    </cfRule>
    <cfRule type="cellIs" dxfId="507" priority="347" operator="equal">
      <formula>"En Avance"</formula>
    </cfRule>
    <cfRule type="cellIs" dxfId="506" priority="348" operator="equal">
      <formula>"Cumplida (FT)"</formula>
    </cfRule>
    <cfRule type="cellIs" dxfId="505" priority="349" operator="equal">
      <formula>"Cumplida (DT)"</formula>
    </cfRule>
    <cfRule type="cellIs" dxfId="504" priority="350" operator="equal">
      <formula>"Sin Avance"</formula>
    </cfRule>
  </conditionalFormatting>
  <conditionalFormatting sqref="P128">
    <cfRule type="cellIs" dxfId="503" priority="332" operator="equal">
      <formula>"Vencida"</formula>
    </cfRule>
    <cfRule type="cellIs" dxfId="502" priority="333" operator="equal">
      <formula>"No Cumplida"</formula>
    </cfRule>
    <cfRule type="cellIs" dxfId="501" priority="334" operator="equal">
      <formula>"En Avance"</formula>
    </cfRule>
    <cfRule type="cellIs" dxfId="500" priority="335" operator="equal">
      <formula>"Cumplida (FT)"</formula>
    </cfRule>
    <cfRule type="cellIs" dxfId="499" priority="336" operator="equal">
      <formula>"Cumplida (DT)"</formula>
    </cfRule>
    <cfRule type="cellIs" dxfId="498" priority="337" operator="equal">
      <formula>"Sin Avance"</formula>
    </cfRule>
  </conditionalFormatting>
  <conditionalFormatting sqref="P128">
    <cfRule type="cellIs" dxfId="497" priority="312" operator="equal">
      <formula>"Vencida"</formula>
    </cfRule>
    <cfRule type="cellIs" dxfId="496" priority="313" operator="equal">
      <formula>"No Cumplida"</formula>
    </cfRule>
    <cfRule type="cellIs" dxfId="495" priority="314" operator="equal">
      <formula>"En Avance"</formula>
    </cfRule>
    <cfRule type="cellIs" dxfId="494" priority="315" operator="equal">
      <formula>"Cumplida (FT)"</formula>
    </cfRule>
    <cfRule type="cellIs" dxfId="493" priority="316" operator="equal">
      <formula>"Cumplida (DT)"</formula>
    </cfRule>
    <cfRule type="cellIs" dxfId="492" priority="317" operator="equal">
      <formula>"Sin Avance"</formula>
    </cfRule>
  </conditionalFormatting>
  <conditionalFormatting sqref="P127">
    <cfRule type="cellIs" dxfId="491" priority="299" operator="equal">
      <formula>"Vencida"</formula>
    </cfRule>
    <cfRule type="cellIs" dxfId="490" priority="300" operator="equal">
      <formula>"No Cumplida"</formula>
    </cfRule>
    <cfRule type="cellIs" dxfId="489" priority="301" operator="equal">
      <formula>"En Avance"</formula>
    </cfRule>
    <cfRule type="cellIs" dxfId="488" priority="302" operator="equal">
      <formula>"Cumplida (FT)"</formula>
    </cfRule>
    <cfRule type="cellIs" dxfId="487" priority="303" operator="equal">
      <formula>"Cumplida (DT)"</formula>
    </cfRule>
    <cfRule type="cellIs" dxfId="486" priority="304" operator="equal">
      <formula>"Sin Avance"</formula>
    </cfRule>
  </conditionalFormatting>
  <conditionalFormatting sqref="P127">
    <cfRule type="cellIs" dxfId="485" priority="279" operator="equal">
      <formula>"Vencida"</formula>
    </cfRule>
    <cfRule type="cellIs" dxfId="484" priority="280" operator="equal">
      <formula>"No Cumplida"</formula>
    </cfRule>
    <cfRule type="cellIs" dxfId="483" priority="281" operator="equal">
      <formula>"En Avance"</formula>
    </cfRule>
    <cfRule type="cellIs" dxfId="482" priority="282" operator="equal">
      <formula>"Cumplida (FT)"</formula>
    </cfRule>
    <cfRule type="cellIs" dxfId="481" priority="283" operator="equal">
      <formula>"Cumplida (DT)"</formula>
    </cfRule>
    <cfRule type="cellIs" dxfId="480" priority="284" operator="equal">
      <formula>"Sin Avance"</formula>
    </cfRule>
  </conditionalFormatting>
  <conditionalFormatting sqref="P126">
    <cfRule type="cellIs" dxfId="479" priority="266" operator="equal">
      <formula>"Vencida"</formula>
    </cfRule>
    <cfRule type="cellIs" dxfId="478" priority="267" operator="equal">
      <formula>"No Cumplida"</formula>
    </cfRule>
    <cfRule type="cellIs" dxfId="477" priority="268" operator="equal">
      <formula>"En Avance"</formula>
    </cfRule>
    <cfRule type="cellIs" dxfId="476" priority="269" operator="equal">
      <formula>"Cumplida (FT)"</formula>
    </cfRule>
    <cfRule type="cellIs" dxfId="475" priority="270" operator="equal">
      <formula>"Cumplida (DT)"</formula>
    </cfRule>
    <cfRule type="cellIs" dxfId="474" priority="271" operator="equal">
      <formula>"Sin Avance"</formula>
    </cfRule>
  </conditionalFormatting>
  <conditionalFormatting sqref="P126">
    <cfRule type="cellIs" dxfId="473" priority="246" operator="equal">
      <formula>"Vencida"</formula>
    </cfRule>
    <cfRule type="cellIs" dxfId="472" priority="247" operator="equal">
      <formula>"No Cumplida"</formula>
    </cfRule>
    <cfRule type="cellIs" dxfId="471" priority="248" operator="equal">
      <formula>"En Avance"</formula>
    </cfRule>
    <cfRule type="cellIs" dxfId="470" priority="249" operator="equal">
      <formula>"Cumplida (FT)"</formula>
    </cfRule>
    <cfRule type="cellIs" dxfId="469" priority="250" operator="equal">
      <formula>"Cumplida (DT)"</formula>
    </cfRule>
    <cfRule type="cellIs" dxfId="468" priority="251" operator="equal">
      <formula>"Sin Avance"</formula>
    </cfRule>
  </conditionalFormatting>
  <conditionalFormatting sqref="P135">
    <cfRule type="cellIs" dxfId="467" priority="233" operator="equal">
      <formula>"Vencida"</formula>
    </cfRule>
    <cfRule type="cellIs" dxfId="466" priority="234" operator="equal">
      <formula>"No Cumplida"</formula>
    </cfRule>
    <cfRule type="cellIs" dxfId="465" priority="235" operator="equal">
      <formula>"En Avance"</formula>
    </cfRule>
    <cfRule type="cellIs" dxfId="464" priority="236" operator="equal">
      <formula>"Cumplida (FT)"</formula>
    </cfRule>
    <cfRule type="cellIs" dxfId="463" priority="237" operator="equal">
      <formula>"Cumplida (DT)"</formula>
    </cfRule>
    <cfRule type="cellIs" dxfId="462" priority="238" operator="equal">
      <formula>"Sin Avance"</formula>
    </cfRule>
  </conditionalFormatting>
  <conditionalFormatting sqref="P135">
    <cfRule type="cellIs" dxfId="461" priority="213" operator="equal">
      <formula>"Vencida"</formula>
    </cfRule>
    <cfRule type="cellIs" dxfId="460" priority="214" operator="equal">
      <formula>"No Cumplida"</formula>
    </cfRule>
    <cfRule type="cellIs" dxfId="459" priority="215" operator="equal">
      <formula>"En Avance"</formula>
    </cfRule>
    <cfRule type="cellIs" dxfId="458" priority="216" operator="equal">
      <formula>"Cumplida (FT)"</formula>
    </cfRule>
    <cfRule type="cellIs" dxfId="457" priority="217" operator="equal">
      <formula>"Cumplida (DT)"</formula>
    </cfRule>
    <cfRule type="cellIs" dxfId="456" priority="218" operator="equal">
      <formula>"Sin Avance"</formula>
    </cfRule>
  </conditionalFormatting>
  <conditionalFormatting sqref="P136">
    <cfRule type="cellIs" dxfId="455" priority="200" operator="equal">
      <formula>"Vencida"</formula>
    </cfRule>
    <cfRule type="cellIs" dxfId="454" priority="201" operator="equal">
      <formula>"No Cumplida"</formula>
    </cfRule>
    <cfRule type="cellIs" dxfId="453" priority="202" operator="equal">
      <formula>"En Avance"</formula>
    </cfRule>
    <cfRule type="cellIs" dxfId="452" priority="203" operator="equal">
      <formula>"Cumplida (FT)"</formula>
    </cfRule>
    <cfRule type="cellIs" dxfId="451" priority="204" operator="equal">
      <formula>"Cumplida (DT)"</formula>
    </cfRule>
    <cfRule type="cellIs" dxfId="450" priority="205" operator="equal">
      <formula>"Sin Avance"</formula>
    </cfRule>
  </conditionalFormatting>
  <conditionalFormatting sqref="P136">
    <cfRule type="cellIs" dxfId="449" priority="180" operator="equal">
      <formula>"Vencida"</formula>
    </cfRule>
    <cfRule type="cellIs" dxfId="448" priority="181" operator="equal">
      <formula>"No Cumplida"</formula>
    </cfRule>
    <cfRule type="cellIs" dxfId="447" priority="182" operator="equal">
      <formula>"En Avance"</formula>
    </cfRule>
    <cfRule type="cellIs" dxfId="446" priority="183" operator="equal">
      <formula>"Cumplida (FT)"</formula>
    </cfRule>
    <cfRule type="cellIs" dxfId="445" priority="184" operator="equal">
      <formula>"Cumplida (DT)"</formula>
    </cfRule>
    <cfRule type="cellIs" dxfId="444" priority="185" operator="equal">
      <formula>"Sin Avance"</formula>
    </cfRule>
  </conditionalFormatting>
  <conditionalFormatting sqref="P137">
    <cfRule type="cellIs" dxfId="443" priority="167" operator="equal">
      <formula>"Vencida"</formula>
    </cfRule>
    <cfRule type="cellIs" dxfId="442" priority="168" operator="equal">
      <formula>"No Cumplida"</formula>
    </cfRule>
    <cfRule type="cellIs" dxfId="441" priority="169" operator="equal">
      <formula>"En Avance"</formula>
    </cfRule>
    <cfRule type="cellIs" dxfId="440" priority="170" operator="equal">
      <formula>"Cumplida (FT)"</formula>
    </cfRule>
    <cfRule type="cellIs" dxfId="439" priority="171" operator="equal">
      <formula>"Cumplida (DT)"</formula>
    </cfRule>
    <cfRule type="cellIs" dxfId="438" priority="172" operator="equal">
      <formula>"Sin Avance"</formula>
    </cfRule>
  </conditionalFormatting>
  <conditionalFormatting sqref="P137">
    <cfRule type="cellIs" dxfId="437" priority="147" operator="equal">
      <formula>"Vencida"</formula>
    </cfRule>
    <cfRule type="cellIs" dxfId="436" priority="148" operator="equal">
      <formula>"No Cumplida"</formula>
    </cfRule>
    <cfRule type="cellIs" dxfId="435" priority="149" operator="equal">
      <formula>"En Avance"</formula>
    </cfRule>
    <cfRule type="cellIs" dxfId="434" priority="150" operator="equal">
      <formula>"Cumplida (FT)"</formula>
    </cfRule>
    <cfRule type="cellIs" dxfId="433" priority="151" operator="equal">
      <formula>"Cumplida (DT)"</formula>
    </cfRule>
    <cfRule type="cellIs" dxfId="432" priority="152" operator="equal">
      <formula>"Sin Avance"</formula>
    </cfRule>
  </conditionalFormatting>
  <conditionalFormatting sqref="P176">
    <cfRule type="cellIs" dxfId="138" priority="127" operator="equal">
      <formula>"Vencida"</formula>
    </cfRule>
    <cfRule type="cellIs" dxfId="137" priority="128" operator="equal">
      <formula>"No Cumplida"</formula>
    </cfRule>
    <cfRule type="cellIs" dxfId="136" priority="129" operator="equal">
      <formula>"En Avance"</formula>
    </cfRule>
    <cfRule type="cellIs" dxfId="135" priority="130" operator="equal">
      <formula>"Cumplida (FT)"</formula>
    </cfRule>
    <cfRule type="cellIs" dxfId="134" priority="131" operator="equal">
      <formula>"Cumplida (DT)"</formula>
    </cfRule>
    <cfRule type="cellIs" dxfId="133" priority="132" operator="equal">
      <formula>"Sin Avance"</formula>
    </cfRule>
  </conditionalFormatting>
  <conditionalFormatting sqref="P176">
    <cfRule type="cellIs" dxfId="132" priority="107" operator="equal">
      <formula>"Vencida"</formula>
    </cfRule>
    <cfRule type="cellIs" dxfId="131" priority="108" operator="equal">
      <formula>"No Cumplida"</formula>
    </cfRule>
    <cfRule type="cellIs" dxfId="130" priority="109" operator="equal">
      <formula>"En Avance"</formula>
    </cfRule>
    <cfRule type="cellIs" dxfId="129" priority="110" operator="equal">
      <formula>"Cumplida (FT)"</formula>
    </cfRule>
    <cfRule type="cellIs" dxfId="128" priority="111" operator="equal">
      <formula>"Cumplida (DT)"</formula>
    </cfRule>
    <cfRule type="cellIs" dxfId="127" priority="112" operator="equal">
      <formula>"Sin Avance"</formula>
    </cfRule>
  </conditionalFormatting>
  <conditionalFormatting sqref="P177">
    <cfRule type="cellIs" dxfId="126" priority="94" operator="equal">
      <formula>"Vencida"</formula>
    </cfRule>
    <cfRule type="cellIs" dxfId="125" priority="95" operator="equal">
      <formula>"No Cumplida"</formula>
    </cfRule>
    <cfRule type="cellIs" dxfId="124" priority="96" operator="equal">
      <formula>"En Avance"</formula>
    </cfRule>
    <cfRule type="cellIs" dxfId="123" priority="97" operator="equal">
      <formula>"Cumplida (FT)"</formula>
    </cfRule>
    <cfRule type="cellIs" dxfId="122" priority="98" operator="equal">
      <formula>"Cumplida (DT)"</formula>
    </cfRule>
    <cfRule type="cellIs" dxfId="121" priority="99" operator="equal">
      <formula>"Sin Avance"</formula>
    </cfRule>
  </conditionalFormatting>
  <conditionalFormatting sqref="P177">
    <cfRule type="cellIs" dxfId="120" priority="74" operator="equal">
      <formula>"Vencida"</formula>
    </cfRule>
    <cfRule type="cellIs" dxfId="119" priority="75" operator="equal">
      <formula>"No Cumplida"</formula>
    </cfRule>
    <cfRule type="cellIs" dxfId="118" priority="76" operator="equal">
      <formula>"En Avance"</formula>
    </cfRule>
    <cfRule type="cellIs" dxfId="117" priority="77" operator="equal">
      <formula>"Cumplida (FT)"</formula>
    </cfRule>
    <cfRule type="cellIs" dxfId="116" priority="78" operator="equal">
      <formula>"Cumplida (DT)"</formula>
    </cfRule>
    <cfRule type="cellIs" dxfId="115" priority="79" operator="equal">
      <formula>"Sin Avance"</formula>
    </cfRule>
  </conditionalFormatting>
  <conditionalFormatting sqref="P178">
    <cfRule type="cellIs" dxfId="114" priority="61" operator="equal">
      <formula>"Vencida"</formula>
    </cfRule>
    <cfRule type="cellIs" dxfId="113" priority="62" operator="equal">
      <formula>"No Cumplida"</formula>
    </cfRule>
    <cfRule type="cellIs" dxfId="112" priority="63" operator="equal">
      <formula>"En Avance"</formula>
    </cfRule>
    <cfRule type="cellIs" dxfId="111" priority="64" operator="equal">
      <formula>"Cumplida (FT)"</formula>
    </cfRule>
    <cfRule type="cellIs" dxfId="110" priority="65" operator="equal">
      <formula>"Cumplida (DT)"</formula>
    </cfRule>
    <cfRule type="cellIs" dxfId="109" priority="66" operator="equal">
      <formula>"Sin Avance"</formula>
    </cfRule>
  </conditionalFormatting>
  <conditionalFormatting sqref="P178">
    <cfRule type="cellIs" dxfId="108" priority="41" operator="equal">
      <formula>"Vencida"</formula>
    </cfRule>
    <cfRule type="cellIs" dxfId="107" priority="42" operator="equal">
      <formula>"No Cumplida"</formula>
    </cfRule>
    <cfRule type="cellIs" dxfId="106" priority="43" operator="equal">
      <formula>"En Avance"</formula>
    </cfRule>
    <cfRule type="cellIs" dxfId="105" priority="44" operator="equal">
      <formula>"Cumplida (FT)"</formula>
    </cfRule>
    <cfRule type="cellIs" dxfId="104" priority="45" operator="equal">
      <formula>"Cumplida (DT)"</formula>
    </cfRule>
    <cfRule type="cellIs" dxfId="103" priority="46" operator="equal">
      <formula>"Sin Avance"</formula>
    </cfRule>
  </conditionalFormatting>
  <conditionalFormatting sqref="P179">
    <cfRule type="cellIs" dxfId="32" priority="28" operator="equal">
      <formula>"Vencida"</formula>
    </cfRule>
    <cfRule type="cellIs" dxfId="31" priority="29" operator="equal">
      <formula>"No Cumplida"</formula>
    </cfRule>
    <cfRule type="cellIs" dxfId="30" priority="30" operator="equal">
      <formula>"En Avance"</formula>
    </cfRule>
    <cfRule type="cellIs" dxfId="29" priority="31" operator="equal">
      <formula>"Cumplida (FT)"</formula>
    </cfRule>
    <cfRule type="cellIs" dxfId="28" priority="32" operator="equal">
      <formula>"Cumplida (DT)"</formula>
    </cfRule>
    <cfRule type="cellIs" dxfId="27" priority="33" operator="equal">
      <formula>"Sin Avance"</formula>
    </cfRule>
  </conditionalFormatting>
  <conditionalFormatting sqref="P179">
    <cfRule type="cellIs" dxfId="26" priority="8" operator="equal">
      <formula>"Vencida"</formula>
    </cfRule>
    <cfRule type="cellIs" dxfId="25" priority="9" operator="equal">
      <formula>"No Cumplida"</formula>
    </cfRule>
    <cfRule type="cellIs" dxfId="24" priority="10" operator="equal">
      <formula>"En Avance"</formula>
    </cfRule>
    <cfRule type="cellIs" dxfId="23" priority="11" operator="equal">
      <formula>"Cumplida (FT)"</formula>
    </cfRule>
    <cfRule type="cellIs" dxfId="22" priority="12" operator="equal">
      <formula>"Cumplida (DT)"</formula>
    </cfRule>
    <cfRule type="cellIs" dxfId="21" priority="13" operator="equal">
      <formula>"Sin Avance"</formula>
    </cfRule>
  </conditionalFormatting>
  <dataValidations disablePrompts="1" count="1">
    <dataValidation type="list" allowBlank="1" showInputMessage="1" showErrorMessage="1" sqref="J103:J105 J12:J13 J18:J19 J55:J58 J110:J112 J24:J25 J67:J70 J117:J118 J79:J82 J6:J7 J32:J39 J95:J98 J132:J200 J43:J46">
      <formula1>"SDG,REG,CZ"</formula1>
    </dataValidation>
  </dataValidations>
  <pageMargins left="0.7" right="0.7" top="0.75" bottom="0.75" header="0.3" footer="0.3"/>
  <pageSetup scale="23" orientation="portrait" r:id="rId1"/>
  <headerFooter>
    <oddHeader>&amp;L&amp;G</oddHeader>
    <oddFooter>&amp;LAprobó: Yanira Villamil S. - Jefe  Oficina de Control Interno
Revisó: Luis Antonio Guerrero B
Elaboró: Maritza Beltran/ Yaneth Burgos/Maria Lucerito Achury/Angela Parra/Giovanny Martinez/Emilse Rodríguez/Iván Lerma&amp;C&amp;G</oddFooter>
  </headerFooter>
  <legacyDrawingHF r:id="rId2"/>
  <picture r:id="rId3"/>
  <extLst>
    <ext xmlns:x14="http://schemas.microsoft.com/office/spreadsheetml/2009/9/main" uri="{78C0D931-6437-407d-A8EE-F0AAD7539E65}">
      <x14:conditionalFormattings>
        <x14:conditionalFormatting xmlns:xm="http://schemas.microsoft.com/office/excel/2006/main">
          <x14:cfRule type="cellIs" priority="5042" operator="equal" id="{5DE40463-83B3-4A87-9E8E-A6A6CA9B171C}">
            <xm:f>'\Users\Maritza.Beltran\AppData\Local\Microsoft\Windows\INetCache\Content.Outlook\P86LDKLA\[Matriz V1.xlsx]Hoja2'!#REF!</xm:f>
            <x14:dxf>
              <fill>
                <patternFill>
                  <bgColor theme="0" tint="-4.9989318521683403E-2"/>
                </patternFill>
              </fill>
            </x14:dxf>
          </x14:cfRule>
          <x14:cfRule type="cellIs" priority="5043" operator="equal" id="{778D32F0-78B2-4757-BDD3-E2024B757851}">
            <xm:f>'\Users\Maritza.Beltran\AppData\Local\Microsoft\Windows\INetCache\Content.Outlook\P86LDKLA\[Matriz V1.xlsx]Hoja2'!#REF!</xm:f>
            <x14:dxf>
              <fill>
                <patternFill>
                  <bgColor rgb="FFFF0000"/>
                </patternFill>
              </fill>
            </x14:dxf>
          </x14:cfRule>
          <x14:cfRule type="cellIs" priority="5044" operator="equal" id="{4BA4355B-5672-4EF3-9400-8EA75EBF1E5C}">
            <xm:f>'\Users\Maritza.Beltran\AppData\Local\Microsoft\Windows\INetCache\Content.Outlook\P86LDKLA\[Matriz V1.xlsx]Hoja2'!#REF!</xm:f>
            <x14:dxf>
              <fill>
                <patternFill>
                  <bgColor rgb="FFFF0000"/>
                </patternFill>
              </fill>
            </x14:dxf>
          </x14:cfRule>
          <x14:cfRule type="cellIs" priority="5045" operator="equal" id="{BDA4A628-B674-46BD-AD50-1F5A226842B9}">
            <xm:f>'\Users\Maritza.Beltran\AppData\Local\Microsoft\Windows\INetCache\Content.Outlook\P86LDKLA\[Matriz V1.xlsx]Hoja2'!#REF!</xm:f>
            <x14:dxf>
              <fill>
                <patternFill>
                  <bgColor theme="0" tint="-4.9989318521683403E-2"/>
                </patternFill>
              </fill>
            </x14:dxf>
          </x14:cfRule>
          <x14:cfRule type="cellIs" priority="5046" operator="equal" id="{DD1F0CE1-B18F-4C0C-8C7D-92C73A2374BF}">
            <xm:f>'\Users\Maritza.Beltran\AppData\Local\Microsoft\Windows\INetCache\Content.Outlook\P86LDKLA\[Matriz V1.xlsx]Hoja2'!#REF!</xm:f>
            <x14:dxf>
              <fill>
                <patternFill>
                  <bgColor rgb="FFFFFF00"/>
                </patternFill>
              </fill>
            </x14:dxf>
          </x14:cfRule>
          <x14:cfRule type="cellIs" priority="5047" operator="equal" id="{CB1F3924-2B03-4A3D-B5D3-9F54AE1BE3AD}">
            <xm:f>'\Users\Maritza.Beltran\AppData\Local\Microsoft\Windows\INetCache\Content.Outlook\P86LDKLA\[Matriz V1.xlsx]Hoja2'!#REF!</xm:f>
            <x14:dxf>
              <fill>
                <patternFill>
                  <bgColor rgb="FF00B050"/>
                </patternFill>
              </fill>
            </x14:dxf>
          </x14:cfRule>
          <x14:cfRule type="cellIs" priority="5048" operator="equal" id="{6A7FB200-87C5-4D6F-90FA-78CEFF97DE16}">
            <xm:f>'\Users\Maritza.Beltran\AppData\Local\Microsoft\Windows\INetCache\Content.Outlook\P86LDKLA\[Matriz V1.xlsx]Hoja2'!#REF!</xm:f>
            <x14:dxf>
              <fill>
                <patternFill>
                  <bgColor rgb="FF00B050"/>
                </patternFill>
              </fill>
            </x14:dxf>
          </x14:cfRule>
          <xm:sqref>P4</xm:sqref>
        </x14:conditionalFormatting>
        <x14:conditionalFormatting xmlns:xm="http://schemas.microsoft.com/office/excel/2006/main">
          <x14:cfRule type="cellIs" priority="5073" operator="equal" id="{1A754DB5-4737-48A2-ABB2-4ED764FFF1F1}">
            <xm:f>'\Users\Maritza.Beltran\AppData\Local\Microsoft\Windows\INetCache\Content.Outlook\P86LDKLA\[Seguimiento_PAAC_IICUATRIMESTRE_2020-2 (3).xlsx]Listas'!#REF!</xm:f>
            <x14:dxf>
              <fill>
                <patternFill>
                  <bgColor theme="0" tint="-4.9989318521683403E-2"/>
                </patternFill>
              </fill>
            </x14:dxf>
          </x14:cfRule>
          <x14:cfRule type="cellIs" priority="5074" operator="equal" id="{63F96835-1B93-4A9A-A6D4-32A2401B2EB3}">
            <xm:f>'\Users\Maritza.Beltran\AppData\Local\Microsoft\Windows\INetCache\Content.Outlook\P86LDKLA\[Seguimiento_PAAC_IICUATRIMESTRE_2020-2 (3).xlsx]Listas'!#REF!</xm:f>
            <x14:dxf>
              <fill>
                <patternFill>
                  <bgColor rgb="FFFF0000"/>
                </patternFill>
              </fill>
            </x14:dxf>
          </x14:cfRule>
          <x14:cfRule type="cellIs" priority="5075" operator="equal" id="{1EAD6A79-F595-4BE9-8BA5-6C356C19CF11}">
            <xm:f>'\Users\Maritza.Beltran\AppData\Local\Microsoft\Windows\INetCache\Content.Outlook\P86LDKLA\[Seguimiento_PAAC_IICUATRIMESTRE_2020-2 (3).xlsx]Listas'!#REF!</xm:f>
            <x14:dxf>
              <fill>
                <patternFill patternType="none">
                  <bgColor auto="1"/>
                </patternFill>
              </fill>
            </x14:dxf>
          </x14:cfRule>
          <x14:cfRule type="cellIs" priority="5076" operator="equal" id="{DF4032AE-9204-472E-8063-2E0010D2E673}">
            <xm:f>'\Users\Maritza.Beltran\AppData\Local\Microsoft\Windows\INetCache\Content.Outlook\P86LDKLA\[Seguimiento_PAAC_IICUATRIMESTRE_2020-2 (3).xlsx]Listas'!#REF!</xm:f>
            <x14:dxf>
              <fill>
                <patternFill>
                  <bgColor rgb="FF00B050"/>
                </patternFill>
              </fill>
            </x14:dxf>
          </x14:cfRule>
          <x14:cfRule type="cellIs" priority="5077" operator="equal" id="{6A1F74DA-2240-4C42-A1E6-FA7B8272DB9F}">
            <xm:f>'\Users\Maritza.Beltran\AppData\Local\Microsoft\Windows\INetCache\Content.Outlook\P86LDKLA\[Seguimiento_PAAC_IICUATRIMESTRE_2020-2 (3).xlsx]Listas'!#REF!</xm:f>
            <x14:dxf>
              <fill>
                <patternFill>
                  <bgColor rgb="FF00B050"/>
                </patternFill>
              </fill>
            </x14:dxf>
          </x14:cfRule>
          <x14:cfRule type="cellIs" priority="5078" operator="equal" id="{1A3BF76E-B183-4633-9C3B-AE5D8726E94D}">
            <xm:f>'\Users\Maritza.Beltran\AppData\Local\Microsoft\Windows\INetCache\Content.Outlook\P86LDKLA\[Seguimiento_PAAC_IICUATRIMESTRE_2020-2 (3).xlsx]Listas'!#REF!</xm:f>
            <x14:dxf>
              <fill>
                <patternFill>
                  <bgColor rgb="FFFFFF00"/>
                </patternFill>
              </fill>
            </x14:dxf>
          </x14:cfRule>
          <x14:cfRule type="cellIs" priority="5079" operator="equal" id="{500DBC65-A0B8-4DCD-8BDE-7C08D1BF064A}">
            <xm:f>'\Users\Maritza.Beltran\AppData\Local\Microsoft\Windows\INetCache\Content.Outlook\P86LDKLA\[Seguimiento_PAAC_IICUATRIMESTRE_2020-2 (3).xlsx]Listas'!#REF!</xm:f>
            <x14:dxf>
              <font>
                <color auto="1"/>
              </font>
              <fill>
                <patternFill>
                  <bgColor rgb="FFFF0000"/>
                </patternFill>
              </fill>
            </x14:dxf>
          </x14:cfRule>
          <x14:cfRule type="cellIs" priority="5080" operator="equal" id="{1DA63631-C275-405F-9F62-77FB0B366BCC}">
            <xm:f>'\Users\Maritza.Beltran\AppData\Local\Microsoft\Windows\INetCache\Content.Outlook\P86LDKLA\[Seguimiento_PAAC_IICUATRIMESTRE_2020-2 (3).xlsx]Listas'!#REF!</xm:f>
            <x14:dxf>
              <fill>
                <patternFill>
                  <bgColor theme="0" tint="-4.9989318521683403E-2"/>
                </patternFill>
              </fill>
            </x14:dxf>
          </x14:cfRule>
          <x14:cfRule type="cellIs" priority="5081" operator="equal" id="{E0675435-0FBB-4B66-AF90-D2F498E949F5}">
            <xm:f>'\Users\Maritza.Beltran\AppData\Local\Microsoft\Windows\INetCache\Content.Outlook\P86LDKLA\[Seguimiento_PAAC_IICUATRIMESTRE_2020-2 (3).xlsx]Listas'!#REF!</xm:f>
            <x14:dxf>
              <fill>
                <patternFill>
                  <bgColor rgb="FFFF0000"/>
                </patternFill>
              </fill>
            </x14:dxf>
          </x14:cfRule>
          <x14:cfRule type="cellIs" priority="5082" operator="equal" id="{43C731BE-309B-4D85-9840-B5A8E666EEB2}">
            <xm:f>'\Users\Maritza.Beltran\AppData\Local\Microsoft\Windows\INetCache\Content.Outlook\P86LDKLA\[Seguimiento_PAAC_IICUATRIMESTRE_2020-2 (3).xlsx]Listas'!#REF!</xm:f>
            <x14:dxf>
              <font>
                <color rgb="FF9C0006"/>
              </font>
              <fill>
                <patternFill>
                  <bgColor rgb="FFFFC7CE"/>
                </patternFill>
              </fill>
            </x14:dxf>
          </x14:cfRule>
          <x14:cfRule type="cellIs" priority="5083" operator="equal" id="{770DC68B-9808-4CFD-8DB1-DA611412AD23}">
            <xm:f>'\Users\Maritza.Beltran\AppData\Local\Microsoft\Windows\INetCache\Content.Outlook\P86LDKLA\[Seguimiento_PAAC_IICUATRIMESTRE_2020-2 (3).xlsx]Listas'!#REF!</xm:f>
            <x14:dxf>
              <fill>
                <patternFill patternType="none">
                  <bgColor auto="1"/>
                </patternFill>
              </fill>
            </x14:dxf>
          </x14:cfRule>
          <x14:cfRule type="cellIs" priority="5084" operator="equal" id="{A4118A8D-A555-4753-94D3-8F32B0D72D4C}">
            <xm:f>'\Users\Maritza.Beltran\AppData\Local\Microsoft\Windows\INetCache\Content.Outlook\P86LDKLA\[Seguimiento_PAAC_IICUATRIMESTRE_2020-2 (3).xlsx]Listas'!#REF!</xm:f>
            <x14:dxf>
              <fill>
                <patternFill>
                  <bgColor rgb="FF00BC55"/>
                </patternFill>
              </fill>
            </x14:dxf>
          </x14:cfRule>
          <x14:cfRule type="cellIs" priority="5085" operator="equal" id="{1F6FF4B7-126B-46AC-8F06-A1146C36A2A5}">
            <xm:f>'\Users\Maritza.Beltran\AppData\Local\Microsoft\Windows\INetCache\Content.Outlook\P86LDKLA\[Seguimiento_PAAC_IICUATRIMESTRE_2020-2 (3).xlsx]Listas'!#REF!</xm:f>
            <x14:dxf>
              <fill>
                <patternFill>
                  <bgColor rgb="FF33CC33"/>
                </patternFill>
              </fill>
            </x14:dxf>
          </x14:cfRule>
          <x14:cfRule type="cellIs" priority="5086" operator="equal" id="{2DB9DDCD-16F8-4A34-A0DA-08BA05CD9E56}">
            <xm:f>'\Users\Maritza.Beltran\AppData\Local\Microsoft\Windows\INetCache\Content.Outlook\P86LDKLA\[Seguimiento_PAAC_IICUATRIMESTRE_2020-2 (3).xlsx]Listas'!#REF!</xm:f>
            <x14:dxf>
              <fill>
                <patternFill>
                  <bgColor rgb="FFFFFF00"/>
                </patternFill>
              </fill>
            </x14:dxf>
          </x14:cfRule>
          <xm:sqref>P91:P92 P95 P97 P99 P101 P104 P106 P108 P167 P170 P4:P29 P33:P59 P61:P72</xm:sqref>
        </x14:conditionalFormatting>
        <x14:conditionalFormatting xmlns:xm="http://schemas.microsoft.com/office/excel/2006/main">
          <x14:cfRule type="cellIs" priority="5053" operator="equal" id="{3B684C94-65BB-4EAB-A19E-179FE3B3BE3F}">
            <xm:f>'\Users\Maritza.Beltran\AppData\Local\Microsoft\Windows\INetCache\Content.Outlook\P86LDKLA\[Seguimiento_PAAC_IICUATRIMESTRE_2020-2 (3).xlsx]Listas'!#REF!</xm:f>
            <x14:dxf>
              <fill>
                <patternFill>
                  <bgColor theme="0" tint="-4.9989318521683403E-2"/>
                </patternFill>
              </fill>
            </x14:dxf>
          </x14:cfRule>
          <x14:cfRule type="cellIs" priority="5054" operator="equal" id="{AB0994D3-EE88-44FD-AD47-0484D00F5D36}">
            <xm:f>'\Users\Maritza.Beltran\AppData\Local\Microsoft\Windows\INetCache\Content.Outlook\P86LDKLA\[Seguimiento_PAAC_IICUATRIMESTRE_2020-2 (3).xlsx]Listas'!#REF!</xm:f>
            <x14:dxf>
              <fill>
                <patternFill>
                  <bgColor rgb="FFFF0000"/>
                </patternFill>
              </fill>
            </x14:dxf>
          </x14:cfRule>
          <x14:cfRule type="cellIs" priority="5055" operator="equal" id="{02FC768E-5C54-4DE7-8EC3-798BDB7B54D2}">
            <xm:f>'\Users\Maritza.Beltran\AppData\Local\Microsoft\Windows\INetCache\Content.Outlook\P86LDKLA\[Seguimiento_PAAC_IICUATRIMESTRE_2020-2 (3).xlsx]Listas'!#REF!</xm:f>
            <x14:dxf>
              <fill>
                <patternFill patternType="none">
                  <bgColor auto="1"/>
                </patternFill>
              </fill>
            </x14:dxf>
          </x14:cfRule>
          <x14:cfRule type="cellIs" priority="5056" operator="equal" id="{701DFD01-69A1-4EB2-A329-1737DF4D1456}">
            <xm:f>'\Users\Maritza.Beltran\AppData\Local\Microsoft\Windows\INetCache\Content.Outlook\P86LDKLA\[Seguimiento_PAAC_IICUATRIMESTRE_2020-2 (3).xlsx]Listas'!#REF!</xm:f>
            <x14:dxf>
              <fill>
                <patternFill>
                  <bgColor rgb="FF00B050"/>
                </patternFill>
              </fill>
            </x14:dxf>
          </x14:cfRule>
          <x14:cfRule type="cellIs" priority="5057" operator="equal" id="{7E59E627-3390-4188-9188-C33753C95B2B}">
            <xm:f>'\Users\Maritza.Beltran\AppData\Local\Microsoft\Windows\INetCache\Content.Outlook\P86LDKLA\[Seguimiento_PAAC_IICUATRIMESTRE_2020-2 (3).xlsx]Listas'!#REF!</xm:f>
            <x14:dxf>
              <fill>
                <patternFill>
                  <bgColor rgb="FF00B050"/>
                </patternFill>
              </fill>
            </x14:dxf>
          </x14:cfRule>
          <x14:cfRule type="cellIs" priority="5058" operator="equal" id="{16FEE9CE-EDB8-4314-B1D3-7739E72A4853}">
            <xm:f>'\Users\Maritza.Beltran\AppData\Local\Microsoft\Windows\INetCache\Content.Outlook\P86LDKLA\[Seguimiento_PAAC_IICUATRIMESTRE_2020-2 (3).xlsx]Listas'!#REF!</xm:f>
            <x14:dxf>
              <fill>
                <patternFill>
                  <bgColor rgb="FFFFFF00"/>
                </patternFill>
              </fill>
            </x14:dxf>
          </x14:cfRule>
          <x14:cfRule type="cellIs" priority="5059" operator="equal" id="{907C5AD9-78D0-4304-A8EB-FD0C9A44128B}">
            <xm:f>'\Users\Maritza.Beltran\AppData\Local\Microsoft\Windows\INetCache\Content.Outlook\P86LDKLA\[Seguimiento_PAAC_IICUATRIMESTRE_2020-2 (3).xlsx]Listas'!#REF!</xm:f>
            <x14:dxf>
              <font>
                <color auto="1"/>
              </font>
              <fill>
                <patternFill>
                  <bgColor rgb="FFFF0000"/>
                </patternFill>
              </fill>
            </x14:dxf>
          </x14:cfRule>
          <x14:cfRule type="cellIs" priority="5060" operator="equal" id="{BBE93F80-3949-4EF8-8BC4-F4C58AA459CC}">
            <xm:f>'\Users\Maritza.Beltran\AppData\Local\Microsoft\Windows\INetCache\Content.Outlook\P86LDKLA\[Seguimiento_PAAC_IICUATRIMESTRE_2020-2 (3).xlsx]Listas'!#REF!</xm:f>
            <x14:dxf>
              <fill>
                <patternFill>
                  <bgColor theme="0" tint="-4.9989318521683403E-2"/>
                </patternFill>
              </fill>
            </x14:dxf>
          </x14:cfRule>
          <x14:cfRule type="cellIs" priority="5061" operator="equal" id="{E94A4895-DE87-4B9D-834F-A52B088F2A4C}">
            <xm:f>'\Users\Maritza.Beltran\AppData\Local\Microsoft\Windows\INetCache\Content.Outlook\P86LDKLA\[Seguimiento_PAAC_IICUATRIMESTRE_2020-2 (3).xlsx]Listas'!#REF!</xm:f>
            <x14:dxf>
              <fill>
                <patternFill>
                  <bgColor rgb="FFFF0000"/>
                </patternFill>
              </fill>
            </x14:dxf>
          </x14:cfRule>
          <x14:cfRule type="cellIs" priority="5062" operator="equal" id="{8963DA2D-3B18-419D-8498-A70D476A72BF}">
            <xm:f>'\Users\Maritza.Beltran\AppData\Local\Microsoft\Windows\INetCache\Content.Outlook\P86LDKLA\[Seguimiento_PAAC_IICUATRIMESTRE_2020-2 (3).xlsx]Listas'!#REF!</xm:f>
            <x14:dxf>
              <font>
                <color rgb="FF9C0006"/>
              </font>
              <fill>
                <patternFill>
                  <bgColor rgb="FFFFC7CE"/>
                </patternFill>
              </fill>
            </x14:dxf>
          </x14:cfRule>
          <x14:cfRule type="cellIs" priority="5063" operator="equal" id="{8CE8646A-8A25-4692-9CE4-D5CE21E6585D}">
            <xm:f>'\Users\Maritza.Beltran\AppData\Local\Microsoft\Windows\INetCache\Content.Outlook\P86LDKLA\[Seguimiento_PAAC_IICUATRIMESTRE_2020-2 (3).xlsx]Listas'!#REF!</xm:f>
            <x14:dxf>
              <fill>
                <patternFill patternType="none">
                  <bgColor auto="1"/>
                </patternFill>
              </fill>
            </x14:dxf>
          </x14:cfRule>
          <x14:cfRule type="cellIs" priority="5064" operator="equal" id="{6A964521-2EA9-4745-9729-C70D94495D39}">
            <xm:f>'\Users\Maritza.Beltran\AppData\Local\Microsoft\Windows\INetCache\Content.Outlook\P86LDKLA\[Seguimiento_PAAC_IICUATRIMESTRE_2020-2 (3).xlsx]Listas'!#REF!</xm:f>
            <x14:dxf>
              <fill>
                <patternFill>
                  <bgColor rgb="FF00BC55"/>
                </patternFill>
              </fill>
            </x14:dxf>
          </x14:cfRule>
          <x14:cfRule type="cellIs" priority="5065" operator="equal" id="{3D5478CC-F9E4-44D4-BB49-E282BD7E16FB}">
            <xm:f>'\Users\Maritza.Beltran\AppData\Local\Microsoft\Windows\INetCache\Content.Outlook\P86LDKLA\[Seguimiento_PAAC_IICUATRIMESTRE_2020-2 (3).xlsx]Listas'!#REF!</xm:f>
            <x14:dxf>
              <fill>
                <patternFill>
                  <bgColor rgb="FF33CC33"/>
                </patternFill>
              </fill>
            </x14:dxf>
          </x14:cfRule>
          <x14:cfRule type="cellIs" priority="5066" operator="equal" id="{1ABC1959-C624-49BD-8C97-491345E66831}">
            <xm:f>'\Users\Maritza.Beltran\AppData\Local\Microsoft\Windows\INetCache\Content.Outlook\P86LDKLA\[Seguimiento_PAAC_IICUATRIMESTRE_2020-2 (3).xlsx]Listas'!#REF!</xm:f>
            <x14:dxf>
              <fill>
                <patternFill>
                  <bgColor rgb="FFFFFF00"/>
                </patternFill>
              </fill>
            </x14:dxf>
          </x14:cfRule>
          <xm:sqref>O185</xm:sqref>
        </x14:conditionalFormatting>
        <x14:conditionalFormatting xmlns:xm="http://schemas.microsoft.com/office/excel/2006/main">
          <x14:cfRule type="cellIs" priority="5051" operator="equal" id="{2FFAB03E-D1E0-4DB3-B892-C879943CEAEE}">
            <xm:f>'\Users\Maritza.Beltran\AppData\Local\Microsoft\Windows\INetCache\Content.Outlook\P86LDKLA\[Seguimiento_PAAC_IICUATRIMESTRE_2020-2 (3).xlsx]Listas'!#REF!</xm:f>
            <x14:dxf>
              <font>
                <color theme="0" tint="-4.9989318521683403E-2"/>
              </font>
              <fill>
                <patternFill>
                  <bgColor rgb="FFFF0000"/>
                </patternFill>
              </fill>
            </x14:dxf>
          </x14:cfRule>
          <x14:cfRule type="cellIs" priority="5052" operator="equal" id="{5AC72C6F-D0D3-46E8-9C7D-B8EE008DC240}">
            <xm:f>'\Users\Maritza.Beltran\AppData\Local\Microsoft\Windows\INetCache\Content.Outlook\P86LDKLA\[Seguimiento_PAAC_IICUATRIMESTRE_2020-2 (3).xlsx]Listas'!#REF!</xm:f>
            <x14:dxf>
              <font>
                <color theme="0" tint="-4.9989318521683403E-2"/>
              </font>
              <fill>
                <patternFill>
                  <bgColor rgb="FF00B050"/>
                </patternFill>
              </fill>
            </x14:dxf>
          </x14:cfRule>
          <xm:sqref>Q4:Q125 Q138:Q175 Q182:Q200</xm:sqref>
        </x14:conditionalFormatting>
        <x14:conditionalFormatting xmlns:xm="http://schemas.microsoft.com/office/excel/2006/main">
          <x14:cfRule type="cellIs" priority="5049" operator="equal" id="{54AAE2A4-E491-45B2-B03E-2F1306460A1F}">
            <xm:f>'\Users\Maritza.Beltran\AppData\Local\Microsoft\Windows\INetCache\Content.Outlook\P86LDKLA\[Seguimiento_PAAC_IICUATRIMESTRE_2020-2 (3).xlsx]Listas'!#REF!</xm:f>
            <x14:dxf>
              <fill>
                <patternFill>
                  <bgColor rgb="FF00B050"/>
                </patternFill>
              </fill>
            </x14:dxf>
          </x14:cfRule>
          <x14:cfRule type="cellIs" priority="5050" operator="equal" id="{402D89D7-4322-4405-8E3F-D6396076B63B}">
            <xm:f>'\Users\Maritza.Beltran\AppData\Local\Microsoft\Windows\INetCache\Content.Outlook\P86LDKLA\[Seguimiento_PAAC_IICUATRIMESTRE_2020-2 (3).xlsx]Listas'!#REF!</xm:f>
            <x14:dxf>
              <fill>
                <patternFill>
                  <bgColor rgb="FFFF0000"/>
                </patternFill>
              </fill>
            </x14:dxf>
          </x14:cfRule>
          <xm:sqref>Q4:Q125 Q138:Q175 Q182:Q200</xm:sqref>
        </x14:conditionalFormatting>
        <x14:conditionalFormatting xmlns:xm="http://schemas.microsoft.com/office/excel/2006/main">
          <x14:cfRule type="cellIs" priority="5029" operator="equal" id="{D21F8E84-C4FA-48A7-81D7-52A7C72A3FB8}">
            <xm:f>'\Users\Maritza.Beltran\AppData\Local\Microsoft\Windows\INetCache\Content.Outlook\P86LDKLA\[Matriz V1.xlsx]Hoja2'!#REF!</xm:f>
            <x14:dxf>
              <fill>
                <patternFill>
                  <bgColor theme="0" tint="-4.9989318521683403E-2"/>
                </patternFill>
              </fill>
            </x14:dxf>
          </x14:cfRule>
          <x14:cfRule type="cellIs" priority="5030" operator="equal" id="{95B82FDE-BF3D-4952-8587-2B3385E04005}">
            <xm:f>'\Users\Maritza.Beltran\AppData\Local\Microsoft\Windows\INetCache\Content.Outlook\P86LDKLA\[Matriz V1.xlsx]Hoja2'!#REF!</xm:f>
            <x14:dxf>
              <fill>
                <patternFill>
                  <bgColor rgb="FFFF0000"/>
                </patternFill>
              </fill>
            </x14:dxf>
          </x14:cfRule>
          <x14:cfRule type="cellIs" priority="5031" operator="equal" id="{386B465F-F83D-4598-8078-410ACE5EBAD6}">
            <xm:f>'\Users\Maritza.Beltran\AppData\Local\Microsoft\Windows\INetCache\Content.Outlook\P86LDKLA\[Matriz V1.xlsx]Hoja2'!#REF!</xm:f>
            <x14:dxf>
              <fill>
                <patternFill>
                  <bgColor rgb="FFFF0000"/>
                </patternFill>
              </fill>
            </x14:dxf>
          </x14:cfRule>
          <x14:cfRule type="cellIs" priority="5032" operator="equal" id="{E0FB0E41-A80F-42F6-88E6-923064B93368}">
            <xm:f>'\Users\Maritza.Beltran\AppData\Local\Microsoft\Windows\INetCache\Content.Outlook\P86LDKLA\[Matriz V1.xlsx]Hoja2'!#REF!</xm:f>
            <x14:dxf>
              <fill>
                <patternFill>
                  <bgColor theme="0" tint="-4.9989318521683403E-2"/>
                </patternFill>
              </fill>
            </x14:dxf>
          </x14:cfRule>
          <x14:cfRule type="cellIs" priority="5033" operator="equal" id="{05A056D3-A089-45B6-80EC-CD98F4EDFB05}">
            <xm:f>'\Users\Maritza.Beltran\AppData\Local\Microsoft\Windows\INetCache\Content.Outlook\P86LDKLA\[Matriz V1.xlsx]Hoja2'!#REF!</xm:f>
            <x14:dxf>
              <fill>
                <patternFill>
                  <bgColor rgb="FFFFFF00"/>
                </patternFill>
              </fill>
            </x14:dxf>
          </x14:cfRule>
          <x14:cfRule type="cellIs" priority="5034" operator="equal" id="{E15D3CA8-A0F4-4F11-AA02-83E6E7FD63C9}">
            <xm:f>'\Users\Maritza.Beltran\AppData\Local\Microsoft\Windows\INetCache\Content.Outlook\P86LDKLA\[Matriz V1.xlsx]Hoja2'!#REF!</xm:f>
            <x14:dxf>
              <fill>
                <patternFill>
                  <bgColor rgb="FF00B050"/>
                </patternFill>
              </fill>
            </x14:dxf>
          </x14:cfRule>
          <x14:cfRule type="cellIs" priority="5035" operator="equal" id="{B04CAA86-0A1F-4BD5-A775-85BBD1AA3BFD}">
            <xm:f>'\Users\Maritza.Beltran\AppData\Local\Microsoft\Windows\INetCache\Content.Outlook\P86LDKLA\[Matriz V1.xlsx]Hoja2'!#REF!</xm:f>
            <x14:dxf>
              <fill>
                <patternFill>
                  <bgColor rgb="FF00B050"/>
                </patternFill>
              </fill>
            </x14:dxf>
          </x14:cfRule>
          <xm:sqref>P5</xm:sqref>
        </x14:conditionalFormatting>
        <x14:conditionalFormatting xmlns:xm="http://schemas.microsoft.com/office/excel/2006/main">
          <x14:cfRule type="cellIs" priority="5016" operator="equal" id="{2D73B67E-A110-49C0-B45E-840F1409FA72}">
            <xm:f>'\Users\Maritza.Beltran\AppData\Local\Microsoft\Windows\INetCache\Content.Outlook\P86LDKLA\[Matriz V1.xlsx]Hoja2'!#REF!</xm:f>
            <x14:dxf>
              <fill>
                <patternFill>
                  <bgColor theme="0" tint="-4.9989318521683403E-2"/>
                </patternFill>
              </fill>
            </x14:dxf>
          </x14:cfRule>
          <x14:cfRule type="cellIs" priority="5017" operator="equal" id="{4FDEE6F6-CD66-4EED-A422-B7534D676086}">
            <xm:f>'\Users\Maritza.Beltran\AppData\Local\Microsoft\Windows\INetCache\Content.Outlook\P86LDKLA\[Matriz V1.xlsx]Hoja2'!#REF!</xm:f>
            <x14:dxf>
              <fill>
                <patternFill>
                  <bgColor rgb="FFFF0000"/>
                </patternFill>
              </fill>
            </x14:dxf>
          </x14:cfRule>
          <x14:cfRule type="cellIs" priority="5018" operator="equal" id="{A9C17CFF-B61F-4E20-A273-301F294790DA}">
            <xm:f>'\Users\Maritza.Beltran\AppData\Local\Microsoft\Windows\INetCache\Content.Outlook\P86LDKLA\[Matriz V1.xlsx]Hoja2'!#REF!</xm:f>
            <x14:dxf>
              <fill>
                <patternFill>
                  <bgColor rgb="FFFF0000"/>
                </patternFill>
              </fill>
            </x14:dxf>
          </x14:cfRule>
          <x14:cfRule type="cellIs" priority="5019" operator="equal" id="{3036FD26-A94F-49FE-9D80-67D49F87FA78}">
            <xm:f>'\Users\Maritza.Beltran\AppData\Local\Microsoft\Windows\INetCache\Content.Outlook\P86LDKLA\[Matriz V1.xlsx]Hoja2'!#REF!</xm:f>
            <x14:dxf>
              <fill>
                <patternFill>
                  <bgColor theme="0" tint="-4.9989318521683403E-2"/>
                </patternFill>
              </fill>
            </x14:dxf>
          </x14:cfRule>
          <x14:cfRule type="cellIs" priority="5020" operator="equal" id="{245A421A-94E0-40C1-8A37-DD9F9632CE0A}">
            <xm:f>'\Users\Maritza.Beltran\AppData\Local\Microsoft\Windows\INetCache\Content.Outlook\P86LDKLA\[Matriz V1.xlsx]Hoja2'!#REF!</xm:f>
            <x14:dxf>
              <fill>
                <patternFill>
                  <bgColor rgb="FFFFFF00"/>
                </patternFill>
              </fill>
            </x14:dxf>
          </x14:cfRule>
          <x14:cfRule type="cellIs" priority="5021" operator="equal" id="{4679AFBC-67D6-4111-8B05-F78E570F0BB7}">
            <xm:f>'\Users\Maritza.Beltran\AppData\Local\Microsoft\Windows\INetCache\Content.Outlook\P86LDKLA\[Matriz V1.xlsx]Hoja2'!#REF!</xm:f>
            <x14:dxf>
              <fill>
                <patternFill>
                  <bgColor rgb="FF00B050"/>
                </patternFill>
              </fill>
            </x14:dxf>
          </x14:cfRule>
          <x14:cfRule type="cellIs" priority="5022" operator="equal" id="{D18806B3-C0FA-4645-A037-94BC69F05A4D}">
            <xm:f>'\Users\Maritza.Beltran\AppData\Local\Microsoft\Windows\INetCache\Content.Outlook\P86LDKLA\[Matriz V1.xlsx]Hoja2'!#REF!</xm:f>
            <x14:dxf>
              <fill>
                <patternFill>
                  <bgColor rgb="FF00B050"/>
                </patternFill>
              </fill>
            </x14:dxf>
          </x14:cfRule>
          <xm:sqref>P6</xm:sqref>
        </x14:conditionalFormatting>
        <x14:conditionalFormatting xmlns:xm="http://schemas.microsoft.com/office/excel/2006/main">
          <x14:cfRule type="cellIs" priority="5003" operator="equal" id="{8DF146EF-20DC-4FBF-81AE-6ED46D56CA81}">
            <xm:f>'\Users\Maritza.Beltran\AppData\Local\Microsoft\Windows\INetCache\Content.Outlook\P86LDKLA\[Matriz V1.xlsx]Hoja2'!#REF!</xm:f>
            <x14:dxf>
              <fill>
                <patternFill>
                  <bgColor theme="0" tint="-4.9989318521683403E-2"/>
                </patternFill>
              </fill>
            </x14:dxf>
          </x14:cfRule>
          <x14:cfRule type="cellIs" priority="5004" operator="equal" id="{3ECAE89B-22F5-44EF-B3B0-3F4C747FCFE0}">
            <xm:f>'\Users\Maritza.Beltran\AppData\Local\Microsoft\Windows\INetCache\Content.Outlook\P86LDKLA\[Matriz V1.xlsx]Hoja2'!#REF!</xm:f>
            <x14:dxf>
              <fill>
                <patternFill>
                  <bgColor rgb="FFFF0000"/>
                </patternFill>
              </fill>
            </x14:dxf>
          </x14:cfRule>
          <x14:cfRule type="cellIs" priority="5005" operator="equal" id="{80B5A9A3-2493-4AAC-85B9-48B7523F0A49}">
            <xm:f>'\Users\Maritza.Beltran\AppData\Local\Microsoft\Windows\INetCache\Content.Outlook\P86LDKLA\[Matriz V1.xlsx]Hoja2'!#REF!</xm:f>
            <x14:dxf>
              <fill>
                <patternFill>
                  <bgColor rgb="FFFF0000"/>
                </patternFill>
              </fill>
            </x14:dxf>
          </x14:cfRule>
          <x14:cfRule type="cellIs" priority="5006" operator="equal" id="{2C0C0F2C-14FA-454A-B7A5-339844F6266A}">
            <xm:f>'\Users\Maritza.Beltran\AppData\Local\Microsoft\Windows\INetCache\Content.Outlook\P86LDKLA\[Matriz V1.xlsx]Hoja2'!#REF!</xm:f>
            <x14:dxf>
              <fill>
                <patternFill>
                  <bgColor theme="0" tint="-4.9989318521683403E-2"/>
                </patternFill>
              </fill>
            </x14:dxf>
          </x14:cfRule>
          <x14:cfRule type="cellIs" priority="5007" operator="equal" id="{36D582C7-601E-4D0B-BDF6-02D99E72DC35}">
            <xm:f>'\Users\Maritza.Beltran\AppData\Local\Microsoft\Windows\INetCache\Content.Outlook\P86LDKLA\[Matriz V1.xlsx]Hoja2'!#REF!</xm:f>
            <x14:dxf>
              <fill>
                <patternFill>
                  <bgColor rgb="FFFFFF00"/>
                </patternFill>
              </fill>
            </x14:dxf>
          </x14:cfRule>
          <x14:cfRule type="cellIs" priority="5008" operator="equal" id="{7A21127A-4730-4884-BCC3-CA180D1253EF}">
            <xm:f>'\Users\Maritza.Beltran\AppData\Local\Microsoft\Windows\INetCache\Content.Outlook\P86LDKLA\[Matriz V1.xlsx]Hoja2'!#REF!</xm:f>
            <x14:dxf>
              <fill>
                <patternFill>
                  <bgColor rgb="FF00B050"/>
                </patternFill>
              </fill>
            </x14:dxf>
          </x14:cfRule>
          <x14:cfRule type="cellIs" priority="5009" operator="equal" id="{85DF2555-23A3-4666-85B8-B2F0F1DE1844}">
            <xm:f>'\Users\Maritza.Beltran\AppData\Local\Microsoft\Windows\INetCache\Content.Outlook\P86LDKLA\[Matriz V1.xlsx]Hoja2'!#REF!</xm:f>
            <x14:dxf>
              <fill>
                <patternFill>
                  <bgColor rgb="FF00B050"/>
                </patternFill>
              </fill>
            </x14:dxf>
          </x14:cfRule>
          <xm:sqref>P7</xm:sqref>
        </x14:conditionalFormatting>
        <x14:conditionalFormatting xmlns:xm="http://schemas.microsoft.com/office/excel/2006/main">
          <x14:cfRule type="cellIs" priority="4990" operator="equal" id="{86DDC079-E0B3-454F-875A-F985F40FCCF9}">
            <xm:f>'\Users\Maritza.Beltran\AppData\Local\Microsoft\Windows\INetCache\Content.Outlook\P86LDKLA\[Matriz V1.xlsx]Hoja2'!#REF!</xm:f>
            <x14:dxf>
              <fill>
                <patternFill>
                  <bgColor theme="0" tint="-4.9989318521683403E-2"/>
                </patternFill>
              </fill>
            </x14:dxf>
          </x14:cfRule>
          <x14:cfRule type="cellIs" priority="4991" operator="equal" id="{4AB3F605-CF69-417A-8C4E-CFEBB0B33FA8}">
            <xm:f>'\Users\Maritza.Beltran\AppData\Local\Microsoft\Windows\INetCache\Content.Outlook\P86LDKLA\[Matriz V1.xlsx]Hoja2'!#REF!</xm:f>
            <x14:dxf>
              <fill>
                <patternFill>
                  <bgColor rgb="FFFF0000"/>
                </patternFill>
              </fill>
            </x14:dxf>
          </x14:cfRule>
          <x14:cfRule type="cellIs" priority="4992" operator="equal" id="{422D8E11-C54E-4464-B22F-77D61894ED9E}">
            <xm:f>'\Users\Maritza.Beltran\AppData\Local\Microsoft\Windows\INetCache\Content.Outlook\P86LDKLA\[Matriz V1.xlsx]Hoja2'!#REF!</xm:f>
            <x14:dxf>
              <fill>
                <patternFill>
                  <bgColor rgb="FFFF0000"/>
                </patternFill>
              </fill>
            </x14:dxf>
          </x14:cfRule>
          <x14:cfRule type="cellIs" priority="4993" operator="equal" id="{66E5DE4B-EA89-4B89-9171-65B4AE1D9D96}">
            <xm:f>'\Users\Maritza.Beltran\AppData\Local\Microsoft\Windows\INetCache\Content.Outlook\P86LDKLA\[Matriz V1.xlsx]Hoja2'!#REF!</xm:f>
            <x14:dxf>
              <fill>
                <patternFill>
                  <bgColor theme="0" tint="-4.9989318521683403E-2"/>
                </patternFill>
              </fill>
            </x14:dxf>
          </x14:cfRule>
          <x14:cfRule type="cellIs" priority="4994" operator="equal" id="{4475B58D-00A7-4779-A330-4D7F53C5EC9C}">
            <xm:f>'\Users\Maritza.Beltran\AppData\Local\Microsoft\Windows\INetCache\Content.Outlook\P86LDKLA\[Matriz V1.xlsx]Hoja2'!#REF!</xm:f>
            <x14:dxf>
              <fill>
                <patternFill>
                  <bgColor rgb="FFFFFF00"/>
                </patternFill>
              </fill>
            </x14:dxf>
          </x14:cfRule>
          <x14:cfRule type="cellIs" priority="4995" operator="equal" id="{59CDD8E4-E399-4D0B-8B08-596D8B70D169}">
            <xm:f>'\Users\Maritza.Beltran\AppData\Local\Microsoft\Windows\INetCache\Content.Outlook\P86LDKLA\[Matriz V1.xlsx]Hoja2'!#REF!</xm:f>
            <x14:dxf>
              <fill>
                <patternFill>
                  <bgColor rgb="FF00B050"/>
                </patternFill>
              </fill>
            </x14:dxf>
          </x14:cfRule>
          <x14:cfRule type="cellIs" priority="4996" operator="equal" id="{423CBE55-DE81-41C2-9587-26D71471D96E}">
            <xm:f>'\Users\Maritza.Beltran\AppData\Local\Microsoft\Windows\INetCache\Content.Outlook\P86LDKLA\[Matriz V1.xlsx]Hoja2'!#REF!</xm:f>
            <x14:dxf>
              <fill>
                <patternFill>
                  <bgColor rgb="FF00B050"/>
                </patternFill>
              </fill>
            </x14:dxf>
          </x14:cfRule>
          <xm:sqref>P8</xm:sqref>
        </x14:conditionalFormatting>
        <x14:conditionalFormatting xmlns:xm="http://schemas.microsoft.com/office/excel/2006/main">
          <x14:cfRule type="cellIs" priority="4977" operator="equal" id="{9D690F3D-9705-4DDA-A6CB-868615430C7D}">
            <xm:f>'\Users\Maritza.Beltran\AppData\Local\Microsoft\Windows\INetCache\Content.Outlook\P86LDKLA\[Matriz V1.xlsx]Hoja2'!#REF!</xm:f>
            <x14:dxf>
              <fill>
                <patternFill>
                  <bgColor theme="0" tint="-4.9989318521683403E-2"/>
                </patternFill>
              </fill>
            </x14:dxf>
          </x14:cfRule>
          <x14:cfRule type="cellIs" priority="4978" operator="equal" id="{D0D92CB9-27BE-4A25-90C6-37565C8AE266}">
            <xm:f>'\Users\Maritza.Beltran\AppData\Local\Microsoft\Windows\INetCache\Content.Outlook\P86LDKLA\[Matriz V1.xlsx]Hoja2'!#REF!</xm:f>
            <x14:dxf>
              <fill>
                <patternFill>
                  <bgColor rgb="FFFF0000"/>
                </patternFill>
              </fill>
            </x14:dxf>
          </x14:cfRule>
          <x14:cfRule type="cellIs" priority="4979" operator="equal" id="{6CC0E54E-5647-4753-9E69-57F1C8BF3F63}">
            <xm:f>'\Users\Maritza.Beltran\AppData\Local\Microsoft\Windows\INetCache\Content.Outlook\P86LDKLA\[Matriz V1.xlsx]Hoja2'!#REF!</xm:f>
            <x14:dxf>
              <fill>
                <patternFill>
                  <bgColor rgb="FFFF0000"/>
                </patternFill>
              </fill>
            </x14:dxf>
          </x14:cfRule>
          <x14:cfRule type="cellIs" priority="4980" operator="equal" id="{0140D4E3-40F4-4D86-AB75-D3EC3C7F3E2E}">
            <xm:f>'\Users\Maritza.Beltran\AppData\Local\Microsoft\Windows\INetCache\Content.Outlook\P86LDKLA\[Matriz V1.xlsx]Hoja2'!#REF!</xm:f>
            <x14:dxf>
              <fill>
                <patternFill>
                  <bgColor theme="0" tint="-4.9989318521683403E-2"/>
                </patternFill>
              </fill>
            </x14:dxf>
          </x14:cfRule>
          <x14:cfRule type="cellIs" priority="4981" operator="equal" id="{CA0F37BD-219A-403A-94E3-DF73C1E28F3B}">
            <xm:f>'\Users\Maritza.Beltran\AppData\Local\Microsoft\Windows\INetCache\Content.Outlook\P86LDKLA\[Matriz V1.xlsx]Hoja2'!#REF!</xm:f>
            <x14:dxf>
              <fill>
                <patternFill>
                  <bgColor rgb="FFFFFF00"/>
                </patternFill>
              </fill>
            </x14:dxf>
          </x14:cfRule>
          <x14:cfRule type="cellIs" priority="4982" operator="equal" id="{B9BE2AD2-DFCB-4817-B865-CE8D5C2BB1F3}">
            <xm:f>'\Users\Maritza.Beltran\AppData\Local\Microsoft\Windows\INetCache\Content.Outlook\P86LDKLA\[Matriz V1.xlsx]Hoja2'!#REF!</xm:f>
            <x14:dxf>
              <fill>
                <patternFill>
                  <bgColor rgb="FF00B050"/>
                </patternFill>
              </fill>
            </x14:dxf>
          </x14:cfRule>
          <x14:cfRule type="cellIs" priority="4983" operator="equal" id="{1E4BB305-BEB7-46B8-AB07-DC4DCB79DBBC}">
            <xm:f>'\Users\Maritza.Beltran\AppData\Local\Microsoft\Windows\INetCache\Content.Outlook\P86LDKLA\[Matriz V1.xlsx]Hoja2'!#REF!</xm:f>
            <x14:dxf>
              <fill>
                <patternFill>
                  <bgColor rgb="FF00B050"/>
                </patternFill>
              </fill>
            </x14:dxf>
          </x14:cfRule>
          <xm:sqref>P9</xm:sqref>
        </x14:conditionalFormatting>
        <x14:conditionalFormatting xmlns:xm="http://schemas.microsoft.com/office/excel/2006/main">
          <x14:cfRule type="cellIs" priority="4964" operator="equal" id="{486DA2CA-AA8A-4EED-A262-D79595B134E0}">
            <xm:f>'\Users\Maritza.Beltran\AppData\Local\Microsoft\Windows\INetCache\Content.Outlook\P86LDKLA\[Matriz V1.xlsx]Hoja2'!#REF!</xm:f>
            <x14:dxf>
              <fill>
                <patternFill>
                  <bgColor theme="0" tint="-4.9989318521683403E-2"/>
                </patternFill>
              </fill>
            </x14:dxf>
          </x14:cfRule>
          <x14:cfRule type="cellIs" priority="4965" operator="equal" id="{AA1911E7-4FB7-467E-8227-A53ABFB9002C}">
            <xm:f>'\Users\Maritza.Beltran\AppData\Local\Microsoft\Windows\INetCache\Content.Outlook\P86LDKLA\[Matriz V1.xlsx]Hoja2'!#REF!</xm:f>
            <x14:dxf>
              <fill>
                <patternFill>
                  <bgColor rgb="FFFF0000"/>
                </patternFill>
              </fill>
            </x14:dxf>
          </x14:cfRule>
          <x14:cfRule type="cellIs" priority="4966" operator="equal" id="{85EF2C3D-4A6C-47CE-A62F-85AD4DF9BFCD}">
            <xm:f>'\Users\Maritza.Beltran\AppData\Local\Microsoft\Windows\INetCache\Content.Outlook\P86LDKLA\[Matriz V1.xlsx]Hoja2'!#REF!</xm:f>
            <x14:dxf>
              <fill>
                <patternFill>
                  <bgColor rgb="FFFF0000"/>
                </patternFill>
              </fill>
            </x14:dxf>
          </x14:cfRule>
          <x14:cfRule type="cellIs" priority="4967" operator="equal" id="{74890441-7F19-440A-BF58-3BCA3D120D46}">
            <xm:f>'\Users\Maritza.Beltran\AppData\Local\Microsoft\Windows\INetCache\Content.Outlook\P86LDKLA\[Matriz V1.xlsx]Hoja2'!#REF!</xm:f>
            <x14:dxf>
              <fill>
                <patternFill>
                  <bgColor theme="0" tint="-4.9989318521683403E-2"/>
                </patternFill>
              </fill>
            </x14:dxf>
          </x14:cfRule>
          <x14:cfRule type="cellIs" priority="4968" operator="equal" id="{AA494349-011A-425F-BCBC-B1591F083D44}">
            <xm:f>'\Users\Maritza.Beltran\AppData\Local\Microsoft\Windows\INetCache\Content.Outlook\P86LDKLA\[Matriz V1.xlsx]Hoja2'!#REF!</xm:f>
            <x14:dxf>
              <fill>
                <patternFill>
                  <bgColor rgb="FFFFFF00"/>
                </patternFill>
              </fill>
            </x14:dxf>
          </x14:cfRule>
          <x14:cfRule type="cellIs" priority="4969" operator="equal" id="{535DE870-6DFC-462E-8F29-B1FC5F412DE6}">
            <xm:f>'\Users\Maritza.Beltran\AppData\Local\Microsoft\Windows\INetCache\Content.Outlook\P86LDKLA\[Matriz V1.xlsx]Hoja2'!#REF!</xm:f>
            <x14:dxf>
              <fill>
                <patternFill>
                  <bgColor rgb="FF00B050"/>
                </patternFill>
              </fill>
            </x14:dxf>
          </x14:cfRule>
          <x14:cfRule type="cellIs" priority="4970" operator="equal" id="{38DB2384-061C-4180-8F2F-312FE48833BC}">
            <xm:f>'\Users\Maritza.Beltran\AppData\Local\Microsoft\Windows\INetCache\Content.Outlook\P86LDKLA\[Matriz V1.xlsx]Hoja2'!#REF!</xm:f>
            <x14:dxf>
              <fill>
                <patternFill>
                  <bgColor rgb="FF00B050"/>
                </patternFill>
              </fill>
            </x14:dxf>
          </x14:cfRule>
          <xm:sqref>P10</xm:sqref>
        </x14:conditionalFormatting>
        <x14:conditionalFormatting xmlns:xm="http://schemas.microsoft.com/office/excel/2006/main">
          <x14:cfRule type="cellIs" priority="4951" operator="equal" id="{4150BCB6-DCA0-4B51-8EA4-5F6AE53DB0D5}">
            <xm:f>'\Users\Maritza.Beltran\AppData\Local\Microsoft\Windows\INetCache\Content.Outlook\P86LDKLA\[Matriz V1.xlsx]Hoja2'!#REF!</xm:f>
            <x14:dxf>
              <fill>
                <patternFill>
                  <bgColor theme="0" tint="-4.9989318521683403E-2"/>
                </patternFill>
              </fill>
            </x14:dxf>
          </x14:cfRule>
          <x14:cfRule type="cellIs" priority="4952" operator="equal" id="{59BA54D6-D03D-4910-8D20-CE7EE22C7C5C}">
            <xm:f>'\Users\Maritza.Beltran\AppData\Local\Microsoft\Windows\INetCache\Content.Outlook\P86LDKLA\[Matriz V1.xlsx]Hoja2'!#REF!</xm:f>
            <x14:dxf>
              <fill>
                <patternFill>
                  <bgColor rgb="FFFF0000"/>
                </patternFill>
              </fill>
            </x14:dxf>
          </x14:cfRule>
          <x14:cfRule type="cellIs" priority="4953" operator="equal" id="{561328FE-DEFF-4DFB-B4CE-02815B8257CC}">
            <xm:f>'\Users\Maritza.Beltran\AppData\Local\Microsoft\Windows\INetCache\Content.Outlook\P86LDKLA\[Matriz V1.xlsx]Hoja2'!#REF!</xm:f>
            <x14:dxf>
              <fill>
                <patternFill>
                  <bgColor rgb="FFFF0000"/>
                </patternFill>
              </fill>
            </x14:dxf>
          </x14:cfRule>
          <x14:cfRule type="cellIs" priority="4954" operator="equal" id="{DB4D6B0A-61D8-4597-A281-A0D608C93A71}">
            <xm:f>'\Users\Maritza.Beltran\AppData\Local\Microsoft\Windows\INetCache\Content.Outlook\P86LDKLA\[Matriz V1.xlsx]Hoja2'!#REF!</xm:f>
            <x14:dxf>
              <fill>
                <patternFill>
                  <bgColor theme="0" tint="-4.9989318521683403E-2"/>
                </patternFill>
              </fill>
            </x14:dxf>
          </x14:cfRule>
          <x14:cfRule type="cellIs" priority="4955" operator="equal" id="{6846DE94-0208-4FF2-9F9E-9E686A8B178D}">
            <xm:f>'\Users\Maritza.Beltran\AppData\Local\Microsoft\Windows\INetCache\Content.Outlook\P86LDKLA\[Matriz V1.xlsx]Hoja2'!#REF!</xm:f>
            <x14:dxf>
              <fill>
                <patternFill>
                  <bgColor rgb="FFFFFF00"/>
                </patternFill>
              </fill>
            </x14:dxf>
          </x14:cfRule>
          <x14:cfRule type="cellIs" priority="4956" operator="equal" id="{350900EA-D1B2-45B5-BBF7-16958D60904A}">
            <xm:f>'\Users\Maritza.Beltran\AppData\Local\Microsoft\Windows\INetCache\Content.Outlook\P86LDKLA\[Matriz V1.xlsx]Hoja2'!#REF!</xm:f>
            <x14:dxf>
              <fill>
                <patternFill>
                  <bgColor rgb="FF00B050"/>
                </patternFill>
              </fill>
            </x14:dxf>
          </x14:cfRule>
          <x14:cfRule type="cellIs" priority="4957" operator="equal" id="{485F2E3C-D4D7-4801-9FA9-68173D01C67B}">
            <xm:f>'\Users\Maritza.Beltran\AppData\Local\Microsoft\Windows\INetCache\Content.Outlook\P86LDKLA\[Matriz V1.xlsx]Hoja2'!#REF!</xm:f>
            <x14:dxf>
              <fill>
                <patternFill>
                  <bgColor rgb="FF00B050"/>
                </patternFill>
              </fill>
            </x14:dxf>
          </x14:cfRule>
          <xm:sqref>P11</xm:sqref>
        </x14:conditionalFormatting>
        <x14:conditionalFormatting xmlns:xm="http://schemas.microsoft.com/office/excel/2006/main">
          <x14:cfRule type="cellIs" priority="4938" operator="equal" id="{296989B8-A37D-4A6E-83E6-6316AD55C4E2}">
            <xm:f>'\Users\Maritza.Beltran\AppData\Local\Microsoft\Windows\INetCache\Content.Outlook\P86LDKLA\[Matriz V1.xlsx]Hoja2'!#REF!</xm:f>
            <x14:dxf>
              <fill>
                <patternFill>
                  <bgColor theme="0" tint="-4.9989318521683403E-2"/>
                </patternFill>
              </fill>
            </x14:dxf>
          </x14:cfRule>
          <x14:cfRule type="cellIs" priority="4939" operator="equal" id="{087A34DD-631F-4272-AD43-EE5E8F73C025}">
            <xm:f>'\Users\Maritza.Beltran\AppData\Local\Microsoft\Windows\INetCache\Content.Outlook\P86LDKLA\[Matriz V1.xlsx]Hoja2'!#REF!</xm:f>
            <x14:dxf>
              <fill>
                <patternFill>
                  <bgColor rgb="FFFF0000"/>
                </patternFill>
              </fill>
            </x14:dxf>
          </x14:cfRule>
          <x14:cfRule type="cellIs" priority="4940" operator="equal" id="{867DBB91-67DA-41DC-A92D-56C680F23297}">
            <xm:f>'\Users\Maritza.Beltran\AppData\Local\Microsoft\Windows\INetCache\Content.Outlook\P86LDKLA\[Matriz V1.xlsx]Hoja2'!#REF!</xm:f>
            <x14:dxf>
              <fill>
                <patternFill>
                  <bgColor rgb="FFFF0000"/>
                </patternFill>
              </fill>
            </x14:dxf>
          </x14:cfRule>
          <x14:cfRule type="cellIs" priority="4941" operator="equal" id="{726E0B1E-8F93-4A0E-8225-9BFD667BF3AD}">
            <xm:f>'\Users\Maritza.Beltran\AppData\Local\Microsoft\Windows\INetCache\Content.Outlook\P86LDKLA\[Matriz V1.xlsx]Hoja2'!#REF!</xm:f>
            <x14:dxf>
              <fill>
                <patternFill>
                  <bgColor theme="0" tint="-4.9989318521683403E-2"/>
                </patternFill>
              </fill>
            </x14:dxf>
          </x14:cfRule>
          <x14:cfRule type="cellIs" priority="4942" operator="equal" id="{6049563D-2996-4478-8BAB-D9267C5B3855}">
            <xm:f>'\Users\Maritza.Beltran\AppData\Local\Microsoft\Windows\INetCache\Content.Outlook\P86LDKLA\[Matriz V1.xlsx]Hoja2'!#REF!</xm:f>
            <x14:dxf>
              <fill>
                <patternFill>
                  <bgColor rgb="FFFFFF00"/>
                </patternFill>
              </fill>
            </x14:dxf>
          </x14:cfRule>
          <x14:cfRule type="cellIs" priority="4943" operator="equal" id="{0E63CD8C-B87E-437F-BAA9-F87FE7BDB78C}">
            <xm:f>'\Users\Maritza.Beltran\AppData\Local\Microsoft\Windows\INetCache\Content.Outlook\P86LDKLA\[Matriz V1.xlsx]Hoja2'!#REF!</xm:f>
            <x14:dxf>
              <fill>
                <patternFill>
                  <bgColor rgb="FF00B050"/>
                </patternFill>
              </fill>
            </x14:dxf>
          </x14:cfRule>
          <x14:cfRule type="cellIs" priority="4944" operator="equal" id="{A977B78B-5131-4E3F-A3FB-0D4BAE6D3044}">
            <xm:f>'\Users\Maritza.Beltran\AppData\Local\Microsoft\Windows\INetCache\Content.Outlook\P86LDKLA\[Matriz V1.xlsx]Hoja2'!#REF!</xm:f>
            <x14:dxf>
              <fill>
                <patternFill>
                  <bgColor rgb="FF00B050"/>
                </patternFill>
              </fill>
            </x14:dxf>
          </x14:cfRule>
          <xm:sqref>P12</xm:sqref>
        </x14:conditionalFormatting>
        <x14:conditionalFormatting xmlns:xm="http://schemas.microsoft.com/office/excel/2006/main">
          <x14:cfRule type="cellIs" priority="4925" operator="equal" id="{057202AB-B449-41EF-BB4A-85A8DE9D56BF}">
            <xm:f>'\Users\Maritza.Beltran\AppData\Local\Microsoft\Windows\INetCache\Content.Outlook\P86LDKLA\[Matriz V1.xlsx]Hoja2'!#REF!</xm:f>
            <x14:dxf>
              <fill>
                <patternFill>
                  <bgColor theme="0" tint="-4.9989318521683403E-2"/>
                </patternFill>
              </fill>
            </x14:dxf>
          </x14:cfRule>
          <x14:cfRule type="cellIs" priority="4926" operator="equal" id="{EC72270E-B52B-4A00-A58C-D35B07965054}">
            <xm:f>'\Users\Maritza.Beltran\AppData\Local\Microsoft\Windows\INetCache\Content.Outlook\P86LDKLA\[Matriz V1.xlsx]Hoja2'!#REF!</xm:f>
            <x14:dxf>
              <fill>
                <patternFill>
                  <bgColor rgb="FFFF0000"/>
                </patternFill>
              </fill>
            </x14:dxf>
          </x14:cfRule>
          <x14:cfRule type="cellIs" priority="4927" operator="equal" id="{60C45436-18C5-4F03-8675-9F9357E6C3D0}">
            <xm:f>'\Users\Maritza.Beltran\AppData\Local\Microsoft\Windows\INetCache\Content.Outlook\P86LDKLA\[Matriz V1.xlsx]Hoja2'!#REF!</xm:f>
            <x14:dxf>
              <fill>
                <patternFill>
                  <bgColor rgb="FFFF0000"/>
                </patternFill>
              </fill>
            </x14:dxf>
          </x14:cfRule>
          <x14:cfRule type="cellIs" priority="4928" operator="equal" id="{9342A8B2-94A7-4CFF-B794-8B223E29C0C0}">
            <xm:f>'\Users\Maritza.Beltran\AppData\Local\Microsoft\Windows\INetCache\Content.Outlook\P86LDKLA\[Matriz V1.xlsx]Hoja2'!#REF!</xm:f>
            <x14:dxf>
              <fill>
                <patternFill>
                  <bgColor theme="0" tint="-4.9989318521683403E-2"/>
                </patternFill>
              </fill>
            </x14:dxf>
          </x14:cfRule>
          <x14:cfRule type="cellIs" priority="4929" operator="equal" id="{7BD34212-C0DE-4D56-A0C0-0B8470298DCF}">
            <xm:f>'\Users\Maritza.Beltran\AppData\Local\Microsoft\Windows\INetCache\Content.Outlook\P86LDKLA\[Matriz V1.xlsx]Hoja2'!#REF!</xm:f>
            <x14:dxf>
              <fill>
                <patternFill>
                  <bgColor rgb="FFFFFF00"/>
                </patternFill>
              </fill>
            </x14:dxf>
          </x14:cfRule>
          <x14:cfRule type="cellIs" priority="4930" operator="equal" id="{BF6C9048-0DA8-4A29-93A5-00078C0240B1}">
            <xm:f>'\Users\Maritza.Beltran\AppData\Local\Microsoft\Windows\INetCache\Content.Outlook\P86LDKLA\[Matriz V1.xlsx]Hoja2'!#REF!</xm:f>
            <x14:dxf>
              <fill>
                <patternFill>
                  <bgColor rgb="FF00B050"/>
                </patternFill>
              </fill>
            </x14:dxf>
          </x14:cfRule>
          <x14:cfRule type="cellIs" priority="4931" operator="equal" id="{4694AE79-2E09-4A87-8575-98D8B93FBD3A}">
            <xm:f>'\Users\Maritza.Beltran\AppData\Local\Microsoft\Windows\INetCache\Content.Outlook\P86LDKLA\[Matriz V1.xlsx]Hoja2'!#REF!</xm:f>
            <x14:dxf>
              <fill>
                <patternFill>
                  <bgColor rgb="FF00B050"/>
                </patternFill>
              </fill>
            </x14:dxf>
          </x14:cfRule>
          <xm:sqref>P13</xm:sqref>
        </x14:conditionalFormatting>
        <x14:conditionalFormatting xmlns:xm="http://schemas.microsoft.com/office/excel/2006/main">
          <x14:cfRule type="cellIs" priority="4912" operator="equal" id="{6E1D6BE9-34D7-4EF8-B922-3836E8B507A1}">
            <xm:f>'\Users\Maritza.Beltran\AppData\Local\Microsoft\Windows\INetCache\Content.Outlook\P86LDKLA\[Matriz V1.xlsx]Hoja2'!#REF!</xm:f>
            <x14:dxf>
              <fill>
                <patternFill>
                  <bgColor theme="0" tint="-4.9989318521683403E-2"/>
                </patternFill>
              </fill>
            </x14:dxf>
          </x14:cfRule>
          <x14:cfRule type="cellIs" priority="4913" operator="equal" id="{7F08F49E-DED1-4D33-9B53-B08E5658D9A2}">
            <xm:f>'\Users\Maritza.Beltran\AppData\Local\Microsoft\Windows\INetCache\Content.Outlook\P86LDKLA\[Matriz V1.xlsx]Hoja2'!#REF!</xm:f>
            <x14:dxf>
              <fill>
                <patternFill>
                  <bgColor rgb="FFFF0000"/>
                </patternFill>
              </fill>
            </x14:dxf>
          </x14:cfRule>
          <x14:cfRule type="cellIs" priority="4914" operator="equal" id="{47A7C1E1-5C9E-463D-A49B-129E4CED3243}">
            <xm:f>'\Users\Maritza.Beltran\AppData\Local\Microsoft\Windows\INetCache\Content.Outlook\P86LDKLA\[Matriz V1.xlsx]Hoja2'!#REF!</xm:f>
            <x14:dxf>
              <fill>
                <patternFill>
                  <bgColor rgb="FFFF0000"/>
                </patternFill>
              </fill>
            </x14:dxf>
          </x14:cfRule>
          <x14:cfRule type="cellIs" priority="4915" operator="equal" id="{6EB68E05-7533-48AF-BD3B-B5B2528C2A0E}">
            <xm:f>'\Users\Maritza.Beltran\AppData\Local\Microsoft\Windows\INetCache\Content.Outlook\P86LDKLA\[Matriz V1.xlsx]Hoja2'!#REF!</xm:f>
            <x14:dxf>
              <fill>
                <patternFill>
                  <bgColor theme="0" tint="-4.9989318521683403E-2"/>
                </patternFill>
              </fill>
            </x14:dxf>
          </x14:cfRule>
          <x14:cfRule type="cellIs" priority="4916" operator="equal" id="{78E8AB31-9642-4D6E-85EC-1BA701DB46FD}">
            <xm:f>'\Users\Maritza.Beltran\AppData\Local\Microsoft\Windows\INetCache\Content.Outlook\P86LDKLA\[Matriz V1.xlsx]Hoja2'!#REF!</xm:f>
            <x14:dxf>
              <fill>
                <patternFill>
                  <bgColor rgb="FFFFFF00"/>
                </patternFill>
              </fill>
            </x14:dxf>
          </x14:cfRule>
          <x14:cfRule type="cellIs" priority="4917" operator="equal" id="{09C5210A-6E5F-4582-B94F-C00C74247152}">
            <xm:f>'\Users\Maritza.Beltran\AppData\Local\Microsoft\Windows\INetCache\Content.Outlook\P86LDKLA\[Matriz V1.xlsx]Hoja2'!#REF!</xm:f>
            <x14:dxf>
              <fill>
                <patternFill>
                  <bgColor rgb="FF00B050"/>
                </patternFill>
              </fill>
            </x14:dxf>
          </x14:cfRule>
          <x14:cfRule type="cellIs" priority="4918" operator="equal" id="{B236374D-84D3-4DAE-B487-6364513F9A09}">
            <xm:f>'\Users\Maritza.Beltran\AppData\Local\Microsoft\Windows\INetCache\Content.Outlook\P86LDKLA\[Matriz V1.xlsx]Hoja2'!#REF!</xm:f>
            <x14:dxf>
              <fill>
                <patternFill>
                  <bgColor rgb="FF00B050"/>
                </patternFill>
              </fill>
            </x14:dxf>
          </x14:cfRule>
          <xm:sqref>P14</xm:sqref>
        </x14:conditionalFormatting>
        <x14:conditionalFormatting xmlns:xm="http://schemas.microsoft.com/office/excel/2006/main">
          <x14:cfRule type="cellIs" priority="4899" operator="equal" id="{344C903D-428D-4149-8A5B-CF9E9EB0E292}">
            <xm:f>'\Users\Maritza.Beltran\AppData\Local\Microsoft\Windows\INetCache\Content.Outlook\P86LDKLA\[Matriz V1.xlsx]Hoja2'!#REF!</xm:f>
            <x14:dxf>
              <fill>
                <patternFill>
                  <bgColor theme="0" tint="-4.9989318521683403E-2"/>
                </patternFill>
              </fill>
            </x14:dxf>
          </x14:cfRule>
          <x14:cfRule type="cellIs" priority="4900" operator="equal" id="{62A96055-3BEB-4E5E-A8BB-A1F36CC567D4}">
            <xm:f>'\Users\Maritza.Beltran\AppData\Local\Microsoft\Windows\INetCache\Content.Outlook\P86LDKLA\[Matriz V1.xlsx]Hoja2'!#REF!</xm:f>
            <x14:dxf>
              <fill>
                <patternFill>
                  <bgColor rgb="FFFF0000"/>
                </patternFill>
              </fill>
            </x14:dxf>
          </x14:cfRule>
          <x14:cfRule type="cellIs" priority="4901" operator="equal" id="{CC662D91-48EF-4AC5-BC23-16FDD991027D}">
            <xm:f>'\Users\Maritza.Beltran\AppData\Local\Microsoft\Windows\INetCache\Content.Outlook\P86LDKLA\[Matriz V1.xlsx]Hoja2'!#REF!</xm:f>
            <x14:dxf>
              <fill>
                <patternFill>
                  <bgColor rgb="FFFF0000"/>
                </patternFill>
              </fill>
            </x14:dxf>
          </x14:cfRule>
          <x14:cfRule type="cellIs" priority="4902" operator="equal" id="{D69888D8-FAAA-4A84-810D-A88D55B28950}">
            <xm:f>'\Users\Maritza.Beltran\AppData\Local\Microsoft\Windows\INetCache\Content.Outlook\P86LDKLA\[Matriz V1.xlsx]Hoja2'!#REF!</xm:f>
            <x14:dxf>
              <fill>
                <patternFill>
                  <bgColor theme="0" tint="-4.9989318521683403E-2"/>
                </patternFill>
              </fill>
            </x14:dxf>
          </x14:cfRule>
          <x14:cfRule type="cellIs" priority="4903" operator="equal" id="{BC809F71-00B7-4584-B515-3FDFCD4FDA3E}">
            <xm:f>'\Users\Maritza.Beltran\AppData\Local\Microsoft\Windows\INetCache\Content.Outlook\P86LDKLA\[Matriz V1.xlsx]Hoja2'!#REF!</xm:f>
            <x14:dxf>
              <fill>
                <patternFill>
                  <bgColor rgb="FFFFFF00"/>
                </patternFill>
              </fill>
            </x14:dxf>
          </x14:cfRule>
          <x14:cfRule type="cellIs" priority="4904" operator="equal" id="{E8900F28-2D82-44A1-B93C-786CC7463529}">
            <xm:f>'\Users\Maritza.Beltran\AppData\Local\Microsoft\Windows\INetCache\Content.Outlook\P86LDKLA\[Matriz V1.xlsx]Hoja2'!#REF!</xm:f>
            <x14:dxf>
              <fill>
                <patternFill>
                  <bgColor rgb="FF00B050"/>
                </patternFill>
              </fill>
            </x14:dxf>
          </x14:cfRule>
          <x14:cfRule type="cellIs" priority="4905" operator="equal" id="{D4188122-3C7B-4F5C-95DA-AEC70DF4FC35}">
            <xm:f>'\Users\Maritza.Beltran\AppData\Local\Microsoft\Windows\INetCache\Content.Outlook\P86LDKLA\[Matriz V1.xlsx]Hoja2'!#REF!</xm:f>
            <x14:dxf>
              <fill>
                <patternFill>
                  <bgColor rgb="FF00B050"/>
                </patternFill>
              </fill>
            </x14:dxf>
          </x14:cfRule>
          <xm:sqref>P15</xm:sqref>
        </x14:conditionalFormatting>
        <x14:conditionalFormatting xmlns:xm="http://schemas.microsoft.com/office/excel/2006/main">
          <x14:cfRule type="cellIs" priority="4886" operator="equal" id="{DA4BE496-400B-4758-A0EE-C51DD87412B9}">
            <xm:f>'\Users\Maritza.Beltran\AppData\Local\Microsoft\Windows\INetCache\Content.Outlook\P86LDKLA\[Matriz V1.xlsx]Hoja2'!#REF!</xm:f>
            <x14:dxf>
              <fill>
                <patternFill>
                  <bgColor theme="0" tint="-4.9989318521683403E-2"/>
                </patternFill>
              </fill>
            </x14:dxf>
          </x14:cfRule>
          <x14:cfRule type="cellIs" priority="4887" operator="equal" id="{4F28F844-C83B-4EFA-A960-C7A95A49CB05}">
            <xm:f>'\Users\Maritza.Beltran\AppData\Local\Microsoft\Windows\INetCache\Content.Outlook\P86LDKLA\[Matriz V1.xlsx]Hoja2'!#REF!</xm:f>
            <x14:dxf>
              <fill>
                <patternFill>
                  <bgColor rgb="FFFF0000"/>
                </patternFill>
              </fill>
            </x14:dxf>
          </x14:cfRule>
          <x14:cfRule type="cellIs" priority="4888" operator="equal" id="{E2499EFF-DDC6-421D-BD89-57D826203E91}">
            <xm:f>'\Users\Maritza.Beltran\AppData\Local\Microsoft\Windows\INetCache\Content.Outlook\P86LDKLA\[Matriz V1.xlsx]Hoja2'!#REF!</xm:f>
            <x14:dxf>
              <fill>
                <patternFill>
                  <bgColor rgb="FFFF0000"/>
                </patternFill>
              </fill>
            </x14:dxf>
          </x14:cfRule>
          <x14:cfRule type="cellIs" priority="4889" operator="equal" id="{063E236E-C2E2-4BEC-B5A5-53466140AA2E}">
            <xm:f>'\Users\Maritza.Beltran\AppData\Local\Microsoft\Windows\INetCache\Content.Outlook\P86LDKLA\[Matriz V1.xlsx]Hoja2'!#REF!</xm:f>
            <x14:dxf>
              <fill>
                <patternFill>
                  <bgColor theme="0" tint="-4.9989318521683403E-2"/>
                </patternFill>
              </fill>
            </x14:dxf>
          </x14:cfRule>
          <x14:cfRule type="cellIs" priority="4890" operator="equal" id="{61B78437-7FCD-42F8-9005-8263C8E5D569}">
            <xm:f>'\Users\Maritza.Beltran\AppData\Local\Microsoft\Windows\INetCache\Content.Outlook\P86LDKLA\[Matriz V1.xlsx]Hoja2'!#REF!</xm:f>
            <x14:dxf>
              <fill>
                <patternFill>
                  <bgColor rgb="FFFFFF00"/>
                </patternFill>
              </fill>
            </x14:dxf>
          </x14:cfRule>
          <x14:cfRule type="cellIs" priority="4891" operator="equal" id="{30DFA897-219A-44BC-BDC3-BB034AFB12C8}">
            <xm:f>'\Users\Maritza.Beltran\AppData\Local\Microsoft\Windows\INetCache\Content.Outlook\P86LDKLA\[Matriz V1.xlsx]Hoja2'!#REF!</xm:f>
            <x14:dxf>
              <fill>
                <patternFill>
                  <bgColor rgb="FF00B050"/>
                </patternFill>
              </fill>
            </x14:dxf>
          </x14:cfRule>
          <x14:cfRule type="cellIs" priority="4892" operator="equal" id="{B5CC29C6-1890-4ADB-8897-B8EC04C5E3DE}">
            <xm:f>'\Users\Maritza.Beltran\AppData\Local\Microsoft\Windows\INetCache\Content.Outlook\P86LDKLA\[Matriz V1.xlsx]Hoja2'!#REF!</xm:f>
            <x14:dxf>
              <fill>
                <patternFill>
                  <bgColor rgb="FF00B050"/>
                </patternFill>
              </fill>
            </x14:dxf>
          </x14:cfRule>
          <xm:sqref>P16</xm:sqref>
        </x14:conditionalFormatting>
        <x14:conditionalFormatting xmlns:xm="http://schemas.microsoft.com/office/excel/2006/main">
          <x14:cfRule type="cellIs" priority="4873" operator="equal" id="{A3AE0E36-99DE-4BED-A8FD-27ECF827D9E6}">
            <xm:f>'\Users\Maritza.Beltran\AppData\Local\Microsoft\Windows\INetCache\Content.Outlook\P86LDKLA\[Matriz V1.xlsx]Hoja2'!#REF!</xm:f>
            <x14:dxf>
              <fill>
                <patternFill>
                  <bgColor theme="0" tint="-4.9989318521683403E-2"/>
                </patternFill>
              </fill>
            </x14:dxf>
          </x14:cfRule>
          <x14:cfRule type="cellIs" priority="4874" operator="equal" id="{DFF57FB4-FAF4-48F1-871F-0BED3B953A01}">
            <xm:f>'\Users\Maritza.Beltran\AppData\Local\Microsoft\Windows\INetCache\Content.Outlook\P86LDKLA\[Matriz V1.xlsx]Hoja2'!#REF!</xm:f>
            <x14:dxf>
              <fill>
                <patternFill>
                  <bgColor rgb="FFFF0000"/>
                </patternFill>
              </fill>
            </x14:dxf>
          </x14:cfRule>
          <x14:cfRule type="cellIs" priority="4875" operator="equal" id="{3E8AF6F4-2050-4E33-88C8-B420A14426E3}">
            <xm:f>'\Users\Maritza.Beltran\AppData\Local\Microsoft\Windows\INetCache\Content.Outlook\P86LDKLA\[Matriz V1.xlsx]Hoja2'!#REF!</xm:f>
            <x14:dxf>
              <fill>
                <patternFill>
                  <bgColor rgb="FFFF0000"/>
                </patternFill>
              </fill>
            </x14:dxf>
          </x14:cfRule>
          <x14:cfRule type="cellIs" priority="4876" operator="equal" id="{E7F6301A-A540-4F39-9537-709A13CBCC21}">
            <xm:f>'\Users\Maritza.Beltran\AppData\Local\Microsoft\Windows\INetCache\Content.Outlook\P86LDKLA\[Matriz V1.xlsx]Hoja2'!#REF!</xm:f>
            <x14:dxf>
              <fill>
                <patternFill>
                  <bgColor theme="0" tint="-4.9989318521683403E-2"/>
                </patternFill>
              </fill>
            </x14:dxf>
          </x14:cfRule>
          <x14:cfRule type="cellIs" priority="4877" operator="equal" id="{120B18D3-2CC6-47A9-932B-462B5520C324}">
            <xm:f>'\Users\Maritza.Beltran\AppData\Local\Microsoft\Windows\INetCache\Content.Outlook\P86LDKLA\[Matriz V1.xlsx]Hoja2'!#REF!</xm:f>
            <x14:dxf>
              <fill>
                <patternFill>
                  <bgColor rgb="FFFFFF00"/>
                </patternFill>
              </fill>
            </x14:dxf>
          </x14:cfRule>
          <x14:cfRule type="cellIs" priority="4878" operator="equal" id="{5A786BEA-D1AD-462C-9E44-B1BAC7F53AFA}">
            <xm:f>'\Users\Maritza.Beltran\AppData\Local\Microsoft\Windows\INetCache\Content.Outlook\P86LDKLA\[Matriz V1.xlsx]Hoja2'!#REF!</xm:f>
            <x14:dxf>
              <fill>
                <patternFill>
                  <bgColor rgb="FF00B050"/>
                </patternFill>
              </fill>
            </x14:dxf>
          </x14:cfRule>
          <x14:cfRule type="cellIs" priority="4879" operator="equal" id="{0F6B777A-C2AE-4D2B-88B4-32B890B5C8C0}">
            <xm:f>'\Users\Maritza.Beltran\AppData\Local\Microsoft\Windows\INetCache\Content.Outlook\P86LDKLA\[Matriz V1.xlsx]Hoja2'!#REF!</xm:f>
            <x14:dxf>
              <fill>
                <patternFill>
                  <bgColor rgb="FF00B050"/>
                </patternFill>
              </fill>
            </x14:dxf>
          </x14:cfRule>
          <xm:sqref>P17</xm:sqref>
        </x14:conditionalFormatting>
        <x14:conditionalFormatting xmlns:xm="http://schemas.microsoft.com/office/excel/2006/main">
          <x14:cfRule type="cellIs" priority="4860" operator="equal" id="{2B377477-C685-4206-A3B9-9C31DC2E1055}">
            <xm:f>'\Users\Maritza.Beltran\AppData\Local\Microsoft\Windows\INetCache\Content.Outlook\P86LDKLA\[Matriz V1.xlsx]Hoja2'!#REF!</xm:f>
            <x14:dxf>
              <fill>
                <patternFill>
                  <bgColor theme="0" tint="-4.9989318521683403E-2"/>
                </patternFill>
              </fill>
            </x14:dxf>
          </x14:cfRule>
          <x14:cfRule type="cellIs" priority="4861" operator="equal" id="{CF4C5E6B-5E19-43B0-BA28-A2EB9D87A719}">
            <xm:f>'\Users\Maritza.Beltran\AppData\Local\Microsoft\Windows\INetCache\Content.Outlook\P86LDKLA\[Matriz V1.xlsx]Hoja2'!#REF!</xm:f>
            <x14:dxf>
              <fill>
                <patternFill>
                  <bgColor rgb="FFFF0000"/>
                </patternFill>
              </fill>
            </x14:dxf>
          </x14:cfRule>
          <x14:cfRule type="cellIs" priority="4862" operator="equal" id="{85868CFB-8DA0-4EFF-9749-971BBCA38684}">
            <xm:f>'\Users\Maritza.Beltran\AppData\Local\Microsoft\Windows\INetCache\Content.Outlook\P86LDKLA\[Matriz V1.xlsx]Hoja2'!#REF!</xm:f>
            <x14:dxf>
              <fill>
                <patternFill>
                  <bgColor rgb="FFFF0000"/>
                </patternFill>
              </fill>
            </x14:dxf>
          </x14:cfRule>
          <x14:cfRule type="cellIs" priority="4863" operator="equal" id="{35CD0D1A-441C-42F2-859F-63C1228ABBE9}">
            <xm:f>'\Users\Maritza.Beltran\AppData\Local\Microsoft\Windows\INetCache\Content.Outlook\P86LDKLA\[Matriz V1.xlsx]Hoja2'!#REF!</xm:f>
            <x14:dxf>
              <fill>
                <patternFill>
                  <bgColor theme="0" tint="-4.9989318521683403E-2"/>
                </patternFill>
              </fill>
            </x14:dxf>
          </x14:cfRule>
          <x14:cfRule type="cellIs" priority="4864" operator="equal" id="{15E43308-A57D-4825-9CAF-279FC222D745}">
            <xm:f>'\Users\Maritza.Beltran\AppData\Local\Microsoft\Windows\INetCache\Content.Outlook\P86LDKLA\[Matriz V1.xlsx]Hoja2'!#REF!</xm:f>
            <x14:dxf>
              <fill>
                <patternFill>
                  <bgColor rgb="FFFFFF00"/>
                </patternFill>
              </fill>
            </x14:dxf>
          </x14:cfRule>
          <x14:cfRule type="cellIs" priority="4865" operator="equal" id="{F37935D6-BE8B-4928-B3B0-9C4713A1B989}">
            <xm:f>'\Users\Maritza.Beltran\AppData\Local\Microsoft\Windows\INetCache\Content.Outlook\P86LDKLA\[Matriz V1.xlsx]Hoja2'!#REF!</xm:f>
            <x14:dxf>
              <fill>
                <patternFill>
                  <bgColor rgb="FF00B050"/>
                </patternFill>
              </fill>
            </x14:dxf>
          </x14:cfRule>
          <x14:cfRule type="cellIs" priority="4866" operator="equal" id="{E4F43F55-F066-40A5-B960-43A57F9A0AA7}">
            <xm:f>'\Users\Maritza.Beltran\AppData\Local\Microsoft\Windows\INetCache\Content.Outlook\P86LDKLA\[Matriz V1.xlsx]Hoja2'!#REF!</xm:f>
            <x14:dxf>
              <fill>
                <patternFill>
                  <bgColor rgb="FF00B050"/>
                </patternFill>
              </fill>
            </x14:dxf>
          </x14:cfRule>
          <xm:sqref>P18</xm:sqref>
        </x14:conditionalFormatting>
        <x14:conditionalFormatting xmlns:xm="http://schemas.microsoft.com/office/excel/2006/main">
          <x14:cfRule type="cellIs" priority="4847" operator="equal" id="{23EE8558-571A-49B7-BDA6-0CC318241033}">
            <xm:f>'\Users\Maritza.Beltran\AppData\Local\Microsoft\Windows\INetCache\Content.Outlook\P86LDKLA\[Matriz V1.xlsx]Hoja2'!#REF!</xm:f>
            <x14:dxf>
              <fill>
                <patternFill>
                  <bgColor theme="0" tint="-4.9989318521683403E-2"/>
                </patternFill>
              </fill>
            </x14:dxf>
          </x14:cfRule>
          <x14:cfRule type="cellIs" priority="4848" operator="equal" id="{B6C9B137-4353-428A-86CF-5CF1A8A460E3}">
            <xm:f>'\Users\Maritza.Beltran\AppData\Local\Microsoft\Windows\INetCache\Content.Outlook\P86LDKLA\[Matriz V1.xlsx]Hoja2'!#REF!</xm:f>
            <x14:dxf>
              <fill>
                <patternFill>
                  <bgColor rgb="FFFF0000"/>
                </patternFill>
              </fill>
            </x14:dxf>
          </x14:cfRule>
          <x14:cfRule type="cellIs" priority="4849" operator="equal" id="{9D1D2CF3-B8E8-477B-B526-C9FC0D5EB99F}">
            <xm:f>'\Users\Maritza.Beltran\AppData\Local\Microsoft\Windows\INetCache\Content.Outlook\P86LDKLA\[Matriz V1.xlsx]Hoja2'!#REF!</xm:f>
            <x14:dxf>
              <fill>
                <patternFill>
                  <bgColor rgb="FFFF0000"/>
                </patternFill>
              </fill>
            </x14:dxf>
          </x14:cfRule>
          <x14:cfRule type="cellIs" priority="4850" operator="equal" id="{15A1935D-53EF-4460-BDF4-481ACAE17DE9}">
            <xm:f>'\Users\Maritza.Beltran\AppData\Local\Microsoft\Windows\INetCache\Content.Outlook\P86LDKLA\[Matriz V1.xlsx]Hoja2'!#REF!</xm:f>
            <x14:dxf>
              <fill>
                <patternFill>
                  <bgColor theme="0" tint="-4.9989318521683403E-2"/>
                </patternFill>
              </fill>
            </x14:dxf>
          </x14:cfRule>
          <x14:cfRule type="cellIs" priority="4851" operator="equal" id="{7C6065EB-3ABB-48A5-BF81-0F6C12C2F3DF}">
            <xm:f>'\Users\Maritza.Beltran\AppData\Local\Microsoft\Windows\INetCache\Content.Outlook\P86LDKLA\[Matriz V1.xlsx]Hoja2'!#REF!</xm:f>
            <x14:dxf>
              <fill>
                <patternFill>
                  <bgColor rgb="FFFFFF00"/>
                </patternFill>
              </fill>
            </x14:dxf>
          </x14:cfRule>
          <x14:cfRule type="cellIs" priority="4852" operator="equal" id="{EA0B990E-B6E2-4273-804B-0A5F98AE1654}">
            <xm:f>'\Users\Maritza.Beltran\AppData\Local\Microsoft\Windows\INetCache\Content.Outlook\P86LDKLA\[Matriz V1.xlsx]Hoja2'!#REF!</xm:f>
            <x14:dxf>
              <fill>
                <patternFill>
                  <bgColor rgb="FF00B050"/>
                </patternFill>
              </fill>
            </x14:dxf>
          </x14:cfRule>
          <x14:cfRule type="cellIs" priority="4853" operator="equal" id="{496D2AE9-2833-4064-B8E2-05BF6CD81EE9}">
            <xm:f>'\Users\Maritza.Beltran\AppData\Local\Microsoft\Windows\INetCache\Content.Outlook\P86LDKLA\[Matriz V1.xlsx]Hoja2'!#REF!</xm:f>
            <x14:dxf>
              <fill>
                <patternFill>
                  <bgColor rgb="FF00B050"/>
                </patternFill>
              </fill>
            </x14:dxf>
          </x14:cfRule>
          <xm:sqref>P19</xm:sqref>
        </x14:conditionalFormatting>
        <x14:conditionalFormatting xmlns:xm="http://schemas.microsoft.com/office/excel/2006/main">
          <x14:cfRule type="cellIs" priority="4834" operator="equal" id="{6F920FBA-3AD1-49D3-9B96-1C748FA4BB04}">
            <xm:f>'\Users\Maritza.Beltran\AppData\Local\Microsoft\Windows\INetCache\Content.Outlook\P86LDKLA\[Matriz V1.xlsx]Hoja2'!#REF!</xm:f>
            <x14:dxf>
              <fill>
                <patternFill>
                  <bgColor theme="0" tint="-4.9989318521683403E-2"/>
                </patternFill>
              </fill>
            </x14:dxf>
          </x14:cfRule>
          <x14:cfRule type="cellIs" priority="4835" operator="equal" id="{E770E3F0-7F68-486A-9DFD-DBBFD9190EC9}">
            <xm:f>'\Users\Maritza.Beltran\AppData\Local\Microsoft\Windows\INetCache\Content.Outlook\P86LDKLA\[Matriz V1.xlsx]Hoja2'!#REF!</xm:f>
            <x14:dxf>
              <fill>
                <patternFill>
                  <bgColor rgb="FFFF0000"/>
                </patternFill>
              </fill>
            </x14:dxf>
          </x14:cfRule>
          <x14:cfRule type="cellIs" priority="4836" operator="equal" id="{D2513F2A-0AC2-494B-99B3-A13E9F993342}">
            <xm:f>'\Users\Maritza.Beltran\AppData\Local\Microsoft\Windows\INetCache\Content.Outlook\P86LDKLA\[Matriz V1.xlsx]Hoja2'!#REF!</xm:f>
            <x14:dxf>
              <fill>
                <patternFill>
                  <bgColor rgb="FFFF0000"/>
                </patternFill>
              </fill>
            </x14:dxf>
          </x14:cfRule>
          <x14:cfRule type="cellIs" priority="4837" operator="equal" id="{278B7D8F-EC0B-471D-B448-EE7DAFBB9196}">
            <xm:f>'\Users\Maritza.Beltran\AppData\Local\Microsoft\Windows\INetCache\Content.Outlook\P86LDKLA\[Matriz V1.xlsx]Hoja2'!#REF!</xm:f>
            <x14:dxf>
              <fill>
                <patternFill>
                  <bgColor theme="0" tint="-4.9989318521683403E-2"/>
                </patternFill>
              </fill>
            </x14:dxf>
          </x14:cfRule>
          <x14:cfRule type="cellIs" priority="4838" operator="equal" id="{B426E0B8-B5AA-4AB7-B506-EF80018C9160}">
            <xm:f>'\Users\Maritza.Beltran\AppData\Local\Microsoft\Windows\INetCache\Content.Outlook\P86LDKLA\[Matriz V1.xlsx]Hoja2'!#REF!</xm:f>
            <x14:dxf>
              <fill>
                <patternFill>
                  <bgColor rgb="FFFFFF00"/>
                </patternFill>
              </fill>
            </x14:dxf>
          </x14:cfRule>
          <x14:cfRule type="cellIs" priority="4839" operator="equal" id="{7C59AA8B-EF2D-4932-ACDB-8EA94719B5E6}">
            <xm:f>'\Users\Maritza.Beltran\AppData\Local\Microsoft\Windows\INetCache\Content.Outlook\P86LDKLA\[Matriz V1.xlsx]Hoja2'!#REF!</xm:f>
            <x14:dxf>
              <fill>
                <patternFill>
                  <bgColor rgb="FF00B050"/>
                </patternFill>
              </fill>
            </x14:dxf>
          </x14:cfRule>
          <x14:cfRule type="cellIs" priority="4840" operator="equal" id="{636A4F82-F789-455F-BCD8-93A919F763F2}">
            <xm:f>'\Users\Maritza.Beltran\AppData\Local\Microsoft\Windows\INetCache\Content.Outlook\P86LDKLA\[Matriz V1.xlsx]Hoja2'!#REF!</xm:f>
            <x14:dxf>
              <fill>
                <patternFill>
                  <bgColor rgb="FF00B050"/>
                </patternFill>
              </fill>
            </x14:dxf>
          </x14:cfRule>
          <xm:sqref>P20</xm:sqref>
        </x14:conditionalFormatting>
        <x14:conditionalFormatting xmlns:xm="http://schemas.microsoft.com/office/excel/2006/main">
          <x14:cfRule type="cellIs" priority="4821" operator="equal" id="{F3C2F2A5-6329-41BC-B639-89B3E73394B3}">
            <xm:f>'\Users\Maritza.Beltran\AppData\Local\Microsoft\Windows\INetCache\Content.Outlook\P86LDKLA\[Matriz V1.xlsx]Hoja2'!#REF!</xm:f>
            <x14:dxf>
              <fill>
                <patternFill>
                  <bgColor theme="0" tint="-4.9989318521683403E-2"/>
                </patternFill>
              </fill>
            </x14:dxf>
          </x14:cfRule>
          <x14:cfRule type="cellIs" priority="4822" operator="equal" id="{46E2A57D-A881-438F-891D-DF9E9692E388}">
            <xm:f>'\Users\Maritza.Beltran\AppData\Local\Microsoft\Windows\INetCache\Content.Outlook\P86LDKLA\[Matriz V1.xlsx]Hoja2'!#REF!</xm:f>
            <x14:dxf>
              <fill>
                <patternFill>
                  <bgColor rgb="FFFF0000"/>
                </patternFill>
              </fill>
            </x14:dxf>
          </x14:cfRule>
          <x14:cfRule type="cellIs" priority="4823" operator="equal" id="{ED23AD5B-02FA-47E5-80D4-2DB5A42F6A92}">
            <xm:f>'\Users\Maritza.Beltran\AppData\Local\Microsoft\Windows\INetCache\Content.Outlook\P86LDKLA\[Matriz V1.xlsx]Hoja2'!#REF!</xm:f>
            <x14:dxf>
              <fill>
                <patternFill>
                  <bgColor rgb="FFFF0000"/>
                </patternFill>
              </fill>
            </x14:dxf>
          </x14:cfRule>
          <x14:cfRule type="cellIs" priority="4824" operator="equal" id="{A4D78379-0299-4589-8A63-82965209B03D}">
            <xm:f>'\Users\Maritza.Beltran\AppData\Local\Microsoft\Windows\INetCache\Content.Outlook\P86LDKLA\[Matriz V1.xlsx]Hoja2'!#REF!</xm:f>
            <x14:dxf>
              <fill>
                <patternFill>
                  <bgColor theme="0" tint="-4.9989318521683403E-2"/>
                </patternFill>
              </fill>
            </x14:dxf>
          </x14:cfRule>
          <x14:cfRule type="cellIs" priority="4825" operator="equal" id="{EBE969B7-E062-4791-8C3C-10BE87931B59}">
            <xm:f>'\Users\Maritza.Beltran\AppData\Local\Microsoft\Windows\INetCache\Content.Outlook\P86LDKLA\[Matriz V1.xlsx]Hoja2'!#REF!</xm:f>
            <x14:dxf>
              <fill>
                <patternFill>
                  <bgColor rgb="FFFFFF00"/>
                </patternFill>
              </fill>
            </x14:dxf>
          </x14:cfRule>
          <x14:cfRule type="cellIs" priority="4826" operator="equal" id="{F1EAFAC8-C29B-4B10-A59F-38622A4CEC42}">
            <xm:f>'\Users\Maritza.Beltran\AppData\Local\Microsoft\Windows\INetCache\Content.Outlook\P86LDKLA\[Matriz V1.xlsx]Hoja2'!#REF!</xm:f>
            <x14:dxf>
              <fill>
                <patternFill>
                  <bgColor rgb="FF00B050"/>
                </patternFill>
              </fill>
            </x14:dxf>
          </x14:cfRule>
          <x14:cfRule type="cellIs" priority="4827" operator="equal" id="{7C87192C-0FE1-40ED-95F5-F40D3D080E25}">
            <xm:f>'\Users\Maritza.Beltran\AppData\Local\Microsoft\Windows\INetCache\Content.Outlook\P86LDKLA\[Matriz V1.xlsx]Hoja2'!#REF!</xm:f>
            <x14:dxf>
              <fill>
                <patternFill>
                  <bgColor rgb="FF00B050"/>
                </patternFill>
              </fill>
            </x14:dxf>
          </x14:cfRule>
          <xm:sqref>P21</xm:sqref>
        </x14:conditionalFormatting>
        <x14:conditionalFormatting xmlns:xm="http://schemas.microsoft.com/office/excel/2006/main">
          <x14:cfRule type="cellIs" priority="4808" operator="equal" id="{72F68819-E353-492A-9136-0911E0EEFE8B}">
            <xm:f>'\Users\Maritza.Beltran\AppData\Local\Microsoft\Windows\INetCache\Content.Outlook\P86LDKLA\[Matriz V1.xlsx]Hoja2'!#REF!</xm:f>
            <x14:dxf>
              <fill>
                <patternFill>
                  <bgColor theme="0" tint="-4.9989318521683403E-2"/>
                </patternFill>
              </fill>
            </x14:dxf>
          </x14:cfRule>
          <x14:cfRule type="cellIs" priority="4809" operator="equal" id="{5BF3ACDE-EA36-487C-B554-39E907D8E7B8}">
            <xm:f>'\Users\Maritza.Beltran\AppData\Local\Microsoft\Windows\INetCache\Content.Outlook\P86LDKLA\[Matriz V1.xlsx]Hoja2'!#REF!</xm:f>
            <x14:dxf>
              <fill>
                <patternFill>
                  <bgColor rgb="FFFF0000"/>
                </patternFill>
              </fill>
            </x14:dxf>
          </x14:cfRule>
          <x14:cfRule type="cellIs" priority="4810" operator="equal" id="{0DF93380-997D-43F4-B3B4-66E8F1E87F0E}">
            <xm:f>'\Users\Maritza.Beltran\AppData\Local\Microsoft\Windows\INetCache\Content.Outlook\P86LDKLA\[Matriz V1.xlsx]Hoja2'!#REF!</xm:f>
            <x14:dxf>
              <fill>
                <patternFill>
                  <bgColor rgb="FFFF0000"/>
                </patternFill>
              </fill>
            </x14:dxf>
          </x14:cfRule>
          <x14:cfRule type="cellIs" priority="4811" operator="equal" id="{8D3E3219-F370-409D-875E-6962553A03BE}">
            <xm:f>'\Users\Maritza.Beltran\AppData\Local\Microsoft\Windows\INetCache\Content.Outlook\P86LDKLA\[Matriz V1.xlsx]Hoja2'!#REF!</xm:f>
            <x14:dxf>
              <fill>
                <patternFill>
                  <bgColor theme="0" tint="-4.9989318521683403E-2"/>
                </patternFill>
              </fill>
            </x14:dxf>
          </x14:cfRule>
          <x14:cfRule type="cellIs" priority="4812" operator="equal" id="{A9709CA4-6C7E-48F4-86A3-7378B0780EA0}">
            <xm:f>'\Users\Maritza.Beltran\AppData\Local\Microsoft\Windows\INetCache\Content.Outlook\P86LDKLA\[Matriz V1.xlsx]Hoja2'!#REF!</xm:f>
            <x14:dxf>
              <fill>
                <patternFill>
                  <bgColor rgb="FFFFFF00"/>
                </patternFill>
              </fill>
            </x14:dxf>
          </x14:cfRule>
          <x14:cfRule type="cellIs" priority="4813" operator="equal" id="{DDF92576-8A08-4B2E-85A8-EA570992DA40}">
            <xm:f>'\Users\Maritza.Beltran\AppData\Local\Microsoft\Windows\INetCache\Content.Outlook\P86LDKLA\[Matriz V1.xlsx]Hoja2'!#REF!</xm:f>
            <x14:dxf>
              <fill>
                <patternFill>
                  <bgColor rgb="FF00B050"/>
                </patternFill>
              </fill>
            </x14:dxf>
          </x14:cfRule>
          <x14:cfRule type="cellIs" priority="4814" operator="equal" id="{5BB5C0A4-03D7-43D0-8335-25FB4BFB811F}">
            <xm:f>'\Users\Maritza.Beltran\AppData\Local\Microsoft\Windows\INetCache\Content.Outlook\P86LDKLA\[Matriz V1.xlsx]Hoja2'!#REF!</xm:f>
            <x14:dxf>
              <fill>
                <patternFill>
                  <bgColor rgb="FF00B050"/>
                </patternFill>
              </fill>
            </x14:dxf>
          </x14:cfRule>
          <xm:sqref>P22</xm:sqref>
        </x14:conditionalFormatting>
        <x14:conditionalFormatting xmlns:xm="http://schemas.microsoft.com/office/excel/2006/main">
          <x14:cfRule type="cellIs" priority="4795" operator="equal" id="{1BCF3BD0-5067-43A2-BE3C-0C48F9B72982}">
            <xm:f>'\Users\Maritza.Beltran\AppData\Local\Microsoft\Windows\INetCache\Content.Outlook\P86LDKLA\[Matriz V1.xlsx]Hoja2'!#REF!</xm:f>
            <x14:dxf>
              <fill>
                <patternFill>
                  <bgColor theme="0" tint="-4.9989318521683403E-2"/>
                </patternFill>
              </fill>
            </x14:dxf>
          </x14:cfRule>
          <x14:cfRule type="cellIs" priority="4796" operator="equal" id="{03CBA254-2262-417B-88EB-0D8D6EF09BB5}">
            <xm:f>'\Users\Maritza.Beltran\AppData\Local\Microsoft\Windows\INetCache\Content.Outlook\P86LDKLA\[Matriz V1.xlsx]Hoja2'!#REF!</xm:f>
            <x14:dxf>
              <fill>
                <patternFill>
                  <bgColor rgb="FFFF0000"/>
                </patternFill>
              </fill>
            </x14:dxf>
          </x14:cfRule>
          <x14:cfRule type="cellIs" priority="4797" operator="equal" id="{FB530011-56C1-492D-896F-07FBCA9DD009}">
            <xm:f>'\Users\Maritza.Beltran\AppData\Local\Microsoft\Windows\INetCache\Content.Outlook\P86LDKLA\[Matriz V1.xlsx]Hoja2'!#REF!</xm:f>
            <x14:dxf>
              <fill>
                <patternFill>
                  <bgColor rgb="FFFF0000"/>
                </patternFill>
              </fill>
            </x14:dxf>
          </x14:cfRule>
          <x14:cfRule type="cellIs" priority="4798" operator="equal" id="{44F8A792-3264-425A-8428-0012A5323D10}">
            <xm:f>'\Users\Maritza.Beltran\AppData\Local\Microsoft\Windows\INetCache\Content.Outlook\P86LDKLA\[Matriz V1.xlsx]Hoja2'!#REF!</xm:f>
            <x14:dxf>
              <fill>
                <patternFill>
                  <bgColor theme="0" tint="-4.9989318521683403E-2"/>
                </patternFill>
              </fill>
            </x14:dxf>
          </x14:cfRule>
          <x14:cfRule type="cellIs" priority="4799" operator="equal" id="{3D4C7313-2BDF-47CA-93A3-0DF248175321}">
            <xm:f>'\Users\Maritza.Beltran\AppData\Local\Microsoft\Windows\INetCache\Content.Outlook\P86LDKLA\[Matriz V1.xlsx]Hoja2'!#REF!</xm:f>
            <x14:dxf>
              <fill>
                <patternFill>
                  <bgColor rgb="FFFFFF00"/>
                </patternFill>
              </fill>
            </x14:dxf>
          </x14:cfRule>
          <x14:cfRule type="cellIs" priority="4800" operator="equal" id="{737784EB-4C1C-4BD6-89AA-EC3AE7042667}">
            <xm:f>'\Users\Maritza.Beltran\AppData\Local\Microsoft\Windows\INetCache\Content.Outlook\P86LDKLA\[Matriz V1.xlsx]Hoja2'!#REF!</xm:f>
            <x14:dxf>
              <fill>
                <patternFill>
                  <bgColor rgb="FF00B050"/>
                </patternFill>
              </fill>
            </x14:dxf>
          </x14:cfRule>
          <x14:cfRule type="cellIs" priority="4801" operator="equal" id="{8B138EE8-E340-4EE5-9106-D45127332A83}">
            <xm:f>'\Users\Maritza.Beltran\AppData\Local\Microsoft\Windows\INetCache\Content.Outlook\P86LDKLA\[Matriz V1.xlsx]Hoja2'!#REF!</xm:f>
            <x14:dxf>
              <fill>
                <patternFill>
                  <bgColor rgb="FF00B050"/>
                </patternFill>
              </fill>
            </x14:dxf>
          </x14:cfRule>
          <xm:sqref>P23</xm:sqref>
        </x14:conditionalFormatting>
        <x14:conditionalFormatting xmlns:xm="http://schemas.microsoft.com/office/excel/2006/main">
          <x14:cfRule type="cellIs" priority="4782" operator="equal" id="{CE7E3A9D-68A8-4BB5-81C7-5EDBC3C2A046}">
            <xm:f>'\Users\Maritza.Beltran\AppData\Local\Microsoft\Windows\INetCache\Content.Outlook\P86LDKLA\[Matriz V1.xlsx]Hoja2'!#REF!</xm:f>
            <x14:dxf>
              <fill>
                <patternFill>
                  <bgColor theme="0" tint="-4.9989318521683403E-2"/>
                </patternFill>
              </fill>
            </x14:dxf>
          </x14:cfRule>
          <x14:cfRule type="cellIs" priority="4783" operator="equal" id="{A3F18ECE-733B-4A28-8E04-A97DF869CAB6}">
            <xm:f>'\Users\Maritza.Beltran\AppData\Local\Microsoft\Windows\INetCache\Content.Outlook\P86LDKLA\[Matriz V1.xlsx]Hoja2'!#REF!</xm:f>
            <x14:dxf>
              <fill>
                <patternFill>
                  <bgColor rgb="FFFF0000"/>
                </patternFill>
              </fill>
            </x14:dxf>
          </x14:cfRule>
          <x14:cfRule type="cellIs" priority="4784" operator="equal" id="{DB69BB4D-A393-49A7-9BD3-3E237674D59B}">
            <xm:f>'\Users\Maritza.Beltran\AppData\Local\Microsoft\Windows\INetCache\Content.Outlook\P86LDKLA\[Matriz V1.xlsx]Hoja2'!#REF!</xm:f>
            <x14:dxf>
              <fill>
                <patternFill>
                  <bgColor rgb="FFFF0000"/>
                </patternFill>
              </fill>
            </x14:dxf>
          </x14:cfRule>
          <x14:cfRule type="cellIs" priority="4785" operator="equal" id="{D6E03782-2180-4A23-97F2-9112C3AFDED8}">
            <xm:f>'\Users\Maritza.Beltran\AppData\Local\Microsoft\Windows\INetCache\Content.Outlook\P86LDKLA\[Matriz V1.xlsx]Hoja2'!#REF!</xm:f>
            <x14:dxf>
              <fill>
                <patternFill>
                  <bgColor theme="0" tint="-4.9989318521683403E-2"/>
                </patternFill>
              </fill>
            </x14:dxf>
          </x14:cfRule>
          <x14:cfRule type="cellIs" priority="4786" operator="equal" id="{140C654D-5D49-4E4A-B1C6-6D8E7AD67758}">
            <xm:f>'\Users\Maritza.Beltran\AppData\Local\Microsoft\Windows\INetCache\Content.Outlook\P86LDKLA\[Matriz V1.xlsx]Hoja2'!#REF!</xm:f>
            <x14:dxf>
              <fill>
                <patternFill>
                  <bgColor rgb="FFFFFF00"/>
                </patternFill>
              </fill>
            </x14:dxf>
          </x14:cfRule>
          <x14:cfRule type="cellIs" priority="4787" operator="equal" id="{F70DD3C1-86F3-44A9-998A-C0EAB1420C4B}">
            <xm:f>'\Users\Maritza.Beltran\AppData\Local\Microsoft\Windows\INetCache\Content.Outlook\P86LDKLA\[Matriz V1.xlsx]Hoja2'!#REF!</xm:f>
            <x14:dxf>
              <fill>
                <patternFill>
                  <bgColor rgb="FF00B050"/>
                </patternFill>
              </fill>
            </x14:dxf>
          </x14:cfRule>
          <x14:cfRule type="cellIs" priority="4788" operator="equal" id="{7F79F006-C77E-42B7-B575-F8B52422A2EB}">
            <xm:f>'\Users\Maritza.Beltran\AppData\Local\Microsoft\Windows\INetCache\Content.Outlook\P86LDKLA\[Matriz V1.xlsx]Hoja2'!#REF!</xm:f>
            <x14:dxf>
              <fill>
                <patternFill>
                  <bgColor rgb="FF00B050"/>
                </patternFill>
              </fill>
            </x14:dxf>
          </x14:cfRule>
          <xm:sqref>P24</xm:sqref>
        </x14:conditionalFormatting>
        <x14:conditionalFormatting xmlns:xm="http://schemas.microsoft.com/office/excel/2006/main">
          <x14:cfRule type="cellIs" priority="4769" operator="equal" id="{A92AA7CB-5256-416D-966A-252230FD3A3A}">
            <xm:f>'\Users\Maritza.Beltran\AppData\Local\Microsoft\Windows\INetCache\Content.Outlook\P86LDKLA\[Matriz V1.xlsx]Hoja2'!#REF!</xm:f>
            <x14:dxf>
              <fill>
                <patternFill>
                  <bgColor theme="0" tint="-4.9989318521683403E-2"/>
                </patternFill>
              </fill>
            </x14:dxf>
          </x14:cfRule>
          <x14:cfRule type="cellIs" priority="4770" operator="equal" id="{AE36DC41-9401-49A3-AB3C-A4547CDF9E42}">
            <xm:f>'\Users\Maritza.Beltran\AppData\Local\Microsoft\Windows\INetCache\Content.Outlook\P86LDKLA\[Matriz V1.xlsx]Hoja2'!#REF!</xm:f>
            <x14:dxf>
              <fill>
                <patternFill>
                  <bgColor rgb="FFFF0000"/>
                </patternFill>
              </fill>
            </x14:dxf>
          </x14:cfRule>
          <x14:cfRule type="cellIs" priority="4771" operator="equal" id="{133B2808-D6AA-4926-B3D9-4D7C3B7CB0F5}">
            <xm:f>'\Users\Maritza.Beltran\AppData\Local\Microsoft\Windows\INetCache\Content.Outlook\P86LDKLA\[Matriz V1.xlsx]Hoja2'!#REF!</xm:f>
            <x14:dxf>
              <fill>
                <patternFill>
                  <bgColor rgb="FFFF0000"/>
                </patternFill>
              </fill>
            </x14:dxf>
          </x14:cfRule>
          <x14:cfRule type="cellIs" priority="4772" operator="equal" id="{3BD2F1C7-F500-42AE-BDEF-C18721AD6A69}">
            <xm:f>'\Users\Maritza.Beltran\AppData\Local\Microsoft\Windows\INetCache\Content.Outlook\P86LDKLA\[Matriz V1.xlsx]Hoja2'!#REF!</xm:f>
            <x14:dxf>
              <fill>
                <patternFill>
                  <bgColor theme="0" tint="-4.9989318521683403E-2"/>
                </patternFill>
              </fill>
            </x14:dxf>
          </x14:cfRule>
          <x14:cfRule type="cellIs" priority="4773" operator="equal" id="{BA85C0A3-3C94-4C3D-A2E3-21CE2E2A422F}">
            <xm:f>'\Users\Maritza.Beltran\AppData\Local\Microsoft\Windows\INetCache\Content.Outlook\P86LDKLA\[Matriz V1.xlsx]Hoja2'!#REF!</xm:f>
            <x14:dxf>
              <fill>
                <patternFill>
                  <bgColor rgb="FFFFFF00"/>
                </patternFill>
              </fill>
            </x14:dxf>
          </x14:cfRule>
          <x14:cfRule type="cellIs" priority="4774" operator="equal" id="{90A85F22-5730-490F-8EAC-3B5E95971BC1}">
            <xm:f>'\Users\Maritza.Beltran\AppData\Local\Microsoft\Windows\INetCache\Content.Outlook\P86LDKLA\[Matriz V1.xlsx]Hoja2'!#REF!</xm:f>
            <x14:dxf>
              <fill>
                <patternFill>
                  <bgColor rgb="FF00B050"/>
                </patternFill>
              </fill>
            </x14:dxf>
          </x14:cfRule>
          <x14:cfRule type="cellIs" priority="4775" operator="equal" id="{EC4EF917-91D3-4579-BE40-147961F339AD}">
            <xm:f>'\Users\Maritza.Beltran\AppData\Local\Microsoft\Windows\INetCache\Content.Outlook\P86LDKLA\[Matriz V1.xlsx]Hoja2'!#REF!</xm:f>
            <x14:dxf>
              <fill>
                <patternFill>
                  <bgColor rgb="FF00B050"/>
                </patternFill>
              </fill>
            </x14:dxf>
          </x14:cfRule>
          <xm:sqref>P25</xm:sqref>
        </x14:conditionalFormatting>
        <x14:conditionalFormatting xmlns:xm="http://schemas.microsoft.com/office/excel/2006/main">
          <x14:cfRule type="cellIs" priority="4756" operator="equal" id="{8551C78F-9E13-4067-A434-508115A2CB87}">
            <xm:f>'\Users\Maritza.Beltran\AppData\Local\Microsoft\Windows\INetCache\Content.Outlook\P86LDKLA\[Matriz V1.xlsx]Hoja2'!#REF!</xm:f>
            <x14:dxf>
              <fill>
                <patternFill>
                  <bgColor theme="0" tint="-4.9989318521683403E-2"/>
                </patternFill>
              </fill>
            </x14:dxf>
          </x14:cfRule>
          <x14:cfRule type="cellIs" priority="4757" operator="equal" id="{B8A4FCF8-5FC2-4AF9-AAF3-E3F6C2E22BA0}">
            <xm:f>'\Users\Maritza.Beltran\AppData\Local\Microsoft\Windows\INetCache\Content.Outlook\P86LDKLA\[Matriz V1.xlsx]Hoja2'!#REF!</xm:f>
            <x14:dxf>
              <fill>
                <patternFill>
                  <bgColor rgb="FFFF0000"/>
                </patternFill>
              </fill>
            </x14:dxf>
          </x14:cfRule>
          <x14:cfRule type="cellIs" priority="4758" operator="equal" id="{652619AB-98D2-40EF-877A-AC9D2C756D7F}">
            <xm:f>'\Users\Maritza.Beltran\AppData\Local\Microsoft\Windows\INetCache\Content.Outlook\P86LDKLA\[Matriz V1.xlsx]Hoja2'!#REF!</xm:f>
            <x14:dxf>
              <fill>
                <patternFill>
                  <bgColor rgb="FFFF0000"/>
                </patternFill>
              </fill>
            </x14:dxf>
          </x14:cfRule>
          <x14:cfRule type="cellIs" priority="4759" operator="equal" id="{6B3CFEC0-C1E2-4E70-8049-B050943500D1}">
            <xm:f>'\Users\Maritza.Beltran\AppData\Local\Microsoft\Windows\INetCache\Content.Outlook\P86LDKLA\[Matriz V1.xlsx]Hoja2'!#REF!</xm:f>
            <x14:dxf>
              <fill>
                <patternFill>
                  <bgColor theme="0" tint="-4.9989318521683403E-2"/>
                </patternFill>
              </fill>
            </x14:dxf>
          </x14:cfRule>
          <x14:cfRule type="cellIs" priority="4760" operator="equal" id="{4EE05CDF-3AEB-4111-9C26-EC6CA036D01D}">
            <xm:f>'\Users\Maritza.Beltran\AppData\Local\Microsoft\Windows\INetCache\Content.Outlook\P86LDKLA\[Matriz V1.xlsx]Hoja2'!#REF!</xm:f>
            <x14:dxf>
              <fill>
                <patternFill>
                  <bgColor rgb="FFFFFF00"/>
                </patternFill>
              </fill>
            </x14:dxf>
          </x14:cfRule>
          <x14:cfRule type="cellIs" priority="4761" operator="equal" id="{3E685642-D265-441E-9BA7-79CA2C84B77C}">
            <xm:f>'\Users\Maritza.Beltran\AppData\Local\Microsoft\Windows\INetCache\Content.Outlook\P86LDKLA\[Matriz V1.xlsx]Hoja2'!#REF!</xm:f>
            <x14:dxf>
              <fill>
                <patternFill>
                  <bgColor rgb="FF00B050"/>
                </patternFill>
              </fill>
            </x14:dxf>
          </x14:cfRule>
          <x14:cfRule type="cellIs" priority="4762" operator="equal" id="{F782E682-C9E3-4F77-9542-92127236DE07}">
            <xm:f>'\Users\Maritza.Beltran\AppData\Local\Microsoft\Windows\INetCache\Content.Outlook\P86LDKLA\[Matriz V1.xlsx]Hoja2'!#REF!</xm:f>
            <x14:dxf>
              <fill>
                <patternFill>
                  <bgColor rgb="FF00B050"/>
                </patternFill>
              </fill>
            </x14:dxf>
          </x14:cfRule>
          <xm:sqref>P26</xm:sqref>
        </x14:conditionalFormatting>
        <x14:conditionalFormatting xmlns:xm="http://schemas.microsoft.com/office/excel/2006/main">
          <x14:cfRule type="cellIs" priority="4743" operator="equal" id="{9E65442B-9493-47AA-82B0-FBA3E35113B6}">
            <xm:f>'\Users\Maritza.Beltran\AppData\Local\Microsoft\Windows\INetCache\Content.Outlook\P86LDKLA\[Matriz V1.xlsx]Hoja2'!#REF!</xm:f>
            <x14:dxf>
              <fill>
                <patternFill>
                  <bgColor theme="0" tint="-4.9989318521683403E-2"/>
                </patternFill>
              </fill>
            </x14:dxf>
          </x14:cfRule>
          <x14:cfRule type="cellIs" priority="4744" operator="equal" id="{72B0E368-3EE6-4D93-8CB9-8A2686A5EED3}">
            <xm:f>'\Users\Maritza.Beltran\AppData\Local\Microsoft\Windows\INetCache\Content.Outlook\P86LDKLA\[Matriz V1.xlsx]Hoja2'!#REF!</xm:f>
            <x14:dxf>
              <fill>
                <patternFill>
                  <bgColor rgb="FFFF0000"/>
                </patternFill>
              </fill>
            </x14:dxf>
          </x14:cfRule>
          <x14:cfRule type="cellIs" priority="4745" operator="equal" id="{463B6539-A8F6-4811-A468-FE626A5A92E3}">
            <xm:f>'\Users\Maritza.Beltran\AppData\Local\Microsoft\Windows\INetCache\Content.Outlook\P86LDKLA\[Matriz V1.xlsx]Hoja2'!#REF!</xm:f>
            <x14:dxf>
              <fill>
                <patternFill>
                  <bgColor rgb="FFFF0000"/>
                </patternFill>
              </fill>
            </x14:dxf>
          </x14:cfRule>
          <x14:cfRule type="cellIs" priority="4746" operator="equal" id="{0CE74982-9565-4DBF-BBE6-391869512029}">
            <xm:f>'\Users\Maritza.Beltran\AppData\Local\Microsoft\Windows\INetCache\Content.Outlook\P86LDKLA\[Matriz V1.xlsx]Hoja2'!#REF!</xm:f>
            <x14:dxf>
              <fill>
                <patternFill>
                  <bgColor theme="0" tint="-4.9989318521683403E-2"/>
                </patternFill>
              </fill>
            </x14:dxf>
          </x14:cfRule>
          <x14:cfRule type="cellIs" priority="4747" operator="equal" id="{5C5C8A81-04DD-402D-B34A-B802D58A74C9}">
            <xm:f>'\Users\Maritza.Beltran\AppData\Local\Microsoft\Windows\INetCache\Content.Outlook\P86LDKLA\[Matriz V1.xlsx]Hoja2'!#REF!</xm:f>
            <x14:dxf>
              <fill>
                <patternFill>
                  <bgColor rgb="FFFFFF00"/>
                </patternFill>
              </fill>
            </x14:dxf>
          </x14:cfRule>
          <x14:cfRule type="cellIs" priority="4748" operator="equal" id="{8C06FA51-20B9-461E-9400-5E7ED63D0F14}">
            <xm:f>'\Users\Maritza.Beltran\AppData\Local\Microsoft\Windows\INetCache\Content.Outlook\P86LDKLA\[Matriz V1.xlsx]Hoja2'!#REF!</xm:f>
            <x14:dxf>
              <fill>
                <patternFill>
                  <bgColor rgb="FF00B050"/>
                </patternFill>
              </fill>
            </x14:dxf>
          </x14:cfRule>
          <x14:cfRule type="cellIs" priority="4749" operator="equal" id="{ACA150C5-EB5A-48A0-A66D-586B4E87ECBB}">
            <xm:f>'\Users\Maritza.Beltran\AppData\Local\Microsoft\Windows\INetCache\Content.Outlook\P86LDKLA\[Matriz V1.xlsx]Hoja2'!#REF!</xm:f>
            <x14:dxf>
              <fill>
                <patternFill>
                  <bgColor rgb="FF00B050"/>
                </patternFill>
              </fill>
            </x14:dxf>
          </x14:cfRule>
          <xm:sqref>P27</xm:sqref>
        </x14:conditionalFormatting>
        <x14:conditionalFormatting xmlns:xm="http://schemas.microsoft.com/office/excel/2006/main">
          <x14:cfRule type="cellIs" priority="4730" operator="equal" id="{8239AAFB-7061-4690-A6EC-A52F13BF0E52}">
            <xm:f>'\Users\Maritza.Beltran\AppData\Local\Microsoft\Windows\INetCache\Content.Outlook\P86LDKLA\[Matriz V1.xlsx]Hoja2'!#REF!</xm:f>
            <x14:dxf>
              <fill>
                <patternFill>
                  <bgColor theme="0" tint="-4.9989318521683403E-2"/>
                </patternFill>
              </fill>
            </x14:dxf>
          </x14:cfRule>
          <x14:cfRule type="cellIs" priority="4731" operator="equal" id="{86C4402E-7BC7-4BB7-87EC-2D88B622709F}">
            <xm:f>'\Users\Maritza.Beltran\AppData\Local\Microsoft\Windows\INetCache\Content.Outlook\P86LDKLA\[Matriz V1.xlsx]Hoja2'!#REF!</xm:f>
            <x14:dxf>
              <fill>
                <patternFill>
                  <bgColor rgb="FFFF0000"/>
                </patternFill>
              </fill>
            </x14:dxf>
          </x14:cfRule>
          <x14:cfRule type="cellIs" priority="4732" operator="equal" id="{7C142B1A-C7E0-44BE-956F-36B81A34142A}">
            <xm:f>'\Users\Maritza.Beltran\AppData\Local\Microsoft\Windows\INetCache\Content.Outlook\P86LDKLA\[Matriz V1.xlsx]Hoja2'!#REF!</xm:f>
            <x14:dxf>
              <fill>
                <patternFill>
                  <bgColor rgb="FFFF0000"/>
                </patternFill>
              </fill>
            </x14:dxf>
          </x14:cfRule>
          <x14:cfRule type="cellIs" priority="4733" operator="equal" id="{DC35A915-99D4-4ADF-A71B-BD5F43DEC4A4}">
            <xm:f>'\Users\Maritza.Beltran\AppData\Local\Microsoft\Windows\INetCache\Content.Outlook\P86LDKLA\[Matriz V1.xlsx]Hoja2'!#REF!</xm:f>
            <x14:dxf>
              <fill>
                <patternFill>
                  <bgColor theme="0" tint="-4.9989318521683403E-2"/>
                </patternFill>
              </fill>
            </x14:dxf>
          </x14:cfRule>
          <x14:cfRule type="cellIs" priority="4734" operator="equal" id="{16291208-4D93-4225-BE97-E8BD1E06CE5A}">
            <xm:f>'\Users\Maritza.Beltran\AppData\Local\Microsoft\Windows\INetCache\Content.Outlook\P86LDKLA\[Matriz V1.xlsx]Hoja2'!#REF!</xm:f>
            <x14:dxf>
              <fill>
                <patternFill>
                  <bgColor rgb="FFFFFF00"/>
                </patternFill>
              </fill>
            </x14:dxf>
          </x14:cfRule>
          <x14:cfRule type="cellIs" priority="4735" operator="equal" id="{1B92BA8A-FF35-4D59-8B71-E2CC50319C0D}">
            <xm:f>'\Users\Maritza.Beltran\AppData\Local\Microsoft\Windows\INetCache\Content.Outlook\P86LDKLA\[Matriz V1.xlsx]Hoja2'!#REF!</xm:f>
            <x14:dxf>
              <fill>
                <patternFill>
                  <bgColor rgb="FF00B050"/>
                </patternFill>
              </fill>
            </x14:dxf>
          </x14:cfRule>
          <x14:cfRule type="cellIs" priority="4736" operator="equal" id="{C8BBEE60-B521-4CB5-83B8-996F3A5E57B4}">
            <xm:f>'\Users\Maritza.Beltran\AppData\Local\Microsoft\Windows\INetCache\Content.Outlook\P86LDKLA\[Matriz V1.xlsx]Hoja2'!#REF!</xm:f>
            <x14:dxf>
              <fill>
                <patternFill>
                  <bgColor rgb="FF00B050"/>
                </patternFill>
              </fill>
            </x14:dxf>
          </x14:cfRule>
          <xm:sqref>P28</xm:sqref>
        </x14:conditionalFormatting>
        <x14:conditionalFormatting xmlns:xm="http://schemas.microsoft.com/office/excel/2006/main">
          <x14:cfRule type="cellIs" priority="4717" operator="equal" id="{2414C9E9-6350-40BD-B8E1-23B207EE7127}">
            <xm:f>'\Users\Maritza.Beltran\AppData\Local\Microsoft\Windows\INetCache\Content.Outlook\P86LDKLA\[Matriz V1.xlsx]Hoja2'!#REF!</xm:f>
            <x14:dxf>
              <fill>
                <patternFill>
                  <bgColor theme="0" tint="-4.9989318521683403E-2"/>
                </patternFill>
              </fill>
            </x14:dxf>
          </x14:cfRule>
          <x14:cfRule type="cellIs" priority="4718" operator="equal" id="{4D1B9989-F4B6-4273-B88C-EC0673198B30}">
            <xm:f>'\Users\Maritza.Beltran\AppData\Local\Microsoft\Windows\INetCache\Content.Outlook\P86LDKLA\[Matriz V1.xlsx]Hoja2'!#REF!</xm:f>
            <x14:dxf>
              <fill>
                <patternFill>
                  <bgColor rgb="FFFF0000"/>
                </patternFill>
              </fill>
            </x14:dxf>
          </x14:cfRule>
          <x14:cfRule type="cellIs" priority="4719" operator="equal" id="{EB0D7960-0925-44A5-B63E-85C4C2257A63}">
            <xm:f>'\Users\Maritza.Beltran\AppData\Local\Microsoft\Windows\INetCache\Content.Outlook\P86LDKLA\[Matriz V1.xlsx]Hoja2'!#REF!</xm:f>
            <x14:dxf>
              <fill>
                <patternFill>
                  <bgColor rgb="FFFF0000"/>
                </patternFill>
              </fill>
            </x14:dxf>
          </x14:cfRule>
          <x14:cfRule type="cellIs" priority="4720" operator="equal" id="{3D96257E-09AB-44DE-993F-21DA16C9BC9B}">
            <xm:f>'\Users\Maritza.Beltran\AppData\Local\Microsoft\Windows\INetCache\Content.Outlook\P86LDKLA\[Matriz V1.xlsx]Hoja2'!#REF!</xm:f>
            <x14:dxf>
              <fill>
                <patternFill>
                  <bgColor theme="0" tint="-4.9989318521683403E-2"/>
                </patternFill>
              </fill>
            </x14:dxf>
          </x14:cfRule>
          <x14:cfRule type="cellIs" priority="4721" operator="equal" id="{62D3B16B-7970-441E-8221-2C20A741AAFD}">
            <xm:f>'\Users\Maritza.Beltran\AppData\Local\Microsoft\Windows\INetCache\Content.Outlook\P86LDKLA\[Matriz V1.xlsx]Hoja2'!#REF!</xm:f>
            <x14:dxf>
              <fill>
                <patternFill>
                  <bgColor rgb="FFFFFF00"/>
                </patternFill>
              </fill>
            </x14:dxf>
          </x14:cfRule>
          <x14:cfRule type="cellIs" priority="4722" operator="equal" id="{0B97A460-8AF6-4E8D-87B9-C831B082A3B6}">
            <xm:f>'\Users\Maritza.Beltran\AppData\Local\Microsoft\Windows\INetCache\Content.Outlook\P86LDKLA\[Matriz V1.xlsx]Hoja2'!#REF!</xm:f>
            <x14:dxf>
              <fill>
                <patternFill>
                  <bgColor rgb="FF00B050"/>
                </patternFill>
              </fill>
            </x14:dxf>
          </x14:cfRule>
          <x14:cfRule type="cellIs" priority="4723" operator="equal" id="{69C6818A-C27B-4871-A84E-AA5B6CEA71D0}">
            <xm:f>'\Users\Maritza.Beltran\AppData\Local\Microsoft\Windows\INetCache\Content.Outlook\P86LDKLA\[Matriz V1.xlsx]Hoja2'!#REF!</xm:f>
            <x14:dxf>
              <fill>
                <patternFill>
                  <bgColor rgb="FF00B050"/>
                </patternFill>
              </fill>
            </x14:dxf>
          </x14:cfRule>
          <xm:sqref>P29</xm:sqref>
        </x14:conditionalFormatting>
        <x14:conditionalFormatting xmlns:xm="http://schemas.microsoft.com/office/excel/2006/main">
          <x14:cfRule type="cellIs" priority="4697" operator="equal" id="{E563BEE7-B544-413A-8515-11358AE70B78}">
            <xm:f>'\Users\Maritza.Beltran\AppData\Local\Microsoft\Windows\INetCache\Content.Outlook\P86LDKLA\[Seguimiento_PAAC_IICUATRIMESTRE_2020-2 (3).xlsx]Listas'!#REF!</xm:f>
            <x14:dxf>
              <fill>
                <patternFill>
                  <bgColor theme="0" tint="-4.9989318521683403E-2"/>
                </patternFill>
              </fill>
            </x14:dxf>
          </x14:cfRule>
          <x14:cfRule type="cellIs" priority="4698" operator="equal" id="{6F22B1E8-BBDF-4954-8BD2-040C417CA99F}">
            <xm:f>'\Users\Maritza.Beltran\AppData\Local\Microsoft\Windows\INetCache\Content.Outlook\P86LDKLA\[Seguimiento_PAAC_IICUATRIMESTRE_2020-2 (3).xlsx]Listas'!#REF!</xm:f>
            <x14:dxf>
              <fill>
                <patternFill>
                  <bgColor rgb="FFFF0000"/>
                </patternFill>
              </fill>
            </x14:dxf>
          </x14:cfRule>
          <x14:cfRule type="cellIs" priority="4699" operator="equal" id="{257E18A6-1FD5-452B-96E3-7A777F7F068A}">
            <xm:f>'\Users\Maritza.Beltran\AppData\Local\Microsoft\Windows\INetCache\Content.Outlook\P86LDKLA\[Seguimiento_PAAC_IICUATRIMESTRE_2020-2 (3).xlsx]Listas'!#REF!</xm:f>
            <x14:dxf>
              <fill>
                <patternFill patternType="none">
                  <bgColor auto="1"/>
                </patternFill>
              </fill>
            </x14:dxf>
          </x14:cfRule>
          <x14:cfRule type="cellIs" priority="4700" operator="equal" id="{FE7EA1B8-CA73-4DE2-9878-81283FF4DAE0}">
            <xm:f>'\Users\Maritza.Beltran\AppData\Local\Microsoft\Windows\INetCache\Content.Outlook\P86LDKLA\[Seguimiento_PAAC_IICUATRIMESTRE_2020-2 (3).xlsx]Listas'!#REF!</xm:f>
            <x14:dxf>
              <fill>
                <patternFill>
                  <bgColor rgb="FF00B050"/>
                </patternFill>
              </fill>
            </x14:dxf>
          </x14:cfRule>
          <x14:cfRule type="cellIs" priority="4701" operator="equal" id="{0DECF406-6932-47A1-8418-40392BD86047}">
            <xm:f>'\Users\Maritza.Beltran\AppData\Local\Microsoft\Windows\INetCache\Content.Outlook\P86LDKLA\[Seguimiento_PAAC_IICUATRIMESTRE_2020-2 (3).xlsx]Listas'!#REF!</xm:f>
            <x14:dxf>
              <fill>
                <patternFill>
                  <bgColor rgb="FF00B050"/>
                </patternFill>
              </fill>
            </x14:dxf>
          </x14:cfRule>
          <x14:cfRule type="cellIs" priority="4702" operator="equal" id="{936D0E99-F8E4-4A22-81C2-F020834318D1}">
            <xm:f>'\Users\Maritza.Beltran\AppData\Local\Microsoft\Windows\INetCache\Content.Outlook\P86LDKLA\[Seguimiento_PAAC_IICUATRIMESTRE_2020-2 (3).xlsx]Listas'!#REF!</xm:f>
            <x14:dxf>
              <fill>
                <patternFill>
                  <bgColor rgb="FFFFFF00"/>
                </patternFill>
              </fill>
            </x14:dxf>
          </x14:cfRule>
          <x14:cfRule type="cellIs" priority="4703" operator="equal" id="{35046A56-018A-4BFE-94FB-121EEEAB7F6B}">
            <xm:f>'\Users\Maritza.Beltran\AppData\Local\Microsoft\Windows\INetCache\Content.Outlook\P86LDKLA\[Seguimiento_PAAC_IICUATRIMESTRE_2020-2 (3).xlsx]Listas'!#REF!</xm:f>
            <x14:dxf>
              <font>
                <color auto="1"/>
              </font>
              <fill>
                <patternFill>
                  <bgColor rgb="FFFF0000"/>
                </patternFill>
              </fill>
            </x14:dxf>
          </x14:cfRule>
          <x14:cfRule type="cellIs" priority="4704" operator="equal" id="{E6BF9758-9F2D-433E-A5F0-2260BC0F13AB}">
            <xm:f>'\Users\Maritza.Beltran\AppData\Local\Microsoft\Windows\INetCache\Content.Outlook\P86LDKLA\[Seguimiento_PAAC_IICUATRIMESTRE_2020-2 (3).xlsx]Listas'!#REF!</xm:f>
            <x14:dxf>
              <fill>
                <patternFill>
                  <bgColor theme="0" tint="-4.9989318521683403E-2"/>
                </patternFill>
              </fill>
            </x14:dxf>
          </x14:cfRule>
          <x14:cfRule type="cellIs" priority="4705" operator="equal" id="{1A518362-82F5-4D18-A315-840434814EFF}">
            <xm:f>'\Users\Maritza.Beltran\AppData\Local\Microsoft\Windows\INetCache\Content.Outlook\P86LDKLA\[Seguimiento_PAAC_IICUATRIMESTRE_2020-2 (3).xlsx]Listas'!#REF!</xm:f>
            <x14:dxf>
              <fill>
                <patternFill>
                  <bgColor rgb="FFFF0000"/>
                </patternFill>
              </fill>
            </x14:dxf>
          </x14:cfRule>
          <x14:cfRule type="cellIs" priority="4706" operator="equal" id="{CC6AE9C9-3C82-447D-B1D3-19E700FC51AE}">
            <xm:f>'\Users\Maritza.Beltran\AppData\Local\Microsoft\Windows\INetCache\Content.Outlook\P86LDKLA\[Seguimiento_PAAC_IICUATRIMESTRE_2020-2 (3).xlsx]Listas'!#REF!</xm:f>
            <x14:dxf>
              <font>
                <color rgb="FF9C0006"/>
              </font>
              <fill>
                <patternFill>
                  <bgColor rgb="FFFFC7CE"/>
                </patternFill>
              </fill>
            </x14:dxf>
          </x14:cfRule>
          <x14:cfRule type="cellIs" priority="4707" operator="equal" id="{DFD03D06-E53B-4D09-935C-C1EA4EB8A0B7}">
            <xm:f>'\Users\Maritza.Beltran\AppData\Local\Microsoft\Windows\INetCache\Content.Outlook\P86LDKLA\[Seguimiento_PAAC_IICUATRIMESTRE_2020-2 (3).xlsx]Listas'!#REF!</xm:f>
            <x14:dxf>
              <fill>
                <patternFill patternType="none">
                  <bgColor auto="1"/>
                </patternFill>
              </fill>
            </x14:dxf>
          </x14:cfRule>
          <x14:cfRule type="cellIs" priority="4708" operator="equal" id="{00C8143F-A0A7-40FD-8DAD-A2C20E627FCC}">
            <xm:f>'\Users\Maritza.Beltran\AppData\Local\Microsoft\Windows\INetCache\Content.Outlook\P86LDKLA\[Seguimiento_PAAC_IICUATRIMESTRE_2020-2 (3).xlsx]Listas'!#REF!</xm:f>
            <x14:dxf>
              <fill>
                <patternFill>
                  <bgColor rgb="FF00BC55"/>
                </patternFill>
              </fill>
            </x14:dxf>
          </x14:cfRule>
          <x14:cfRule type="cellIs" priority="4709" operator="equal" id="{9470D061-F3D3-4A1D-853B-63B7F25A06CA}">
            <xm:f>'\Users\Maritza.Beltran\AppData\Local\Microsoft\Windows\INetCache\Content.Outlook\P86LDKLA\[Seguimiento_PAAC_IICUATRIMESTRE_2020-2 (3).xlsx]Listas'!#REF!</xm:f>
            <x14:dxf>
              <fill>
                <patternFill>
                  <bgColor rgb="FF33CC33"/>
                </patternFill>
              </fill>
            </x14:dxf>
          </x14:cfRule>
          <x14:cfRule type="cellIs" priority="4710" operator="equal" id="{3D90D1C9-A280-42E6-BCD4-A37DB16CA3D9}">
            <xm:f>'\Users\Maritza.Beltran\AppData\Local\Microsoft\Windows\INetCache\Content.Outlook\P86LDKLA\[Seguimiento_PAAC_IICUATRIMESTRE_2020-2 (3).xlsx]Listas'!#REF!</xm:f>
            <x14:dxf>
              <fill>
                <patternFill>
                  <bgColor rgb="FFFFFF00"/>
                </patternFill>
              </fill>
            </x14:dxf>
          </x14:cfRule>
          <xm:sqref>P30</xm:sqref>
        </x14:conditionalFormatting>
        <x14:conditionalFormatting xmlns:xm="http://schemas.microsoft.com/office/excel/2006/main">
          <x14:cfRule type="cellIs" priority="4684" operator="equal" id="{75D5F4FC-B69F-4161-AB6A-9463457832DB}">
            <xm:f>'\Users\Maritza.Beltran\AppData\Local\Microsoft\Windows\INetCache\Content.Outlook\P86LDKLA\[Matriz V1.xlsx]Hoja2'!#REF!</xm:f>
            <x14:dxf>
              <fill>
                <patternFill>
                  <bgColor theme="0" tint="-4.9989318521683403E-2"/>
                </patternFill>
              </fill>
            </x14:dxf>
          </x14:cfRule>
          <x14:cfRule type="cellIs" priority="4685" operator="equal" id="{B47DDFE0-83D6-405B-BFE8-510B52B2AEFE}">
            <xm:f>'\Users\Maritza.Beltran\AppData\Local\Microsoft\Windows\INetCache\Content.Outlook\P86LDKLA\[Matriz V1.xlsx]Hoja2'!#REF!</xm:f>
            <x14:dxf>
              <fill>
                <patternFill>
                  <bgColor rgb="FFFF0000"/>
                </patternFill>
              </fill>
            </x14:dxf>
          </x14:cfRule>
          <x14:cfRule type="cellIs" priority="4686" operator="equal" id="{7A5C96F8-1ED1-4CD8-93C3-8AEF152CBCBE}">
            <xm:f>'\Users\Maritza.Beltran\AppData\Local\Microsoft\Windows\INetCache\Content.Outlook\P86LDKLA\[Matriz V1.xlsx]Hoja2'!#REF!</xm:f>
            <x14:dxf>
              <fill>
                <patternFill>
                  <bgColor rgb="FFFF0000"/>
                </patternFill>
              </fill>
            </x14:dxf>
          </x14:cfRule>
          <x14:cfRule type="cellIs" priority="4687" operator="equal" id="{A2280C54-6156-4386-8038-B041C8823044}">
            <xm:f>'\Users\Maritza.Beltran\AppData\Local\Microsoft\Windows\INetCache\Content.Outlook\P86LDKLA\[Matriz V1.xlsx]Hoja2'!#REF!</xm:f>
            <x14:dxf>
              <fill>
                <patternFill>
                  <bgColor theme="0" tint="-4.9989318521683403E-2"/>
                </patternFill>
              </fill>
            </x14:dxf>
          </x14:cfRule>
          <x14:cfRule type="cellIs" priority="4688" operator="equal" id="{63A7F98A-CDE7-4F01-B433-DC18716D0596}">
            <xm:f>'\Users\Maritza.Beltran\AppData\Local\Microsoft\Windows\INetCache\Content.Outlook\P86LDKLA\[Matriz V1.xlsx]Hoja2'!#REF!</xm:f>
            <x14:dxf>
              <fill>
                <patternFill>
                  <bgColor rgb="FFFFFF00"/>
                </patternFill>
              </fill>
            </x14:dxf>
          </x14:cfRule>
          <x14:cfRule type="cellIs" priority="4689" operator="equal" id="{68467D99-6201-44DC-B0E1-7C003CBF40B4}">
            <xm:f>'\Users\Maritza.Beltran\AppData\Local\Microsoft\Windows\INetCache\Content.Outlook\P86LDKLA\[Matriz V1.xlsx]Hoja2'!#REF!</xm:f>
            <x14:dxf>
              <fill>
                <patternFill>
                  <bgColor rgb="FF00B050"/>
                </patternFill>
              </fill>
            </x14:dxf>
          </x14:cfRule>
          <x14:cfRule type="cellIs" priority="4690" operator="equal" id="{F63744BB-BC13-48A2-92C6-B16AA410E3FF}">
            <xm:f>'\Users\Maritza.Beltran\AppData\Local\Microsoft\Windows\INetCache\Content.Outlook\P86LDKLA\[Matriz V1.xlsx]Hoja2'!#REF!</xm:f>
            <x14:dxf>
              <fill>
                <patternFill>
                  <bgColor rgb="FF00B050"/>
                </patternFill>
              </fill>
            </x14:dxf>
          </x14:cfRule>
          <xm:sqref>P30</xm:sqref>
        </x14:conditionalFormatting>
        <x14:conditionalFormatting xmlns:xm="http://schemas.microsoft.com/office/excel/2006/main">
          <x14:cfRule type="cellIs" priority="4664" operator="equal" id="{E202DCF7-22AF-480D-919B-BDCBF3255617}">
            <xm:f>'\Users\Maritza.Beltran\AppData\Local\Microsoft\Windows\INetCache\Content.Outlook\P86LDKLA\[Seguimiento_PAAC_IICUATRIMESTRE_2020-2 (3).xlsx]Listas'!#REF!</xm:f>
            <x14:dxf>
              <fill>
                <patternFill>
                  <bgColor theme="0" tint="-4.9989318521683403E-2"/>
                </patternFill>
              </fill>
            </x14:dxf>
          </x14:cfRule>
          <x14:cfRule type="cellIs" priority="4665" operator="equal" id="{825BD379-AEA2-402A-B912-6ADC204E7571}">
            <xm:f>'\Users\Maritza.Beltran\AppData\Local\Microsoft\Windows\INetCache\Content.Outlook\P86LDKLA\[Seguimiento_PAAC_IICUATRIMESTRE_2020-2 (3).xlsx]Listas'!#REF!</xm:f>
            <x14:dxf>
              <fill>
                <patternFill>
                  <bgColor rgb="FFFF0000"/>
                </patternFill>
              </fill>
            </x14:dxf>
          </x14:cfRule>
          <x14:cfRule type="cellIs" priority="4666" operator="equal" id="{68D93A91-F96F-4809-A313-BCD9647FA577}">
            <xm:f>'\Users\Maritza.Beltran\AppData\Local\Microsoft\Windows\INetCache\Content.Outlook\P86LDKLA\[Seguimiento_PAAC_IICUATRIMESTRE_2020-2 (3).xlsx]Listas'!#REF!</xm:f>
            <x14:dxf>
              <fill>
                <patternFill patternType="none">
                  <bgColor auto="1"/>
                </patternFill>
              </fill>
            </x14:dxf>
          </x14:cfRule>
          <x14:cfRule type="cellIs" priority="4667" operator="equal" id="{C97F1A66-8353-4D21-82EF-F58595C9DAD2}">
            <xm:f>'\Users\Maritza.Beltran\AppData\Local\Microsoft\Windows\INetCache\Content.Outlook\P86LDKLA\[Seguimiento_PAAC_IICUATRIMESTRE_2020-2 (3).xlsx]Listas'!#REF!</xm:f>
            <x14:dxf>
              <fill>
                <patternFill>
                  <bgColor rgb="FF00B050"/>
                </patternFill>
              </fill>
            </x14:dxf>
          </x14:cfRule>
          <x14:cfRule type="cellIs" priority="4668" operator="equal" id="{E3757ABD-D38C-4898-A86D-56E94D338875}">
            <xm:f>'\Users\Maritza.Beltran\AppData\Local\Microsoft\Windows\INetCache\Content.Outlook\P86LDKLA\[Seguimiento_PAAC_IICUATRIMESTRE_2020-2 (3).xlsx]Listas'!#REF!</xm:f>
            <x14:dxf>
              <fill>
                <patternFill>
                  <bgColor rgb="FF00B050"/>
                </patternFill>
              </fill>
            </x14:dxf>
          </x14:cfRule>
          <x14:cfRule type="cellIs" priority="4669" operator="equal" id="{94BA3D5E-8BA9-4F4C-87E9-962B1BE90389}">
            <xm:f>'\Users\Maritza.Beltran\AppData\Local\Microsoft\Windows\INetCache\Content.Outlook\P86LDKLA\[Seguimiento_PAAC_IICUATRIMESTRE_2020-2 (3).xlsx]Listas'!#REF!</xm:f>
            <x14:dxf>
              <fill>
                <patternFill>
                  <bgColor rgb="FFFFFF00"/>
                </patternFill>
              </fill>
            </x14:dxf>
          </x14:cfRule>
          <x14:cfRule type="cellIs" priority="4670" operator="equal" id="{44B2E564-E20F-45DD-8F8F-3141DD88729A}">
            <xm:f>'\Users\Maritza.Beltran\AppData\Local\Microsoft\Windows\INetCache\Content.Outlook\P86LDKLA\[Seguimiento_PAAC_IICUATRIMESTRE_2020-2 (3).xlsx]Listas'!#REF!</xm:f>
            <x14:dxf>
              <font>
                <color auto="1"/>
              </font>
              <fill>
                <patternFill>
                  <bgColor rgb="FFFF0000"/>
                </patternFill>
              </fill>
            </x14:dxf>
          </x14:cfRule>
          <x14:cfRule type="cellIs" priority="4671" operator="equal" id="{1482F9A9-A181-408D-BFD7-083BA2DFCC8F}">
            <xm:f>'\Users\Maritza.Beltran\AppData\Local\Microsoft\Windows\INetCache\Content.Outlook\P86LDKLA\[Seguimiento_PAAC_IICUATRIMESTRE_2020-2 (3).xlsx]Listas'!#REF!</xm:f>
            <x14:dxf>
              <fill>
                <patternFill>
                  <bgColor theme="0" tint="-4.9989318521683403E-2"/>
                </patternFill>
              </fill>
            </x14:dxf>
          </x14:cfRule>
          <x14:cfRule type="cellIs" priority="4672" operator="equal" id="{6DAFFE65-6041-4AE1-A7EE-7D29D7547A2D}">
            <xm:f>'\Users\Maritza.Beltran\AppData\Local\Microsoft\Windows\INetCache\Content.Outlook\P86LDKLA\[Seguimiento_PAAC_IICUATRIMESTRE_2020-2 (3).xlsx]Listas'!#REF!</xm:f>
            <x14:dxf>
              <fill>
                <patternFill>
                  <bgColor rgb="FFFF0000"/>
                </patternFill>
              </fill>
            </x14:dxf>
          </x14:cfRule>
          <x14:cfRule type="cellIs" priority="4673" operator="equal" id="{381E9D0B-9C76-429A-85C5-1062EC1122AD}">
            <xm:f>'\Users\Maritza.Beltran\AppData\Local\Microsoft\Windows\INetCache\Content.Outlook\P86LDKLA\[Seguimiento_PAAC_IICUATRIMESTRE_2020-2 (3).xlsx]Listas'!#REF!</xm:f>
            <x14:dxf>
              <font>
                <color rgb="FF9C0006"/>
              </font>
              <fill>
                <patternFill>
                  <bgColor rgb="FFFFC7CE"/>
                </patternFill>
              </fill>
            </x14:dxf>
          </x14:cfRule>
          <x14:cfRule type="cellIs" priority="4674" operator="equal" id="{10047934-4FC7-4471-89C7-EF34E7570079}">
            <xm:f>'\Users\Maritza.Beltran\AppData\Local\Microsoft\Windows\INetCache\Content.Outlook\P86LDKLA\[Seguimiento_PAAC_IICUATRIMESTRE_2020-2 (3).xlsx]Listas'!#REF!</xm:f>
            <x14:dxf>
              <fill>
                <patternFill patternType="none">
                  <bgColor auto="1"/>
                </patternFill>
              </fill>
            </x14:dxf>
          </x14:cfRule>
          <x14:cfRule type="cellIs" priority="4675" operator="equal" id="{A0E8048D-1F1A-4936-949C-535BA06E405E}">
            <xm:f>'\Users\Maritza.Beltran\AppData\Local\Microsoft\Windows\INetCache\Content.Outlook\P86LDKLA\[Seguimiento_PAAC_IICUATRIMESTRE_2020-2 (3).xlsx]Listas'!#REF!</xm:f>
            <x14:dxf>
              <fill>
                <patternFill>
                  <bgColor rgb="FF00BC55"/>
                </patternFill>
              </fill>
            </x14:dxf>
          </x14:cfRule>
          <x14:cfRule type="cellIs" priority="4676" operator="equal" id="{B96D485E-CBAE-4C8F-A4AA-E43B32C87C58}">
            <xm:f>'\Users\Maritza.Beltran\AppData\Local\Microsoft\Windows\INetCache\Content.Outlook\P86LDKLA\[Seguimiento_PAAC_IICUATRIMESTRE_2020-2 (3).xlsx]Listas'!#REF!</xm:f>
            <x14:dxf>
              <fill>
                <patternFill>
                  <bgColor rgb="FF33CC33"/>
                </patternFill>
              </fill>
            </x14:dxf>
          </x14:cfRule>
          <x14:cfRule type="cellIs" priority="4677" operator="equal" id="{F7BF62AD-C512-4E11-A7F3-02455128F150}">
            <xm:f>'\Users\Maritza.Beltran\AppData\Local\Microsoft\Windows\INetCache\Content.Outlook\P86LDKLA\[Seguimiento_PAAC_IICUATRIMESTRE_2020-2 (3).xlsx]Listas'!#REF!</xm:f>
            <x14:dxf>
              <fill>
                <patternFill>
                  <bgColor rgb="FFFFFF00"/>
                </patternFill>
              </fill>
            </x14:dxf>
          </x14:cfRule>
          <xm:sqref>P31</xm:sqref>
        </x14:conditionalFormatting>
        <x14:conditionalFormatting xmlns:xm="http://schemas.microsoft.com/office/excel/2006/main">
          <x14:cfRule type="cellIs" priority="4651" operator="equal" id="{150258FF-F520-42B6-AD3C-D9061C43EFD1}">
            <xm:f>'\Users\Maritza.Beltran\AppData\Local\Microsoft\Windows\INetCache\Content.Outlook\P86LDKLA\[Matriz V1.xlsx]Hoja2'!#REF!</xm:f>
            <x14:dxf>
              <fill>
                <patternFill>
                  <bgColor theme="0" tint="-4.9989318521683403E-2"/>
                </patternFill>
              </fill>
            </x14:dxf>
          </x14:cfRule>
          <x14:cfRule type="cellIs" priority="4652" operator="equal" id="{9E32D737-F409-44B3-BF9F-B0C2BFB3544F}">
            <xm:f>'\Users\Maritza.Beltran\AppData\Local\Microsoft\Windows\INetCache\Content.Outlook\P86LDKLA\[Matriz V1.xlsx]Hoja2'!#REF!</xm:f>
            <x14:dxf>
              <fill>
                <patternFill>
                  <bgColor rgb="FFFF0000"/>
                </patternFill>
              </fill>
            </x14:dxf>
          </x14:cfRule>
          <x14:cfRule type="cellIs" priority="4653" operator="equal" id="{1659FB38-E914-4472-8223-1DCC77885517}">
            <xm:f>'\Users\Maritza.Beltran\AppData\Local\Microsoft\Windows\INetCache\Content.Outlook\P86LDKLA\[Matriz V1.xlsx]Hoja2'!#REF!</xm:f>
            <x14:dxf>
              <fill>
                <patternFill>
                  <bgColor rgb="FFFF0000"/>
                </patternFill>
              </fill>
            </x14:dxf>
          </x14:cfRule>
          <x14:cfRule type="cellIs" priority="4654" operator="equal" id="{914287AC-5E8B-4D13-9CB9-757CE18D73E3}">
            <xm:f>'\Users\Maritza.Beltran\AppData\Local\Microsoft\Windows\INetCache\Content.Outlook\P86LDKLA\[Matriz V1.xlsx]Hoja2'!#REF!</xm:f>
            <x14:dxf>
              <fill>
                <patternFill>
                  <bgColor theme="0" tint="-4.9989318521683403E-2"/>
                </patternFill>
              </fill>
            </x14:dxf>
          </x14:cfRule>
          <x14:cfRule type="cellIs" priority="4655" operator="equal" id="{205CC567-5EA7-47CF-BE71-8F0C5DB6FBE2}">
            <xm:f>'\Users\Maritza.Beltran\AppData\Local\Microsoft\Windows\INetCache\Content.Outlook\P86LDKLA\[Matriz V1.xlsx]Hoja2'!#REF!</xm:f>
            <x14:dxf>
              <fill>
                <patternFill>
                  <bgColor rgb="FFFFFF00"/>
                </patternFill>
              </fill>
            </x14:dxf>
          </x14:cfRule>
          <x14:cfRule type="cellIs" priority="4656" operator="equal" id="{70F22A46-F472-4833-BE33-544E7D4128F9}">
            <xm:f>'\Users\Maritza.Beltran\AppData\Local\Microsoft\Windows\INetCache\Content.Outlook\P86LDKLA\[Matriz V1.xlsx]Hoja2'!#REF!</xm:f>
            <x14:dxf>
              <fill>
                <patternFill>
                  <bgColor rgb="FF00B050"/>
                </patternFill>
              </fill>
            </x14:dxf>
          </x14:cfRule>
          <x14:cfRule type="cellIs" priority="4657" operator="equal" id="{E92F1646-03F6-4582-88EA-ABEF3EE45D58}">
            <xm:f>'\Users\Maritza.Beltran\AppData\Local\Microsoft\Windows\INetCache\Content.Outlook\P86LDKLA\[Matriz V1.xlsx]Hoja2'!#REF!</xm:f>
            <x14:dxf>
              <fill>
                <patternFill>
                  <bgColor rgb="FF00B050"/>
                </patternFill>
              </fill>
            </x14:dxf>
          </x14:cfRule>
          <xm:sqref>P31</xm:sqref>
        </x14:conditionalFormatting>
        <x14:conditionalFormatting xmlns:xm="http://schemas.microsoft.com/office/excel/2006/main">
          <x14:cfRule type="cellIs" priority="4631" operator="equal" id="{89FDF6ED-0E01-4532-AC45-920DE4CA5599}">
            <xm:f>'\Users\Maritza.Beltran\AppData\Local\Microsoft\Windows\INetCache\Content.Outlook\P86LDKLA\[Seguimiento_PAAC_IICUATRIMESTRE_2020-2 (3).xlsx]Listas'!#REF!</xm:f>
            <x14:dxf>
              <fill>
                <patternFill>
                  <bgColor theme="0" tint="-4.9989318521683403E-2"/>
                </patternFill>
              </fill>
            </x14:dxf>
          </x14:cfRule>
          <x14:cfRule type="cellIs" priority="4632" operator="equal" id="{B2D4C115-AC87-450A-B199-D360712C90BE}">
            <xm:f>'\Users\Maritza.Beltran\AppData\Local\Microsoft\Windows\INetCache\Content.Outlook\P86LDKLA\[Seguimiento_PAAC_IICUATRIMESTRE_2020-2 (3).xlsx]Listas'!#REF!</xm:f>
            <x14:dxf>
              <fill>
                <patternFill>
                  <bgColor rgb="FFFF0000"/>
                </patternFill>
              </fill>
            </x14:dxf>
          </x14:cfRule>
          <x14:cfRule type="cellIs" priority="4633" operator="equal" id="{3E7A5AFC-A309-4747-A3AC-1B1DA7509F88}">
            <xm:f>'\Users\Maritza.Beltran\AppData\Local\Microsoft\Windows\INetCache\Content.Outlook\P86LDKLA\[Seguimiento_PAAC_IICUATRIMESTRE_2020-2 (3).xlsx]Listas'!#REF!</xm:f>
            <x14:dxf>
              <fill>
                <patternFill patternType="none">
                  <bgColor auto="1"/>
                </patternFill>
              </fill>
            </x14:dxf>
          </x14:cfRule>
          <x14:cfRule type="cellIs" priority="4634" operator="equal" id="{25D339B7-FCE6-4663-B389-B16A282E1E39}">
            <xm:f>'\Users\Maritza.Beltran\AppData\Local\Microsoft\Windows\INetCache\Content.Outlook\P86LDKLA\[Seguimiento_PAAC_IICUATRIMESTRE_2020-2 (3).xlsx]Listas'!#REF!</xm:f>
            <x14:dxf>
              <fill>
                <patternFill>
                  <bgColor rgb="FF00B050"/>
                </patternFill>
              </fill>
            </x14:dxf>
          </x14:cfRule>
          <x14:cfRule type="cellIs" priority="4635" operator="equal" id="{1F206350-A368-4AFF-BAD6-ED29AF7A7067}">
            <xm:f>'\Users\Maritza.Beltran\AppData\Local\Microsoft\Windows\INetCache\Content.Outlook\P86LDKLA\[Seguimiento_PAAC_IICUATRIMESTRE_2020-2 (3).xlsx]Listas'!#REF!</xm:f>
            <x14:dxf>
              <fill>
                <patternFill>
                  <bgColor rgb="FF00B050"/>
                </patternFill>
              </fill>
            </x14:dxf>
          </x14:cfRule>
          <x14:cfRule type="cellIs" priority="4636" operator="equal" id="{BC7B633D-67C3-40AC-B3F5-534150F0AD2C}">
            <xm:f>'\Users\Maritza.Beltran\AppData\Local\Microsoft\Windows\INetCache\Content.Outlook\P86LDKLA\[Seguimiento_PAAC_IICUATRIMESTRE_2020-2 (3).xlsx]Listas'!#REF!</xm:f>
            <x14:dxf>
              <fill>
                <patternFill>
                  <bgColor rgb="FFFFFF00"/>
                </patternFill>
              </fill>
            </x14:dxf>
          </x14:cfRule>
          <x14:cfRule type="cellIs" priority="4637" operator="equal" id="{1A94ABEB-BE54-428B-B53D-650478C4A67E}">
            <xm:f>'\Users\Maritza.Beltran\AppData\Local\Microsoft\Windows\INetCache\Content.Outlook\P86LDKLA\[Seguimiento_PAAC_IICUATRIMESTRE_2020-2 (3).xlsx]Listas'!#REF!</xm:f>
            <x14:dxf>
              <font>
                <color auto="1"/>
              </font>
              <fill>
                <patternFill>
                  <bgColor rgb="FFFF0000"/>
                </patternFill>
              </fill>
            </x14:dxf>
          </x14:cfRule>
          <x14:cfRule type="cellIs" priority="4638" operator="equal" id="{E344B528-0C52-4263-94B7-8FBEA8F7B4D0}">
            <xm:f>'\Users\Maritza.Beltran\AppData\Local\Microsoft\Windows\INetCache\Content.Outlook\P86LDKLA\[Seguimiento_PAAC_IICUATRIMESTRE_2020-2 (3).xlsx]Listas'!#REF!</xm:f>
            <x14:dxf>
              <fill>
                <patternFill>
                  <bgColor theme="0" tint="-4.9989318521683403E-2"/>
                </patternFill>
              </fill>
            </x14:dxf>
          </x14:cfRule>
          <x14:cfRule type="cellIs" priority="4639" operator="equal" id="{B5A51470-86B6-47E1-BE75-B4663F08D1C6}">
            <xm:f>'\Users\Maritza.Beltran\AppData\Local\Microsoft\Windows\INetCache\Content.Outlook\P86LDKLA\[Seguimiento_PAAC_IICUATRIMESTRE_2020-2 (3).xlsx]Listas'!#REF!</xm:f>
            <x14:dxf>
              <fill>
                <patternFill>
                  <bgColor rgb="FFFF0000"/>
                </patternFill>
              </fill>
            </x14:dxf>
          </x14:cfRule>
          <x14:cfRule type="cellIs" priority="4640" operator="equal" id="{54CBFEAA-AF15-48A8-A555-EF5BB036F79A}">
            <xm:f>'\Users\Maritza.Beltran\AppData\Local\Microsoft\Windows\INetCache\Content.Outlook\P86LDKLA\[Seguimiento_PAAC_IICUATRIMESTRE_2020-2 (3).xlsx]Listas'!#REF!</xm:f>
            <x14:dxf>
              <font>
                <color rgb="FF9C0006"/>
              </font>
              <fill>
                <patternFill>
                  <bgColor rgb="FFFFC7CE"/>
                </patternFill>
              </fill>
            </x14:dxf>
          </x14:cfRule>
          <x14:cfRule type="cellIs" priority="4641" operator="equal" id="{42248DD6-F23E-4542-BB69-8FB75D8CE215}">
            <xm:f>'\Users\Maritza.Beltran\AppData\Local\Microsoft\Windows\INetCache\Content.Outlook\P86LDKLA\[Seguimiento_PAAC_IICUATRIMESTRE_2020-2 (3).xlsx]Listas'!#REF!</xm:f>
            <x14:dxf>
              <fill>
                <patternFill patternType="none">
                  <bgColor auto="1"/>
                </patternFill>
              </fill>
            </x14:dxf>
          </x14:cfRule>
          <x14:cfRule type="cellIs" priority="4642" operator="equal" id="{9B0B5CD5-4103-4CEC-A3A4-69930202CD3F}">
            <xm:f>'\Users\Maritza.Beltran\AppData\Local\Microsoft\Windows\INetCache\Content.Outlook\P86LDKLA\[Seguimiento_PAAC_IICUATRIMESTRE_2020-2 (3).xlsx]Listas'!#REF!</xm:f>
            <x14:dxf>
              <fill>
                <patternFill>
                  <bgColor rgb="FF00BC55"/>
                </patternFill>
              </fill>
            </x14:dxf>
          </x14:cfRule>
          <x14:cfRule type="cellIs" priority="4643" operator="equal" id="{D3C4B45A-B837-4F9C-BDAB-6E97D44AE556}">
            <xm:f>'\Users\Maritza.Beltran\AppData\Local\Microsoft\Windows\INetCache\Content.Outlook\P86LDKLA\[Seguimiento_PAAC_IICUATRIMESTRE_2020-2 (3).xlsx]Listas'!#REF!</xm:f>
            <x14:dxf>
              <fill>
                <patternFill>
                  <bgColor rgb="FF33CC33"/>
                </patternFill>
              </fill>
            </x14:dxf>
          </x14:cfRule>
          <x14:cfRule type="cellIs" priority="4644" operator="equal" id="{1235933B-024D-4B98-9F58-E20CEFF8140A}">
            <xm:f>'\Users\Maritza.Beltran\AppData\Local\Microsoft\Windows\INetCache\Content.Outlook\P86LDKLA\[Seguimiento_PAAC_IICUATRIMESTRE_2020-2 (3).xlsx]Listas'!#REF!</xm:f>
            <x14:dxf>
              <fill>
                <patternFill>
                  <bgColor rgb="FFFFFF00"/>
                </patternFill>
              </fill>
            </x14:dxf>
          </x14:cfRule>
          <xm:sqref>P32</xm:sqref>
        </x14:conditionalFormatting>
        <x14:conditionalFormatting xmlns:xm="http://schemas.microsoft.com/office/excel/2006/main">
          <x14:cfRule type="cellIs" priority="4618" operator="equal" id="{85142549-2A09-407B-8F3F-001735BBE787}">
            <xm:f>'\Users\Maritza.Beltran\AppData\Local\Microsoft\Windows\INetCache\Content.Outlook\P86LDKLA\[Matriz V1.xlsx]Hoja2'!#REF!</xm:f>
            <x14:dxf>
              <fill>
                <patternFill>
                  <bgColor theme="0" tint="-4.9989318521683403E-2"/>
                </patternFill>
              </fill>
            </x14:dxf>
          </x14:cfRule>
          <x14:cfRule type="cellIs" priority="4619" operator="equal" id="{0D44CF1A-F7EF-42BD-B54B-1299379083AC}">
            <xm:f>'\Users\Maritza.Beltran\AppData\Local\Microsoft\Windows\INetCache\Content.Outlook\P86LDKLA\[Matriz V1.xlsx]Hoja2'!#REF!</xm:f>
            <x14:dxf>
              <fill>
                <patternFill>
                  <bgColor rgb="FFFF0000"/>
                </patternFill>
              </fill>
            </x14:dxf>
          </x14:cfRule>
          <x14:cfRule type="cellIs" priority="4620" operator="equal" id="{7D182450-379E-4983-A4B3-BCDDAA9EF28B}">
            <xm:f>'\Users\Maritza.Beltran\AppData\Local\Microsoft\Windows\INetCache\Content.Outlook\P86LDKLA\[Matriz V1.xlsx]Hoja2'!#REF!</xm:f>
            <x14:dxf>
              <fill>
                <patternFill>
                  <bgColor rgb="FFFF0000"/>
                </patternFill>
              </fill>
            </x14:dxf>
          </x14:cfRule>
          <x14:cfRule type="cellIs" priority="4621" operator="equal" id="{9C9DD146-A6D8-403E-B8FB-43718B145591}">
            <xm:f>'\Users\Maritza.Beltran\AppData\Local\Microsoft\Windows\INetCache\Content.Outlook\P86LDKLA\[Matriz V1.xlsx]Hoja2'!#REF!</xm:f>
            <x14:dxf>
              <fill>
                <patternFill>
                  <bgColor theme="0" tint="-4.9989318521683403E-2"/>
                </patternFill>
              </fill>
            </x14:dxf>
          </x14:cfRule>
          <x14:cfRule type="cellIs" priority="4622" operator="equal" id="{B48DA3A0-F3AE-4356-A5EB-879AA77F0C83}">
            <xm:f>'\Users\Maritza.Beltran\AppData\Local\Microsoft\Windows\INetCache\Content.Outlook\P86LDKLA\[Matriz V1.xlsx]Hoja2'!#REF!</xm:f>
            <x14:dxf>
              <fill>
                <patternFill>
                  <bgColor rgb="FFFFFF00"/>
                </patternFill>
              </fill>
            </x14:dxf>
          </x14:cfRule>
          <x14:cfRule type="cellIs" priority="4623" operator="equal" id="{6A212DDB-FDB4-4E9E-ADD5-C06F2173C8F3}">
            <xm:f>'\Users\Maritza.Beltran\AppData\Local\Microsoft\Windows\INetCache\Content.Outlook\P86LDKLA\[Matriz V1.xlsx]Hoja2'!#REF!</xm:f>
            <x14:dxf>
              <fill>
                <patternFill>
                  <bgColor rgb="FF00B050"/>
                </patternFill>
              </fill>
            </x14:dxf>
          </x14:cfRule>
          <x14:cfRule type="cellIs" priority="4624" operator="equal" id="{49E2D41E-CBA9-4D6C-ACA7-938B63817B8F}">
            <xm:f>'\Users\Maritza.Beltran\AppData\Local\Microsoft\Windows\INetCache\Content.Outlook\P86LDKLA\[Matriz V1.xlsx]Hoja2'!#REF!</xm:f>
            <x14:dxf>
              <fill>
                <patternFill>
                  <bgColor rgb="FF00B050"/>
                </patternFill>
              </fill>
            </x14:dxf>
          </x14:cfRule>
          <xm:sqref>P32</xm:sqref>
        </x14:conditionalFormatting>
        <x14:conditionalFormatting xmlns:xm="http://schemas.microsoft.com/office/excel/2006/main">
          <x14:cfRule type="cellIs" priority="4605" operator="equal" id="{AD5F72E3-9977-4605-9E78-6AFAC96327EA}">
            <xm:f>'\Users\Maritza.Beltran\AppData\Local\Microsoft\Windows\INetCache\Content.Outlook\P86LDKLA\[Matriz V1.xlsx]Hoja2'!#REF!</xm:f>
            <x14:dxf>
              <fill>
                <patternFill>
                  <bgColor theme="0" tint="-4.9989318521683403E-2"/>
                </patternFill>
              </fill>
            </x14:dxf>
          </x14:cfRule>
          <x14:cfRule type="cellIs" priority="4606" operator="equal" id="{50B48CD7-BBDB-42CC-B25B-81445BBD4EBF}">
            <xm:f>'\Users\Maritza.Beltran\AppData\Local\Microsoft\Windows\INetCache\Content.Outlook\P86LDKLA\[Matriz V1.xlsx]Hoja2'!#REF!</xm:f>
            <x14:dxf>
              <fill>
                <patternFill>
                  <bgColor rgb="FFFF0000"/>
                </patternFill>
              </fill>
            </x14:dxf>
          </x14:cfRule>
          <x14:cfRule type="cellIs" priority="4607" operator="equal" id="{6153FAD1-D75D-49FD-B3BC-057020919C0E}">
            <xm:f>'\Users\Maritza.Beltran\AppData\Local\Microsoft\Windows\INetCache\Content.Outlook\P86LDKLA\[Matriz V1.xlsx]Hoja2'!#REF!</xm:f>
            <x14:dxf>
              <fill>
                <patternFill>
                  <bgColor rgb="FFFF0000"/>
                </patternFill>
              </fill>
            </x14:dxf>
          </x14:cfRule>
          <x14:cfRule type="cellIs" priority="4608" operator="equal" id="{EC8F02D9-C276-4837-AA42-C332AEA09866}">
            <xm:f>'\Users\Maritza.Beltran\AppData\Local\Microsoft\Windows\INetCache\Content.Outlook\P86LDKLA\[Matriz V1.xlsx]Hoja2'!#REF!</xm:f>
            <x14:dxf>
              <fill>
                <patternFill>
                  <bgColor theme="0" tint="-4.9989318521683403E-2"/>
                </patternFill>
              </fill>
            </x14:dxf>
          </x14:cfRule>
          <x14:cfRule type="cellIs" priority="4609" operator="equal" id="{EE5837E0-148E-4C97-AE06-EB1662CD0766}">
            <xm:f>'\Users\Maritza.Beltran\AppData\Local\Microsoft\Windows\INetCache\Content.Outlook\P86LDKLA\[Matriz V1.xlsx]Hoja2'!#REF!</xm:f>
            <x14:dxf>
              <fill>
                <patternFill>
                  <bgColor rgb="FFFFFF00"/>
                </patternFill>
              </fill>
            </x14:dxf>
          </x14:cfRule>
          <x14:cfRule type="cellIs" priority="4610" operator="equal" id="{58CA9307-39E1-4E89-AC88-A6A8112A0F37}">
            <xm:f>'\Users\Maritza.Beltran\AppData\Local\Microsoft\Windows\INetCache\Content.Outlook\P86LDKLA\[Matriz V1.xlsx]Hoja2'!#REF!</xm:f>
            <x14:dxf>
              <fill>
                <patternFill>
                  <bgColor rgb="FF00B050"/>
                </patternFill>
              </fill>
            </x14:dxf>
          </x14:cfRule>
          <x14:cfRule type="cellIs" priority="4611" operator="equal" id="{4E2FC8AA-8F9D-4A1E-829C-631C4AAC42CF}">
            <xm:f>'\Users\Maritza.Beltran\AppData\Local\Microsoft\Windows\INetCache\Content.Outlook\P86LDKLA\[Matriz V1.xlsx]Hoja2'!#REF!</xm:f>
            <x14:dxf>
              <fill>
                <patternFill>
                  <bgColor rgb="FF00B050"/>
                </patternFill>
              </fill>
            </x14:dxf>
          </x14:cfRule>
          <xm:sqref>P33</xm:sqref>
        </x14:conditionalFormatting>
        <x14:conditionalFormatting xmlns:xm="http://schemas.microsoft.com/office/excel/2006/main">
          <x14:cfRule type="cellIs" priority="4592" operator="equal" id="{75AF0987-F0E2-49F3-B7D7-4E2A7A54ACFB}">
            <xm:f>'\Users\Maritza.Beltran\AppData\Local\Microsoft\Windows\INetCache\Content.Outlook\P86LDKLA\[Matriz V1.xlsx]Hoja2'!#REF!</xm:f>
            <x14:dxf>
              <fill>
                <patternFill>
                  <bgColor theme="0" tint="-4.9989318521683403E-2"/>
                </patternFill>
              </fill>
            </x14:dxf>
          </x14:cfRule>
          <x14:cfRule type="cellIs" priority="4593" operator="equal" id="{65699485-7A6C-449C-A16D-E91AB08562C2}">
            <xm:f>'\Users\Maritza.Beltran\AppData\Local\Microsoft\Windows\INetCache\Content.Outlook\P86LDKLA\[Matriz V1.xlsx]Hoja2'!#REF!</xm:f>
            <x14:dxf>
              <fill>
                <patternFill>
                  <bgColor rgb="FFFF0000"/>
                </patternFill>
              </fill>
            </x14:dxf>
          </x14:cfRule>
          <x14:cfRule type="cellIs" priority="4594" operator="equal" id="{BDB23FEF-20FD-4C91-91DA-5E29B5200E6D}">
            <xm:f>'\Users\Maritza.Beltran\AppData\Local\Microsoft\Windows\INetCache\Content.Outlook\P86LDKLA\[Matriz V1.xlsx]Hoja2'!#REF!</xm:f>
            <x14:dxf>
              <fill>
                <patternFill>
                  <bgColor rgb="FFFF0000"/>
                </patternFill>
              </fill>
            </x14:dxf>
          </x14:cfRule>
          <x14:cfRule type="cellIs" priority="4595" operator="equal" id="{ECF2E5C5-226C-44DF-B65D-FA5E5093ABC3}">
            <xm:f>'\Users\Maritza.Beltran\AppData\Local\Microsoft\Windows\INetCache\Content.Outlook\P86LDKLA\[Matriz V1.xlsx]Hoja2'!#REF!</xm:f>
            <x14:dxf>
              <fill>
                <patternFill>
                  <bgColor theme="0" tint="-4.9989318521683403E-2"/>
                </patternFill>
              </fill>
            </x14:dxf>
          </x14:cfRule>
          <x14:cfRule type="cellIs" priority="4596" operator="equal" id="{37527BB1-73B2-4D03-940E-2FA4CABA9E4A}">
            <xm:f>'\Users\Maritza.Beltran\AppData\Local\Microsoft\Windows\INetCache\Content.Outlook\P86LDKLA\[Matriz V1.xlsx]Hoja2'!#REF!</xm:f>
            <x14:dxf>
              <fill>
                <patternFill>
                  <bgColor rgb="FFFFFF00"/>
                </patternFill>
              </fill>
            </x14:dxf>
          </x14:cfRule>
          <x14:cfRule type="cellIs" priority="4597" operator="equal" id="{3E3325AD-045C-4FB2-8B79-B2939432DA6A}">
            <xm:f>'\Users\Maritza.Beltran\AppData\Local\Microsoft\Windows\INetCache\Content.Outlook\P86LDKLA\[Matriz V1.xlsx]Hoja2'!#REF!</xm:f>
            <x14:dxf>
              <fill>
                <patternFill>
                  <bgColor rgb="FF00B050"/>
                </patternFill>
              </fill>
            </x14:dxf>
          </x14:cfRule>
          <x14:cfRule type="cellIs" priority="4598" operator="equal" id="{80C5827B-5C35-4582-BB93-22159BFEE01C}">
            <xm:f>'\Users\Maritza.Beltran\AppData\Local\Microsoft\Windows\INetCache\Content.Outlook\P86LDKLA\[Matriz V1.xlsx]Hoja2'!#REF!</xm:f>
            <x14:dxf>
              <fill>
                <patternFill>
                  <bgColor rgb="FF00B050"/>
                </patternFill>
              </fill>
            </x14:dxf>
          </x14:cfRule>
          <xm:sqref>P34</xm:sqref>
        </x14:conditionalFormatting>
        <x14:conditionalFormatting xmlns:xm="http://schemas.microsoft.com/office/excel/2006/main">
          <x14:cfRule type="cellIs" priority="4579" operator="equal" id="{B18270BE-174E-4282-950F-6C5DFF4C9595}">
            <xm:f>'\Users\Maritza.Beltran\AppData\Local\Microsoft\Windows\INetCache\Content.Outlook\P86LDKLA\[Matriz V1.xlsx]Hoja2'!#REF!</xm:f>
            <x14:dxf>
              <fill>
                <patternFill>
                  <bgColor theme="0" tint="-4.9989318521683403E-2"/>
                </patternFill>
              </fill>
            </x14:dxf>
          </x14:cfRule>
          <x14:cfRule type="cellIs" priority="4580" operator="equal" id="{9EB9383C-1F24-4577-B53D-C69E96AFAB90}">
            <xm:f>'\Users\Maritza.Beltran\AppData\Local\Microsoft\Windows\INetCache\Content.Outlook\P86LDKLA\[Matriz V1.xlsx]Hoja2'!#REF!</xm:f>
            <x14:dxf>
              <fill>
                <patternFill>
                  <bgColor rgb="FFFF0000"/>
                </patternFill>
              </fill>
            </x14:dxf>
          </x14:cfRule>
          <x14:cfRule type="cellIs" priority="4581" operator="equal" id="{A28F1EFA-B134-4281-8D48-53032BF6B0A3}">
            <xm:f>'\Users\Maritza.Beltran\AppData\Local\Microsoft\Windows\INetCache\Content.Outlook\P86LDKLA\[Matriz V1.xlsx]Hoja2'!#REF!</xm:f>
            <x14:dxf>
              <fill>
                <patternFill>
                  <bgColor rgb="FFFF0000"/>
                </patternFill>
              </fill>
            </x14:dxf>
          </x14:cfRule>
          <x14:cfRule type="cellIs" priority="4582" operator="equal" id="{0E91C7F7-C595-45CC-A36C-127DC7B9B28E}">
            <xm:f>'\Users\Maritza.Beltran\AppData\Local\Microsoft\Windows\INetCache\Content.Outlook\P86LDKLA\[Matriz V1.xlsx]Hoja2'!#REF!</xm:f>
            <x14:dxf>
              <fill>
                <patternFill>
                  <bgColor theme="0" tint="-4.9989318521683403E-2"/>
                </patternFill>
              </fill>
            </x14:dxf>
          </x14:cfRule>
          <x14:cfRule type="cellIs" priority="4583" operator="equal" id="{9370627B-C6BA-4C38-8DFD-D23994A5A223}">
            <xm:f>'\Users\Maritza.Beltran\AppData\Local\Microsoft\Windows\INetCache\Content.Outlook\P86LDKLA\[Matriz V1.xlsx]Hoja2'!#REF!</xm:f>
            <x14:dxf>
              <fill>
                <patternFill>
                  <bgColor rgb="FFFFFF00"/>
                </patternFill>
              </fill>
            </x14:dxf>
          </x14:cfRule>
          <x14:cfRule type="cellIs" priority="4584" operator="equal" id="{08359A03-25AB-4CFA-9F68-7931D9BCAC7E}">
            <xm:f>'\Users\Maritza.Beltran\AppData\Local\Microsoft\Windows\INetCache\Content.Outlook\P86LDKLA\[Matriz V1.xlsx]Hoja2'!#REF!</xm:f>
            <x14:dxf>
              <fill>
                <patternFill>
                  <bgColor rgb="FF00B050"/>
                </patternFill>
              </fill>
            </x14:dxf>
          </x14:cfRule>
          <x14:cfRule type="cellIs" priority="4585" operator="equal" id="{5ACF2634-19CF-4659-8C91-8661F05891AC}">
            <xm:f>'\Users\Maritza.Beltran\AppData\Local\Microsoft\Windows\INetCache\Content.Outlook\P86LDKLA\[Matriz V1.xlsx]Hoja2'!#REF!</xm:f>
            <x14:dxf>
              <fill>
                <patternFill>
                  <bgColor rgb="FF00B050"/>
                </patternFill>
              </fill>
            </x14:dxf>
          </x14:cfRule>
          <xm:sqref>P35</xm:sqref>
        </x14:conditionalFormatting>
        <x14:conditionalFormatting xmlns:xm="http://schemas.microsoft.com/office/excel/2006/main">
          <x14:cfRule type="cellIs" priority="4566" operator="equal" id="{2AF21C4B-4EF6-45CC-8D94-87A36A72974B}">
            <xm:f>'\Users\Maritza.Beltran\AppData\Local\Microsoft\Windows\INetCache\Content.Outlook\P86LDKLA\[Matriz V1.xlsx]Hoja2'!#REF!</xm:f>
            <x14:dxf>
              <fill>
                <patternFill>
                  <bgColor theme="0" tint="-4.9989318521683403E-2"/>
                </patternFill>
              </fill>
            </x14:dxf>
          </x14:cfRule>
          <x14:cfRule type="cellIs" priority="4567" operator="equal" id="{F2637E88-48C6-481B-A44B-522AA9892B52}">
            <xm:f>'\Users\Maritza.Beltran\AppData\Local\Microsoft\Windows\INetCache\Content.Outlook\P86LDKLA\[Matriz V1.xlsx]Hoja2'!#REF!</xm:f>
            <x14:dxf>
              <fill>
                <patternFill>
                  <bgColor rgb="FFFF0000"/>
                </patternFill>
              </fill>
            </x14:dxf>
          </x14:cfRule>
          <x14:cfRule type="cellIs" priority="4568" operator="equal" id="{CF95F873-3EA0-4D0C-AF18-815ADA03AF2D}">
            <xm:f>'\Users\Maritza.Beltran\AppData\Local\Microsoft\Windows\INetCache\Content.Outlook\P86LDKLA\[Matriz V1.xlsx]Hoja2'!#REF!</xm:f>
            <x14:dxf>
              <fill>
                <patternFill>
                  <bgColor rgb="FFFF0000"/>
                </patternFill>
              </fill>
            </x14:dxf>
          </x14:cfRule>
          <x14:cfRule type="cellIs" priority="4569" operator="equal" id="{58BDCF3E-D700-410E-B299-C4692D15BE29}">
            <xm:f>'\Users\Maritza.Beltran\AppData\Local\Microsoft\Windows\INetCache\Content.Outlook\P86LDKLA\[Matriz V1.xlsx]Hoja2'!#REF!</xm:f>
            <x14:dxf>
              <fill>
                <patternFill>
                  <bgColor theme="0" tint="-4.9989318521683403E-2"/>
                </patternFill>
              </fill>
            </x14:dxf>
          </x14:cfRule>
          <x14:cfRule type="cellIs" priority="4570" operator="equal" id="{896E4FEA-F3DC-4480-AA4C-41AD275D671E}">
            <xm:f>'\Users\Maritza.Beltran\AppData\Local\Microsoft\Windows\INetCache\Content.Outlook\P86LDKLA\[Matriz V1.xlsx]Hoja2'!#REF!</xm:f>
            <x14:dxf>
              <fill>
                <patternFill>
                  <bgColor rgb="FFFFFF00"/>
                </patternFill>
              </fill>
            </x14:dxf>
          </x14:cfRule>
          <x14:cfRule type="cellIs" priority="4571" operator="equal" id="{3C85B3E4-4262-41A5-A70A-2680549EB0EB}">
            <xm:f>'\Users\Maritza.Beltran\AppData\Local\Microsoft\Windows\INetCache\Content.Outlook\P86LDKLA\[Matriz V1.xlsx]Hoja2'!#REF!</xm:f>
            <x14:dxf>
              <fill>
                <patternFill>
                  <bgColor rgb="FF00B050"/>
                </patternFill>
              </fill>
            </x14:dxf>
          </x14:cfRule>
          <x14:cfRule type="cellIs" priority="4572" operator="equal" id="{A2A717D1-4FE7-4B39-B123-9AED5528BBA3}">
            <xm:f>'\Users\Maritza.Beltran\AppData\Local\Microsoft\Windows\INetCache\Content.Outlook\P86LDKLA\[Matriz V1.xlsx]Hoja2'!#REF!</xm:f>
            <x14:dxf>
              <fill>
                <patternFill>
                  <bgColor rgb="FF00B050"/>
                </patternFill>
              </fill>
            </x14:dxf>
          </x14:cfRule>
          <xm:sqref>P36</xm:sqref>
        </x14:conditionalFormatting>
        <x14:conditionalFormatting xmlns:xm="http://schemas.microsoft.com/office/excel/2006/main">
          <x14:cfRule type="cellIs" priority="4553" operator="equal" id="{CB39B2E2-1473-41AF-B1CE-8D2A9B3BE52D}">
            <xm:f>'\Users\Maritza.Beltran\AppData\Local\Microsoft\Windows\INetCache\Content.Outlook\P86LDKLA\[Matriz V1.xlsx]Hoja2'!#REF!</xm:f>
            <x14:dxf>
              <fill>
                <patternFill>
                  <bgColor theme="0" tint="-4.9989318521683403E-2"/>
                </patternFill>
              </fill>
            </x14:dxf>
          </x14:cfRule>
          <x14:cfRule type="cellIs" priority="4554" operator="equal" id="{CD5C54AD-92A2-4576-9798-82AD741CDB27}">
            <xm:f>'\Users\Maritza.Beltran\AppData\Local\Microsoft\Windows\INetCache\Content.Outlook\P86LDKLA\[Matriz V1.xlsx]Hoja2'!#REF!</xm:f>
            <x14:dxf>
              <fill>
                <patternFill>
                  <bgColor rgb="FFFF0000"/>
                </patternFill>
              </fill>
            </x14:dxf>
          </x14:cfRule>
          <x14:cfRule type="cellIs" priority="4555" operator="equal" id="{7C47B0D5-C55D-4A79-A2D9-B6EC24266EDA}">
            <xm:f>'\Users\Maritza.Beltran\AppData\Local\Microsoft\Windows\INetCache\Content.Outlook\P86LDKLA\[Matriz V1.xlsx]Hoja2'!#REF!</xm:f>
            <x14:dxf>
              <fill>
                <patternFill>
                  <bgColor rgb="FFFF0000"/>
                </patternFill>
              </fill>
            </x14:dxf>
          </x14:cfRule>
          <x14:cfRule type="cellIs" priority="4556" operator="equal" id="{9667C467-9CD3-42AF-A4D2-E37D37568AD4}">
            <xm:f>'\Users\Maritza.Beltran\AppData\Local\Microsoft\Windows\INetCache\Content.Outlook\P86LDKLA\[Matriz V1.xlsx]Hoja2'!#REF!</xm:f>
            <x14:dxf>
              <fill>
                <patternFill>
                  <bgColor theme="0" tint="-4.9989318521683403E-2"/>
                </patternFill>
              </fill>
            </x14:dxf>
          </x14:cfRule>
          <x14:cfRule type="cellIs" priority="4557" operator="equal" id="{E1E09B65-ABFB-4D2B-A4FB-D4695C156BB2}">
            <xm:f>'\Users\Maritza.Beltran\AppData\Local\Microsoft\Windows\INetCache\Content.Outlook\P86LDKLA\[Matriz V1.xlsx]Hoja2'!#REF!</xm:f>
            <x14:dxf>
              <fill>
                <patternFill>
                  <bgColor rgb="FFFFFF00"/>
                </patternFill>
              </fill>
            </x14:dxf>
          </x14:cfRule>
          <x14:cfRule type="cellIs" priority="4558" operator="equal" id="{82D3B17B-1A93-48C9-ABF2-AEE6EC2E6456}">
            <xm:f>'\Users\Maritza.Beltran\AppData\Local\Microsoft\Windows\INetCache\Content.Outlook\P86LDKLA\[Matriz V1.xlsx]Hoja2'!#REF!</xm:f>
            <x14:dxf>
              <fill>
                <patternFill>
                  <bgColor rgb="FF00B050"/>
                </patternFill>
              </fill>
            </x14:dxf>
          </x14:cfRule>
          <x14:cfRule type="cellIs" priority="4559" operator="equal" id="{5739508D-F94A-4FC0-A93C-A9811179EC3B}">
            <xm:f>'\Users\Maritza.Beltran\AppData\Local\Microsoft\Windows\INetCache\Content.Outlook\P86LDKLA\[Matriz V1.xlsx]Hoja2'!#REF!</xm:f>
            <x14:dxf>
              <fill>
                <patternFill>
                  <bgColor rgb="FF00B050"/>
                </patternFill>
              </fill>
            </x14:dxf>
          </x14:cfRule>
          <xm:sqref>P37</xm:sqref>
        </x14:conditionalFormatting>
        <x14:conditionalFormatting xmlns:xm="http://schemas.microsoft.com/office/excel/2006/main">
          <x14:cfRule type="cellIs" priority="4540" operator="equal" id="{97BC8ADF-233D-42C8-9400-1636215A9F47}">
            <xm:f>'\Users\Maritza.Beltran\AppData\Local\Microsoft\Windows\INetCache\Content.Outlook\P86LDKLA\[Matriz V1.xlsx]Hoja2'!#REF!</xm:f>
            <x14:dxf>
              <fill>
                <patternFill>
                  <bgColor theme="0" tint="-4.9989318521683403E-2"/>
                </patternFill>
              </fill>
            </x14:dxf>
          </x14:cfRule>
          <x14:cfRule type="cellIs" priority="4541" operator="equal" id="{7018D986-B970-4544-ABB9-30E59658A508}">
            <xm:f>'\Users\Maritza.Beltran\AppData\Local\Microsoft\Windows\INetCache\Content.Outlook\P86LDKLA\[Matriz V1.xlsx]Hoja2'!#REF!</xm:f>
            <x14:dxf>
              <fill>
                <patternFill>
                  <bgColor rgb="FFFF0000"/>
                </patternFill>
              </fill>
            </x14:dxf>
          </x14:cfRule>
          <x14:cfRule type="cellIs" priority="4542" operator="equal" id="{74702439-B51B-42B6-B3DA-B00CF7954D3C}">
            <xm:f>'\Users\Maritza.Beltran\AppData\Local\Microsoft\Windows\INetCache\Content.Outlook\P86LDKLA\[Matriz V1.xlsx]Hoja2'!#REF!</xm:f>
            <x14:dxf>
              <fill>
                <patternFill>
                  <bgColor rgb="FFFF0000"/>
                </patternFill>
              </fill>
            </x14:dxf>
          </x14:cfRule>
          <x14:cfRule type="cellIs" priority="4543" operator="equal" id="{11E192B8-D5E7-410A-B13F-C6D6413A47D4}">
            <xm:f>'\Users\Maritza.Beltran\AppData\Local\Microsoft\Windows\INetCache\Content.Outlook\P86LDKLA\[Matriz V1.xlsx]Hoja2'!#REF!</xm:f>
            <x14:dxf>
              <fill>
                <patternFill>
                  <bgColor theme="0" tint="-4.9989318521683403E-2"/>
                </patternFill>
              </fill>
            </x14:dxf>
          </x14:cfRule>
          <x14:cfRule type="cellIs" priority="4544" operator="equal" id="{BDCACA2E-EC2F-401F-BB49-8244A1239179}">
            <xm:f>'\Users\Maritza.Beltran\AppData\Local\Microsoft\Windows\INetCache\Content.Outlook\P86LDKLA\[Matriz V1.xlsx]Hoja2'!#REF!</xm:f>
            <x14:dxf>
              <fill>
                <patternFill>
                  <bgColor rgb="FFFFFF00"/>
                </patternFill>
              </fill>
            </x14:dxf>
          </x14:cfRule>
          <x14:cfRule type="cellIs" priority="4545" operator="equal" id="{E0FEBC17-4088-4F27-AC16-B94FF31588D8}">
            <xm:f>'\Users\Maritza.Beltran\AppData\Local\Microsoft\Windows\INetCache\Content.Outlook\P86LDKLA\[Matriz V1.xlsx]Hoja2'!#REF!</xm:f>
            <x14:dxf>
              <fill>
                <patternFill>
                  <bgColor rgb="FF00B050"/>
                </patternFill>
              </fill>
            </x14:dxf>
          </x14:cfRule>
          <x14:cfRule type="cellIs" priority="4546" operator="equal" id="{82004C9C-EB1D-4DAB-85A0-95D33497802C}">
            <xm:f>'\Users\Maritza.Beltran\AppData\Local\Microsoft\Windows\INetCache\Content.Outlook\P86LDKLA\[Matriz V1.xlsx]Hoja2'!#REF!</xm:f>
            <x14:dxf>
              <fill>
                <patternFill>
                  <bgColor rgb="FF00B050"/>
                </patternFill>
              </fill>
            </x14:dxf>
          </x14:cfRule>
          <xm:sqref>P38</xm:sqref>
        </x14:conditionalFormatting>
        <x14:conditionalFormatting xmlns:xm="http://schemas.microsoft.com/office/excel/2006/main">
          <x14:cfRule type="cellIs" priority="4527" operator="equal" id="{28A4F743-4ABF-4273-9163-156A12ED1087}">
            <xm:f>'\Users\Maritza.Beltran\AppData\Local\Microsoft\Windows\INetCache\Content.Outlook\P86LDKLA\[Matriz V1.xlsx]Hoja2'!#REF!</xm:f>
            <x14:dxf>
              <fill>
                <patternFill>
                  <bgColor theme="0" tint="-4.9989318521683403E-2"/>
                </patternFill>
              </fill>
            </x14:dxf>
          </x14:cfRule>
          <x14:cfRule type="cellIs" priority="4528" operator="equal" id="{D43B08A8-AE70-4911-82E1-A69B3042C85D}">
            <xm:f>'\Users\Maritza.Beltran\AppData\Local\Microsoft\Windows\INetCache\Content.Outlook\P86LDKLA\[Matriz V1.xlsx]Hoja2'!#REF!</xm:f>
            <x14:dxf>
              <fill>
                <patternFill>
                  <bgColor rgb="FFFF0000"/>
                </patternFill>
              </fill>
            </x14:dxf>
          </x14:cfRule>
          <x14:cfRule type="cellIs" priority="4529" operator="equal" id="{76F7211D-B09B-4109-9485-B10643986C13}">
            <xm:f>'\Users\Maritza.Beltran\AppData\Local\Microsoft\Windows\INetCache\Content.Outlook\P86LDKLA\[Matriz V1.xlsx]Hoja2'!#REF!</xm:f>
            <x14:dxf>
              <fill>
                <patternFill>
                  <bgColor rgb="FFFF0000"/>
                </patternFill>
              </fill>
            </x14:dxf>
          </x14:cfRule>
          <x14:cfRule type="cellIs" priority="4530" operator="equal" id="{E571840E-024C-47F5-AB4A-9866CFA741A8}">
            <xm:f>'\Users\Maritza.Beltran\AppData\Local\Microsoft\Windows\INetCache\Content.Outlook\P86LDKLA\[Matriz V1.xlsx]Hoja2'!#REF!</xm:f>
            <x14:dxf>
              <fill>
                <patternFill>
                  <bgColor theme="0" tint="-4.9989318521683403E-2"/>
                </patternFill>
              </fill>
            </x14:dxf>
          </x14:cfRule>
          <x14:cfRule type="cellIs" priority="4531" operator="equal" id="{CE1BB1AA-B85C-4492-92A7-4917A569237B}">
            <xm:f>'\Users\Maritza.Beltran\AppData\Local\Microsoft\Windows\INetCache\Content.Outlook\P86LDKLA\[Matriz V1.xlsx]Hoja2'!#REF!</xm:f>
            <x14:dxf>
              <fill>
                <patternFill>
                  <bgColor rgb="FFFFFF00"/>
                </patternFill>
              </fill>
            </x14:dxf>
          </x14:cfRule>
          <x14:cfRule type="cellIs" priority="4532" operator="equal" id="{A47E86C5-CF61-4906-97CC-CD6C79FBA025}">
            <xm:f>'\Users\Maritza.Beltran\AppData\Local\Microsoft\Windows\INetCache\Content.Outlook\P86LDKLA\[Matriz V1.xlsx]Hoja2'!#REF!</xm:f>
            <x14:dxf>
              <fill>
                <patternFill>
                  <bgColor rgb="FF00B050"/>
                </patternFill>
              </fill>
            </x14:dxf>
          </x14:cfRule>
          <x14:cfRule type="cellIs" priority="4533" operator="equal" id="{D57D9BF3-D982-4442-8844-DE914FB449FD}">
            <xm:f>'\Users\Maritza.Beltran\AppData\Local\Microsoft\Windows\INetCache\Content.Outlook\P86LDKLA\[Matriz V1.xlsx]Hoja2'!#REF!</xm:f>
            <x14:dxf>
              <fill>
                <patternFill>
                  <bgColor rgb="FF00B050"/>
                </patternFill>
              </fill>
            </x14:dxf>
          </x14:cfRule>
          <xm:sqref>P39</xm:sqref>
        </x14:conditionalFormatting>
        <x14:conditionalFormatting xmlns:xm="http://schemas.microsoft.com/office/excel/2006/main">
          <x14:cfRule type="cellIs" priority="4514" operator="equal" id="{BFC6A8F4-33F6-43C8-994F-14646E34E1A2}">
            <xm:f>'\Users\Maritza.Beltran\AppData\Local\Microsoft\Windows\INetCache\Content.Outlook\P86LDKLA\[Matriz V1.xlsx]Hoja2'!#REF!</xm:f>
            <x14:dxf>
              <fill>
                <patternFill>
                  <bgColor theme="0" tint="-4.9989318521683403E-2"/>
                </patternFill>
              </fill>
            </x14:dxf>
          </x14:cfRule>
          <x14:cfRule type="cellIs" priority="4515" operator="equal" id="{7796B4AD-6A9A-407D-AC54-E62E4F744A84}">
            <xm:f>'\Users\Maritza.Beltran\AppData\Local\Microsoft\Windows\INetCache\Content.Outlook\P86LDKLA\[Matriz V1.xlsx]Hoja2'!#REF!</xm:f>
            <x14:dxf>
              <fill>
                <patternFill>
                  <bgColor rgb="FFFF0000"/>
                </patternFill>
              </fill>
            </x14:dxf>
          </x14:cfRule>
          <x14:cfRule type="cellIs" priority="4516" operator="equal" id="{D57C99FD-8344-4492-8F1B-F0E2F5A02AEC}">
            <xm:f>'\Users\Maritza.Beltran\AppData\Local\Microsoft\Windows\INetCache\Content.Outlook\P86LDKLA\[Matriz V1.xlsx]Hoja2'!#REF!</xm:f>
            <x14:dxf>
              <fill>
                <patternFill>
                  <bgColor rgb="FFFF0000"/>
                </patternFill>
              </fill>
            </x14:dxf>
          </x14:cfRule>
          <x14:cfRule type="cellIs" priority="4517" operator="equal" id="{1D61EAD7-C78C-43D1-91BB-47F578697E8C}">
            <xm:f>'\Users\Maritza.Beltran\AppData\Local\Microsoft\Windows\INetCache\Content.Outlook\P86LDKLA\[Matriz V1.xlsx]Hoja2'!#REF!</xm:f>
            <x14:dxf>
              <fill>
                <patternFill>
                  <bgColor theme="0" tint="-4.9989318521683403E-2"/>
                </patternFill>
              </fill>
            </x14:dxf>
          </x14:cfRule>
          <x14:cfRule type="cellIs" priority="4518" operator="equal" id="{D081E99C-5EEE-42BD-A76E-516E088D1F78}">
            <xm:f>'\Users\Maritza.Beltran\AppData\Local\Microsoft\Windows\INetCache\Content.Outlook\P86LDKLA\[Matriz V1.xlsx]Hoja2'!#REF!</xm:f>
            <x14:dxf>
              <fill>
                <patternFill>
                  <bgColor rgb="FFFFFF00"/>
                </patternFill>
              </fill>
            </x14:dxf>
          </x14:cfRule>
          <x14:cfRule type="cellIs" priority="4519" operator="equal" id="{FF1D4B6E-3D59-4C69-99F6-34145872E11A}">
            <xm:f>'\Users\Maritza.Beltran\AppData\Local\Microsoft\Windows\INetCache\Content.Outlook\P86LDKLA\[Matriz V1.xlsx]Hoja2'!#REF!</xm:f>
            <x14:dxf>
              <fill>
                <patternFill>
                  <bgColor rgb="FF00B050"/>
                </patternFill>
              </fill>
            </x14:dxf>
          </x14:cfRule>
          <x14:cfRule type="cellIs" priority="4520" operator="equal" id="{F8307D1D-A795-4447-972D-58DDC1AD2D27}">
            <xm:f>'\Users\Maritza.Beltran\AppData\Local\Microsoft\Windows\INetCache\Content.Outlook\P86LDKLA\[Matriz V1.xlsx]Hoja2'!#REF!</xm:f>
            <x14:dxf>
              <fill>
                <patternFill>
                  <bgColor rgb="FF00B050"/>
                </patternFill>
              </fill>
            </x14:dxf>
          </x14:cfRule>
          <xm:sqref>P40</xm:sqref>
        </x14:conditionalFormatting>
        <x14:conditionalFormatting xmlns:xm="http://schemas.microsoft.com/office/excel/2006/main">
          <x14:cfRule type="cellIs" priority="4501" operator="equal" id="{ADD66C2F-DCCE-4F7E-9B86-5F93BF258A90}">
            <xm:f>'\Users\Maritza.Beltran\AppData\Local\Microsoft\Windows\INetCache\Content.Outlook\P86LDKLA\[Matriz V1.xlsx]Hoja2'!#REF!</xm:f>
            <x14:dxf>
              <fill>
                <patternFill>
                  <bgColor theme="0" tint="-4.9989318521683403E-2"/>
                </patternFill>
              </fill>
            </x14:dxf>
          </x14:cfRule>
          <x14:cfRule type="cellIs" priority="4502" operator="equal" id="{B16F50E6-6A66-4ABC-8228-3FFC7E18D086}">
            <xm:f>'\Users\Maritza.Beltran\AppData\Local\Microsoft\Windows\INetCache\Content.Outlook\P86LDKLA\[Matriz V1.xlsx]Hoja2'!#REF!</xm:f>
            <x14:dxf>
              <fill>
                <patternFill>
                  <bgColor rgb="FFFF0000"/>
                </patternFill>
              </fill>
            </x14:dxf>
          </x14:cfRule>
          <x14:cfRule type="cellIs" priority="4503" operator="equal" id="{5D5C6366-B823-4659-9B65-8985B9DB9BA1}">
            <xm:f>'\Users\Maritza.Beltran\AppData\Local\Microsoft\Windows\INetCache\Content.Outlook\P86LDKLA\[Matriz V1.xlsx]Hoja2'!#REF!</xm:f>
            <x14:dxf>
              <fill>
                <patternFill>
                  <bgColor rgb="FFFF0000"/>
                </patternFill>
              </fill>
            </x14:dxf>
          </x14:cfRule>
          <x14:cfRule type="cellIs" priority="4504" operator="equal" id="{07B80C04-8276-4279-AAF9-B60F4AA67A16}">
            <xm:f>'\Users\Maritza.Beltran\AppData\Local\Microsoft\Windows\INetCache\Content.Outlook\P86LDKLA\[Matriz V1.xlsx]Hoja2'!#REF!</xm:f>
            <x14:dxf>
              <fill>
                <patternFill>
                  <bgColor theme="0" tint="-4.9989318521683403E-2"/>
                </patternFill>
              </fill>
            </x14:dxf>
          </x14:cfRule>
          <x14:cfRule type="cellIs" priority="4505" operator="equal" id="{DEB1165D-CAAF-4D70-B88C-32CF94C3E740}">
            <xm:f>'\Users\Maritza.Beltran\AppData\Local\Microsoft\Windows\INetCache\Content.Outlook\P86LDKLA\[Matriz V1.xlsx]Hoja2'!#REF!</xm:f>
            <x14:dxf>
              <fill>
                <patternFill>
                  <bgColor rgb="FFFFFF00"/>
                </patternFill>
              </fill>
            </x14:dxf>
          </x14:cfRule>
          <x14:cfRule type="cellIs" priority="4506" operator="equal" id="{A3D18793-9D03-469E-8A91-E65259575B16}">
            <xm:f>'\Users\Maritza.Beltran\AppData\Local\Microsoft\Windows\INetCache\Content.Outlook\P86LDKLA\[Matriz V1.xlsx]Hoja2'!#REF!</xm:f>
            <x14:dxf>
              <fill>
                <patternFill>
                  <bgColor rgb="FF00B050"/>
                </patternFill>
              </fill>
            </x14:dxf>
          </x14:cfRule>
          <x14:cfRule type="cellIs" priority="4507" operator="equal" id="{F358B2AF-EE5A-4231-A9C4-7FB0D1B41B95}">
            <xm:f>'\Users\Maritza.Beltran\AppData\Local\Microsoft\Windows\INetCache\Content.Outlook\P86LDKLA\[Matriz V1.xlsx]Hoja2'!#REF!</xm:f>
            <x14:dxf>
              <fill>
                <patternFill>
                  <bgColor rgb="FF00B050"/>
                </patternFill>
              </fill>
            </x14:dxf>
          </x14:cfRule>
          <xm:sqref>P41:P42</xm:sqref>
        </x14:conditionalFormatting>
        <x14:conditionalFormatting xmlns:xm="http://schemas.microsoft.com/office/excel/2006/main">
          <x14:cfRule type="cellIs" priority="4488" operator="equal" id="{442CA18C-1A9F-4D4C-ACAE-08D2FE3FD279}">
            <xm:f>'\Users\Maritza.Beltran\AppData\Local\Microsoft\Windows\INetCache\Content.Outlook\P86LDKLA\[Matriz V1.xlsx]Hoja2'!#REF!</xm:f>
            <x14:dxf>
              <fill>
                <patternFill>
                  <bgColor theme="0" tint="-4.9989318521683403E-2"/>
                </patternFill>
              </fill>
            </x14:dxf>
          </x14:cfRule>
          <x14:cfRule type="cellIs" priority="4489" operator="equal" id="{7878FB27-17C1-4EEC-A77D-DBD7AE1EB8D8}">
            <xm:f>'\Users\Maritza.Beltran\AppData\Local\Microsoft\Windows\INetCache\Content.Outlook\P86LDKLA\[Matriz V1.xlsx]Hoja2'!#REF!</xm:f>
            <x14:dxf>
              <fill>
                <patternFill>
                  <bgColor rgb="FFFF0000"/>
                </patternFill>
              </fill>
            </x14:dxf>
          </x14:cfRule>
          <x14:cfRule type="cellIs" priority="4490" operator="equal" id="{46A8008D-ECEF-4B4E-912D-1AB05C634040}">
            <xm:f>'\Users\Maritza.Beltran\AppData\Local\Microsoft\Windows\INetCache\Content.Outlook\P86LDKLA\[Matriz V1.xlsx]Hoja2'!#REF!</xm:f>
            <x14:dxf>
              <fill>
                <patternFill>
                  <bgColor rgb="FFFF0000"/>
                </patternFill>
              </fill>
            </x14:dxf>
          </x14:cfRule>
          <x14:cfRule type="cellIs" priority="4491" operator="equal" id="{571F433E-828F-4F73-BAFC-A10037A40665}">
            <xm:f>'\Users\Maritza.Beltran\AppData\Local\Microsoft\Windows\INetCache\Content.Outlook\P86LDKLA\[Matriz V1.xlsx]Hoja2'!#REF!</xm:f>
            <x14:dxf>
              <fill>
                <patternFill>
                  <bgColor theme="0" tint="-4.9989318521683403E-2"/>
                </patternFill>
              </fill>
            </x14:dxf>
          </x14:cfRule>
          <x14:cfRule type="cellIs" priority="4492" operator="equal" id="{3CAB8FBF-B004-4B3E-938B-D15204218B72}">
            <xm:f>'\Users\Maritza.Beltran\AppData\Local\Microsoft\Windows\INetCache\Content.Outlook\P86LDKLA\[Matriz V1.xlsx]Hoja2'!#REF!</xm:f>
            <x14:dxf>
              <fill>
                <patternFill>
                  <bgColor rgb="FFFFFF00"/>
                </patternFill>
              </fill>
            </x14:dxf>
          </x14:cfRule>
          <x14:cfRule type="cellIs" priority="4493" operator="equal" id="{C1F37342-D0DA-4A50-9C54-B22D42DEEDCE}">
            <xm:f>'\Users\Maritza.Beltran\AppData\Local\Microsoft\Windows\INetCache\Content.Outlook\P86LDKLA\[Matriz V1.xlsx]Hoja2'!#REF!</xm:f>
            <x14:dxf>
              <fill>
                <patternFill>
                  <bgColor rgb="FF00B050"/>
                </patternFill>
              </fill>
            </x14:dxf>
          </x14:cfRule>
          <x14:cfRule type="cellIs" priority="4494" operator="equal" id="{568A706A-1B62-4457-B17B-89939EEE747F}">
            <xm:f>'\Users\Maritza.Beltran\AppData\Local\Microsoft\Windows\INetCache\Content.Outlook\P86LDKLA\[Matriz V1.xlsx]Hoja2'!#REF!</xm:f>
            <x14:dxf>
              <fill>
                <patternFill>
                  <bgColor rgb="FF00B050"/>
                </patternFill>
              </fill>
            </x14:dxf>
          </x14:cfRule>
          <xm:sqref>P43</xm:sqref>
        </x14:conditionalFormatting>
        <x14:conditionalFormatting xmlns:xm="http://schemas.microsoft.com/office/excel/2006/main">
          <x14:cfRule type="cellIs" priority="4475" operator="equal" id="{477C7D43-FC5B-4FCF-AE49-CA5FBC9ED640}">
            <xm:f>'\Users\Maritza.Beltran\AppData\Local\Microsoft\Windows\INetCache\Content.Outlook\P86LDKLA\[Matriz V1.xlsx]Hoja2'!#REF!</xm:f>
            <x14:dxf>
              <fill>
                <patternFill>
                  <bgColor theme="0" tint="-4.9989318521683403E-2"/>
                </patternFill>
              </fill>
            </x14:dxf>
          </x14:cfRule>
          <x14:cfRule type="cellIs" priority="4476" operator="equal" id="{30331DE2-0714-4622-9CB3-310DACF24A90}">
            <xm:f>'\Users\Maritza.Beltran\AppData\Local\Microsoft\Windows\INetCache\Content.Outlook\P86LDKLA\[Matriz V1.xlsx]Hoja2'!#REF!</xm:f>
            <x14:dxf>
              <fill>
                <patternFill>
                  <bgColor rgb="FFFF0000"/>
                </patternFill>
              </fill>
            </x14:dxf>
          </x14:cfRule>
          <x14:cfRule type="cellIs" priority="4477" operator="equal" id="{4D7F6A0F-19F9-479F-849D-B692D278F0C4}">
            <xm:f>'\Users\Maritza.Beltran\AppData\Local\Microsoft\Windows\INetCache\Content.Outlook\P86LDKLA\[Matriz V1.xlsx]Hoja2'!#REF!</xm:f>
            <x14:dxf>
              <fill>
                <patternFill>
                  <bgColor rgb="FFFF0000"/>
                </patternFill>
              </fill>
            </x14:dxf>
          </x14:cfRule>
          <x14:cfRule type="cellIs" priority="4478" operator="equal" id="{F2ABAB04-98A1-442A-96C8-1C887817FF84}">
            <xm:f>'\Users\Maritza.Beltran\AppData\Local\Microsoft\Windows\INetCache\Content.Outlook\P86LDKLA\[Matriz V1.xlsx]Hoja2'!#REF!</xm:f>
            <x14:dxf>
              <fill>
                <patternFill>
                  <bgColor theme="0" tint="-4.9989318521683403E-2"/>
                </patternFill>
              </fill>
            </x14:dxf>
          </x14:cfRule>
          <x14:cfRule type="cellIs" priority="4479" operator="equal" id="{7E0FCBEA-3214-4F0B-BC93-153D9325551A}">
            <xm:f>'\Users\Maritza.Beltran\AppData\Local\Microsoft\Windows\INetCache\Content.Outlook\P86LDKLA\[Matriz V1.xlsx]Hoja2'!#REF!</xm:f>
            <x14:dxf>
              <fill>
                <patternFill>
                  <bgColor rgb="FFFFFF00"/>
                </patternFill>
              </fill>
            </x14:dxf>
          </x14:cfRule>
          <x14:cfRule type="cellIs" priority="4480" operator="equal" id="{25F4A1A1-860D-43AB-BC60-24602C2A8940}">
            <xm:f>'\Users\Maritza.Beltran\AppData\Local\Microsoft\Windows\INetCache\Content.Outlook\P86LDKLA\[Matriz V1.xlsx]Hoja2'!#REF!</xm:f>
            <x14:dxf>
              <fill>
                <patternFill>
                  <bgColor rgb="FF00B050"/>
                </patternFill>
              </fill>
            </x14:dxf>
          </x14:cfRule>
          <x14:cfRule type="cellIs" priority="4481" operator="equal" id="{3F06E893-17E9-4626-AC60-9A46EBC3FE43}">
            <xm:f>'\Users\Maritza.Beltran\AppData\Local\Microsoft\Windows\INetCache\Content.Outlook\P86LDKLA\[Matriz V1.xlsx]Hoja2'!#REF!</xm:f>
            <x14:dxf>
              <fill>
                <patternFill>
                  <bgColor rgb="FF00B050"/>
                </patternFill>
              </fill>
            </x14:dxf>
          </x14:cfRule>
          <xm:sqref>P44</xm:sqref>
        </x14:conditionalFormatting>
        <x14:conditionalFormatting xmlns:xm="http://schemas.microsoft.com/office/excel/2006/main">
          <x14:cfRule type="cellIs" priority="4462" operator="equal" id="{9DCB0868-9A17-4619-97C9-5388BA2DD8A6}">
            <xm:f>'\Users\Maritza.Beltran\AppData\Local\Microsoft\Windows\INetCache\Content.Outlook\P86LDKLA\[Matriz V1.xlsx]Hoja2'!#REF!</xm:f>
            <x14:dxf>
              <fill>
                <patternFill>
                  <bgColor theme="0" tint="-4.9989318521683403E-2"/>
                </patternFill>
              </fill>
            </x14:dxf>
          </x14:cfRule>
          <x14:cfRule type="cellIs" priority="4463" operator="equal" id="{664D81C2-B1C4-4D8F-91E3-31A4F2BEAAEC}">
            <xm:f>'\Users\Maritza.Beltran\AppData\Local\Microsoft\Windows\INetCache\Content.Outlook\P86LDKLA\[Matriz V1.xlsx]Hoja2'!#REF!</xm:f>
            <x14:dxf>
              <fill>
                <patternFill>
                  <bgColor rgb="FFFF0000"/>
                </patternFill>
              </fill>
            </x14:dxf>
          </x14:cfRule>
          <x14:cfRule type="cellIs" priority="4464" operator="equal" id="{60ADAC85-AB18-4089-AD24-B9484A5F9FE1}">
            <xm:f>'\Users\Maritza.Beltran\AppData\Local\Microsoft\Windows\INetCache\Content.Outlook\P86LDKLA\[Matriz V1.xlsx]Hoja2'!#REF!</xm:f>
            <x14:dxf>
              <fill>
                <patternFill>
                  <bgColor rgb="FFFF0000"/>
                </patternFill>
              </fill>
            </x14:dxf>
          </x14:cfRule>
          <x14:cfRule type="cellIs" priority="4465" operator="equal" id="{69359EF1-4D45-4639-9F86-3ED658146B83}">
            <xm:f>'\Users\Maritza.Beltran\AppData\Local\Microsoft\Windows\INetCache\Content.Outlook\P86LDKLA\[Matriz V1.xlsx]Hoja2'!#REF!</xm:f>
            <x14:dxf>
              <fill>
                <patternFill>
                  <bgColor theme="0" tint="-4.9989318521683403E-2"/>
                </patternFill>
              </fill>
            </x14:dxf>
          </x14:cfRule>
          <x14:cfRule type="cellIs" priority="4466" operator="equal" id="{66214D2D-63D0-4D1A-846C-908BE5E311CD}">
            <xm:f>'\Users\Maritza.Beltran\AppData\Local\Microsoft\Windows\INetCache\Content.Outlook\P86LDKLA\[Matriz V1.xlsx]Hoja2'!#REF!</xm:f>
            <x14:dxf>
              <fill>
                <patternFill>
                  <bgColor rgb="FFFFFF00"/>
                </patternFill>
              </fill>
            </x14:dxf>
          </x14:cfRule>
          <x14:cfRule type="cellIs" priority="4467" operator="equal" id="{E4BF152C-8903-4668-BD07-96F6B963EF85}">
            <xm:f>'\Users\Maritza.Beltran\AppData\Local\Microsoft\Windows\INetCache\Content.Outlook\P86LDKLA\[Matriz V1.xlsx]Hoja2'!#REF!</xm:f>
            <x14:dxf>
              <fill>
                <patternFill>
                  <bgColor rgb="FF00B050"/>
                </patternFill>
              </fill>
            </x14:dxf>
          </x14:cfRule>
          <x14:cfRule type="cellIs" priority="4468" operator="equal" id="{6038D2A6-E146-478C-8114-6705245164C8}">
            <xm:f>'\Users\Maritza.Beltran\AppData\Local\Microsoft\Windows\INetCache\Content.Outlook\P86LDKLA\[Matriz V1.xlsx]Hoja2'!#REF!</xm:f>
            <x14:dxf>
              <fill>
                <patternFill>
                  <bgColor rgb="FF00B050"/>
                </patternFill>
              </fill>
            </x14:dxf>
          </x14:cfRule>
          <xm:sqref>P45</xm:sqref>
        </x14:conditionalFormatting>
        <x14:conditionalFormatting xmlns:xm="http://schemas.microsoft.com/office/excel/2006/main">
          <x14:cfRule type="cellIs" priority="4449" operator="equal" id="{8303FE1F-22DC-4C5D-AAE2-502A7A971D76}">
            <xm:f>'\Users\Maritza.Beltran\AppData\Local\Microsoft\Windows\INetCache\Content.Outlook\P86LDKLA\[Matriz V1.xlsx]Hoja2'!#REF!</xm:f>
            <x14:dxf>
              <fill>
                <patternFill>
                  <bgColor theme="0" tint="-4.9989318521683403E-2"/>
                </patternFill>
              </fill>
            </x14:dxf>
          </x14:cfRule>
          <x14:cfRule type="cellIs" priority="4450" operator="equal" id="{748B3F47-DFDF-4F16-BF7A-4ADAB2359094}">
            <xm:f>'\Users\Maritza.Beltran\AppData\Local\Microsoft\Windows\INetCache\Content.Outlook\P86LDKLA\[Matriz V1.xlsx]Hoja2'!#REF!</xm:f>
            <x14:dxf>
              <fill>
                <patternFill>
                  <bgColor rgb="FFFF0000"/>
                </patternFill>
              </fill>
            </x14:dxf>
          </x14:cfRule>
          <x14:cfRule type="cellIs" priority="4451" operator="equal" id="{C329AE68-600E-42BE-B527-E6C9D1007685}">
            <xm:f>'\Users\Maritza.Beltran\AppData\Local\Microsoft\Windows\INetCache\Content.Outlook\P86LDKLA\[Matriz V1.xlsx]Hoja2'!#REF!</xm:f>
            <x14:dxf>
              <fill>
                <patternFill>
                  <bgColor rgb="FFFF0000"/>
                </patternFill>
              </fill>
            </x14:dxf>
          </x14:cfRule>
          <x14:cfRule type="cellIs" priority="4452" operator="equal" id="{F1B05B9C-CDB7-4ECC-9B0D-4EA74E0E3DAD}">
            <xm:f>'\Users\Maritza.Beltran\AppData\Local\Microsoft\Windows\INetCache\Content.Outlook\P86LDKLA\[Matriz V1.xlsx]Hoja2'!#REF!</xm:f>
            <x14:dxf>
              <fill>
                <patternFill>
                  <bgColor theme="0" tint="-4.9989318521683403E-2"/>
                </patternFill>
              </fill>
            </x14:dxf>
          </x14:cfRule>
          <x14:cfRule type="cellIs" priority="4453" operator="equal" id="{4FFC3ECB-BBCC-4CFE-A452-9FBEA8DA3639}">
            <xm:f>'\Users\Maritza.Beltran\AppData\Local\Microsoft\Windows\INetCache\Content.Outlook\P86LDKLA\[Matriz V1.xlsx]Hoja2'!#REF!</xm:f>
            <x14:dxf>
              <fill>
                <patternFill>
                  <bgColor rgb="FFFFFF00"/>
                </patternFill>
              </fill>
            </x14:dxf>
          </x14:cfRule>
          <x14:cfRule type="cellIs" priority="4454" operator="equal" id="{B4D731BF-F7FA-4B00-A6CE-7E09B9FC013F}">
            <xm:f>'\Users\Maritza.Beltran\AppData\Local\Microsoft\Windows\INetCache\Content.Outlook\P86LDKLA\[Matriz V1.xlsx]Hoja2'!#REF!</xm:f>
            <x14:dxf>
              <fill>
                <patternFill>
                  <bgColor rgb="FF00B050"/>
                </patternFill>
              </fill>
            </x14:dxf>
          </x14:cfRule>
          <x14:cfRule type="cellIs" priority="4455" operator="equal" id="{D2053560-0E70-496B-9052-1D5CA8E6E689}">
            <xm:f>'\Users\Maritza.Beltran\AppData\Local\Microsoft\Windows\INetCache\Content.Outlook\P86LDKLA\[Matriz V1.xlsx]Hoja2'!#REF!</xm:f>
            <x14:dxf>
              <fill>
                <patternFill>
                  <bgColor rgb="FF00B050"/>
                </patternFill>
              </fill>
            </x14:dxf>
          </x14:cfRule>
          <xm:sqref>P46</xm:sqref>
        </x14:conditionalFormatting>
        <x14:conditionalFormatting xmlns:xm="http://schemas.microsoft.com/office/excel/2006/main">
          <x14:cfRule type="cellIs" priority="4436" operator="equal" id="{E26A22CE-2E01-4FC1-8372-405EB8FFA9D0}">
            <xm:f>'\Users\Maritza.Beltran\AppData\Local\Microsoft\Windows\INetCache\Content.Outlook\P86LDKLA\[Matriz V1.xlsx]Hoja2'!#REF!</xm:f>
            <x14:dxf>
              <fill>
                <patternFill>
                  <bgColor theme="0" tint="-4.9989318521683403E-2"/>
                </patternFill>
              </fill>
            </x14:dxf>
          </x14:cfRule>
          <x14:cfRule type="cellIs" priority="4437" operator="equal" id="{4DDBF6A9-A638-4D99-A68A-A1E310C8EC9E}">
            <xm:f>'\Users\Maritza.Beltran\AppData\Local\Microsoft\Windows\INetCache\Content.Outlook\P86LDKLA\[Matriz V1.xlsx]Hoja2'!#REF!</xm:f>
            <x14:dxf>
              <fill>
                <patternFill>
                  <bgColor rgb="FFFF0000"/>
                </patternFill>
              </fill>
            </x14:dxf>
          </x14:cfRule>
          <x14:cfRule type="cellIs" priority="4438" operator="equal" id="{9EAD7207-8492-49FF-B7D7-5F0C169C3E8E}">
            <xm:f>'\Users\Maritza.Beltran\AppData\Local\Microsoft\Windows\INetCache\Content.Outlook\P86LDKLA\[Matriz V1.xlsx]Hoja2'!#REF!</xm:f>
            <x14:dxf>
              <fill>
                <patternFill>
                  <bgColor rgb="FFFF0000"/>
                </patternFill>
              </fill>
            </x14:dxf>
          </x14:cfRule>
          <x14:cfRule type="cellIs" priority="4439" operator="equal" id="{BB09EA89-E584-481A-924C-3AFD2B6AABED}">
            <xm:f>'\Users\Maritza.Beltran\AppData\Local\Microsoft\Windows\INetCache\Content.Outlook\P86LDKLA\[Matriz V1.xlsx]Hoja2'!#REF!</xm:f>
            <x14:dxf>
              <fill>
                <patternFill>
                  <bgColor theme="0" tint="-4.9989318521683403E-2"/>
                </patternFill>
              </fill>
            </x14:dxf>
          </x14:cfRule>
          <x14:cfRule type="cellIs" priority="4440" operator="equal" id="{8BD56989-4CA6-4958-A872-3FA0EF8E6B1E}">
            <xm:f>'\Users\Maritza.Beltran\AppData\Local\Microsoft\Windows\INetCache\Content.Outlook\P86LDKLA\[Matriz V1.xlsx]Hoja2'!#REF!</xm:f>
            <x14:dxf>
              <fill>
                <patternFill>
                  <bgColor rgb="FFFFFF00"/>
                </patternFill>
              </fill>
            </x14:dxf>
          </x14:cfRule>
          <x14:cfRule type="cellIs" priority="4441" operator="equal" id="{DA46E7C8-1900-42EE-824D-6A00DDE29A30}">
            <xm:f>'\Users\Maritza.Beltran\AppData\Local\Microsoft\Windows\INetCache\Content.Outlook\P86LDKLA\[Matriz V1.xlsx]Hoja2'!#REF!</xm:f>
            <x14:dxf>
              <fill>
                <patternFill>
                  <bgColor rgb="FF00B050"/>
                </patternFill>
              </fill>
            </x14:dxf>
          </x14:cfRule>
          <x14:cfRule type="cellIs" priority="4442" operator="equal" id="{0E57BF01-16A6-4E1F-B6D8-87FCAC8B46A5}">
            <xm:f>'\Users\Maritza.Beltran\AppData\Local\Microsoft\Windows\INetCache\Content.Outlook\P86LDKLA\[Matriz V1.xlsx]Hoja2'!#REF!</xm:f>
            <x14:dxf>
              <fill>
                <patternFill>
                  <bgColor rgb="FF00B050"/>
                </patternFill>
              </fill>
            </x14:dxf>
          </x14:cfRule>
          <xm:sqref>P47</xm:sqref>
        </x14:conditionalFormatting>
        <x14:conditionalFormatting xmlns:xm="http://schemas.microsoft.com/office/excel/2006/main">
          <x14:cfRule type="cellIs" priority="4423" operator="equal" id="{130FFF64-4A26-4E75-9A9D-E6CAB6000A37}">
            <xm:f>'\Users\Maritza.Beltran\AppData\Local\Microsoft\Windows\INetCache\Content.Outlook\P86LDKLA\[Matriz V1.xlsx]Hoja2'!#REF!</xm:f>
            <x14:dxf>
              <fill>
                <patternFill>
                  <bgColor theme="0" tint="-4.9989318521683403E-2"/>
                </patternFill>
              </fill>
            </x14:dxf>
          </x14:cfRule>
          <x14:cfRule type="cellIs" priority="4424" operator="equal" id="{E1C0B206-68E5-48BD-AA49-2656FB35D33B}">
            <xm:f>'\Users\Maritza.Beltran\AppData\Local\Microsoft\Windows\INetCache\Content.Outlook\P86LDKLA\[Matriz V1.xlsx]Hoja2'!#REF!</xm:f>
            <x14:dxf>
              <fill>
                <patternFill>
                  <bgColor rgb="FFFF0000"/>
                </patternFill>
              </fill>
            </x14:dxf>
          </x14:cfRule>
          <x14:cfRule type="cellIs" priority="4425" operator="equal" id="{9566BD54-98A9-4D37-866C-9921DF9B66B7}">
            <xm:f>'\Users\Maritza.Beltran\AppData\Local\Microsoft\Windows\INetCache\Content.Outlook\P86LDKLA\[Matriz V1.xlsx]Hoja2'!#REF!</xm:f>
            <x14:dxf>
              <fill>
                <patternFill>
                  <bgColor rgb="FFFF0000"/>
                </patternFill>
              </fill>
            </x14:dxf>
          </x14:cfRule>
          <x14:cfRule type="cellIs" priority="4426" operator="equal" id="{E07B5836-B575-4F60-A5F9-9909FF69662A}">
            <xm:f>'\Users\Maritza.Beltran\AppData\Local\Microsoft\Windows\INetCache\Content.Outlook\P86LDKLA\[Matriz V1.xlsx]Hoja2'!#REF!</xm:f>
            <x14:dxf>
              <fill>
                <patternFill>
                  <bgColor theme="0" tint="-4.9989318521683403E-2"/>
                </patternFill>
              </fill>
            </x14:dxf>
          </x14:cfRule>
          <x14:cfRule type="cellIs" priority="4427" operator="equal" id="{1689B881-9C17-4E75-8A7D-98B3620EF7BA}">
            <xm:f>'\Users\Maritza.Beltran\AppData\Local\Microsoft\Windows\INetCache\Content.Outlook\P86LDKLA\[Matriz V1.xlsx]Hoja2'!#REF!</xm:f>
            <x14:dxf>
              <fill>
                <patternFill>
                  <bgColor rgb="FFFFFF00"/>
                </patternFill>
              </fill>
            </x14:dxf>
          </x14:cfRule>
          <x14:cfRule type="cellIs" priority="4428" operator="equal" id="{40E8561A-0FA0-41D0-B747-16DF663A834B}">
            <xm:f>'\Users\Maritza.Beltran\AppData\Local\Microsoft\Windows\INetCache\Content.Outlook\P86LDKLA\[Matriz V1.xlsx]Hoja2'!#REF!</xm:f>
            <x14:dxf>
              <fill>
                <patternFill>
                  <bgColor rgb="FF00B050"/>
                </patternFill>
              </fill>
            </x14:dxf>
          </x14:cfRule>
          <x14:cfRule type="cellIs" priority="4429" operator="equal" id="{B99EB79A-8BC4-47D4-B9B6-D86E89D100C1}">
            <xm:f>'\Users\Maritza.Beltran\AppData\Local\Microsoft\Windows\INetCache\Content.Outlook\P86LDKLA\[Matriz V1.xlsx]Hoja2'!#REF!</xm:f>
            <x14:dxf>
              <fill>
                <patternFill>
                  <bgColor rgb="FF00B050"/>
                </patternFill>
              </fill>
            </x14:dxf>
          </x14:cfRule>
          <xm:sqref>P48</xm:sqref>
        </x14:conditionalFormatting>
        <x14:conditionalFormatting xmlns:xm="http://schemas.microsoft.com/office/excel/2006/main">
          <x14:cfRule type="cellIs" priority="4410" operator="equal" id="{71F4B203-D222-4B84-88BB-4C580002E585}">
            <xm:f>'\Users\Maritza.Beltran\AppData\Local\Microsoft\Windows\INetCache\Content.Outlook\P86LDKLA\[Matriz V1.xlsx]Hoja2'!#REF!</xm:f>
            <x14:dxf>
              <fill>
                <patternFill>
                  <bgColor theme="0" tint="-4.9989318521683403E-2"/>
                </patternFill>
              </fill>
            </x14:dxf>
          </x14:cfRule>
          <x14:cfRule type="cellIs" priority="4411" operator="equal" id="{368FB3BF-2AEA-48DB-A63E-23F080C4D957}">
            <xm:f>'\Users\Maritza.Beltran\AppData\Local\Microsoft\Windows\INetCache\Content.Outlook\P86LDKLA\[Matriz V1.xlsx]Hoja2'!#REF!</xm:f>
            <x14:dxf>
              <fill>
                <patternFill>
                  <bgColor rgb="FFFF0000"/>
                </patternFill>
              </fill>
            </x14:dxf>
          </x14:cfRule>
          <x14:cfRule type="cellIs" priority="4412" operator="equal" id="{A2535EC2-A214-412B-ADB0-557DF0F0152A}">
            <xm:f>'\Users\Maritza.Beltran\AppData\Local\Microsoft\Windows\INetCache\Content.Outlook\P86LDKLA\[Matriz V1.xlsx]Hoja2'!#REF!</xm:f>
            <x14:dxf>
              <fill>
                <patternFill>
                  <bgColor rgb="FFFF0000"/>
                </patternFill>
              </fill>
            </x14:dxf>
          </x14:cfRule>
          <x14:cfRule type="cellIs" priority="4413" operator="equal" id="{1C3DFB63-7FAA-4355-B0FE-A4F2BA7FEA0E}">
            <xm:f>'\Users\Maritza.Beltran\AppData\Local\Microsoft\Windows\INetCache\Content.Outlook\P86LDKLA\[Matriz V1.xlsx]Hoja2'!#REF!</xm:f>
            <x14:dxf>
              <fill>
                <patternFill>
                  <bgColor theme="0" tint="-4.9989318521683403E-2"/>
                </patternFill>
              </fill>
            </x14:dxf>
          </x14:cfRule>
          <x14:cfRule type="cellIs" priority="4414" operator="equal" id="{C20F3C25-311B-4DFA-AD1F-42BA9C10D7F0}">
            <xm:f>'\Users\Maritza.Beltran\AppData\Local\Microsoft\Windows\INetCache\Content.Outlook\P86LDKLA\[Matriz V1.xlsx]Hoja2'!#REF!</xm:f>
            <x14:dxf>
              <fill>
                <patternFill>
                  <bgColor rgb="FFFFFF00"/>
                </patternFill>
              </fill>
            </x14:dxf>
          </x14:cfRule>
          <x14:cfRule type="cellIs" priority="4415" operator="equal" id="{2D0C1FA8-5470-4910-8172-0AF5835CB252}">
            <xm:f>'\Users\Maritza.Beltran\AppData\Local\Microsoft\Windows\INetCache\Content.Outlook\P86LDKLA\[Matriz V1.xlsx]Hoja2'!#REF!</xm:f>
            <x14:dxf>
              <fill>
                <patternFill>
                  <bgColor rgb="FF00B050"/>
                </patternFill>
              </fill>
            </x14:dxf>
          </x14:cfRule>
          <x14:cfRule type="cellIs" priority="4416" operator="equal" id="{19E29E5F-375A-456F-A5F6-65B1CB2780C3}">
            <xm:f>'\Users\Maritza.Beltran\AppData\Local\Microsoft\Windows\INetCache\Content.Outlook\P86LDKLA\[Matriz V1.xlsx]Hoja2'!#REF!</xm:f>
            <x14:dxf>
              <fill>
                <patternFill>
                  <bgColor rgb="FF00B050"/>
                </patternFill>
              </fill>
            </x14:dxf>
          </x14:cfRule>
          <xm:sqref>P49</xm:sqref>
        </x14:conditionalFormatting>
        <x14:conditionalFormatting xmlns:xm="http://schemas.microsoft.com/office/excel/2006/main">
          <x14:cfRule type="cellIs" priority="4397" operator="equal" id="{984093C4-0E2A-4C91-95B9-0AEC7848F694}">
            <xm:f>'\Users\Maritza.Beltran\AppData\Local\Microsoft\Windows\INetCache\Content.Outlook\P86LDKLA\[Matriz V1.xlsx]Hoja2'!#REF!</xm:f>
            <x14:dxf>
              <fill>
                <patternFill>
                  <bgColor theme="0" tint="-4.9989318521683403E-2"/>
                </patternFill>
              </fill>
            </x14:dxf>
          </x14:cfRule>
          <x14:cfRule type="cellIs" priority="4398" operator="equal" id="{AECD6FF3-B31D-4141-9205-F56519DFB571}">
            <xm:f>'\Users\Maritza.Beltran\AppData\Local\Microsoft\Windows\INetCache\Content.Outlook\P86LDKLA\[Matriz V1.xlsx]Hoja2'!#REF!</xm:f>
            <x14:dxf>
              <fill>
                <patternFill>
                  <bgColor rgb="FFFF0000"/>
                </patternFill>
              </fill>
            </x14:dxf>
          </x14:cfRule>
          <x14:cfRule type="cellIs" priority="4399" operator="equal" id="{CDAF1C9A-D3D1-4BC5-8B88-3A99509C17F8}">
            <xm:f>'\Users\Maritza.Beltran\AppData\Local\Microsoft\Windows\INetCache\Content.Outlook\P86LDKLA\[Matriz V1.xlsx]Hoja2'!#REF!</xm:f>
            <x14:dxf>
              <fill>
                <patternFill>
                  <bgColor rgb="FFFF0000"/>
                </patternFill>
              </fill>
            </x14:dxf>
          </x14:cfRule>
          <x14:cfRule type="cellIs" priority="4400" operator="equal" id="{81E6BC67-9CEC-401A-84D3-DE0AA7319DBD}">
            <xm:f>'\Users\Maritza.Beltran\AppData\Local\Microsoft\Windows\INetCache\Content.Outlook\P86LDKLA\[Matriz V1.xlsx]Hoja2'!#REF!</xm:f>
            <x14:dxf>
              <fill>
                <patternFill>
                  <bgColor theme="0" tint="-4.9989318521683403E-2"/>
                </patternFill>
              </fill>
            </x14:dxf>
          </x14:cfRule>
          <x14:cfRule type="cellIs" priority="4401" operator="equal" id="{0795B1FC-5CA7-4C73-BBC1-C03321773DF2}">
            <xm:f>'\Users\Maritza.Beltran\AppData\Local\Microsoft\Windows\INetCache\Content.Outlook\P86LDKLA\[Matriz V1.xlsx]Hoja2'!#REF!</xm:f>
            <x14:dxf>
              <fill>
                <patternFill>
                  <bgColor rgb="FFFFFF00"/>
                </patternFill>
              </fill>
            </x14:dxf>
          </x14:cfRule>
          <x14:cfRule type="cellIs" priority="4402" operator="equal" id="{5EFD1AD3-D055-4C04-B043-16DD0774974A}">
            <xm:f>'\Users\Maritza.Beltran\AppData\Local\Microsoft\Windows\INetCache\Content.Outlook\P86LDKLA\[Matriz V1.xlsx]Hoja2'!#REF!</xm:f>
            <x14:dxf>
              <fill>
                <patternFill>
                  <bgColor rgb="FF00B050"/>
                </patternFill>
              </fill>
            </x14:dxf>
          </x14:cfRule>
          <x14:cfRule type="cellIs" priority="4403" operator="equal" id="{3CFC3F48-E377-4CAD-9E45-86DD18D5944C}">
            <xm:f>'\Users\Maritza.Beltran\AppData\Local\Microsoft\Windows\INetCache\Content.Outlook\P86LDKLA\[Matriz V1.xlsx]Hoja2'!#REF!</xm:f>
            <x14:dxf>
              <fill>
                <patternFill>
                  <bgColor rgb="FF00B050"/>
                </patternFill>
              </fill>
            </x14:dxf>
          </x14:cfRule>
          <xm:sqref>P50</xm:sqref>
        </x14:conditionalFormatting>
        <x14:conditionalFormatting xmlns:xm="http://schemas.microsoft.com/office/excel/2006/main">
          <x14:cfRule type="cellIs" priority="4384" operator="equal" id="{FBD7B90F-D6F0-441F-9B43-AB1B0399522F}">
            <xm:f>'\Users\Maritza.Beltran\AppData\Local\Microsoft\Windows\INetCache\Content.Outlook\P86LDKLA\[Matriz V1.xlsx]Hoja2'!#REF!</xm:f>
            <x14:dxf>
              <fill>
                <patternFill>
                  <bgColor theme="0" tint="-4.9989318521683403E-2"/>
                </patternFill>
              </fill>
            </x14:dxf>
          </x14:cfRule>
          <x14:cfRule type="cellIs" priority="4385" operator="equal" id="{EC441731-0FD7-428E-946D-5B5D341F050A}">
            <xm:f>'\Users\Maritza.Beltran\AppData\Local\Microsoft\Windows\INetCache\Content.Outlook\P86LDKLA\[Matriz V1.xlsx]Hoja2'!#REF!</xm:f>
            <x14:dxf>
              <fill>
                <patternFill>
                  <bgColor rgb="FFFF0000"/>
                </patternFill>
              </fill>
            </x14:dxf>
          </x14:cfRule>
          <x14:cfRule type="cellIs" priority="4386" operator="equal" id="{ED8DB7FA-306E-4A4D-A7CA-AA08AA26497B}">
            <xm:f>'\Users\Maritza.Beltran\AppData\Local\Microsoft\Windows\INetCache\Content.Outlook\P86LDKLA\[Matriz V1.xlsx]Hoja2'!#REF!</xm:f>
            <x14:dxf>
              <fill>
                <patternFill>
                  <bgColor rgb="FFFF0000"/>
                </patternFill>
              </fill>
            </x14:dxf>
          </x14:cfRule>
          <x14:cfRule type="cellIs" priority="4387" operator="equal" id="{75B2F7E9-A0D6-4290-850B-1388BE4DD737}">
            <xm:f>'\Users\Maritza.Beltran\AppData\Local\Microsoft\Windows\INetCache\Content.Outlook\P86LDKLA\[Matriz V1.xlsx]Hoja2'!#REF!</xm:f>
            <x14:dxf>
              <fill>
                <patternFill>
                  <bgColor theme="0" tint="-4.9989318521683403E-2"/>
                </patternFill>
              </fill>
            </x14:dxf>
          </x14:cfRule>
          <x14:cfRule type="cellIs" priority="4388" operator="equal" id="{621F1B50-92DC-4C87-9040-D00AA3A6BC2E}">
            <xm:f>'\Users\Maritza.Beltran\AppData\Local\Microsoft\Windows\INetCache\Content.Outlook\P86LDKLA\[Matriz V1.xlsx]Hoja2'!#REF!</xm:f>
            <x14:dxf>
              <fill>
                <patternFill>
                  <bgColor rgb="FFFFFF00"/>
                </patternFill>
              </fill>
            </x14:dxf>
          </x14:cfRule>
          <x14:cfRule type="cellIs" priority="4389" operator="equal" id="{03BA56D5-04F4-4450-BD0B-46BAD077FA35}">
            <xm:f>'\Users\Maritza.Beltran\AppData\Local\Microsoft\Windows\INetCache\Content.Outlook\P86LDKLA\[Matriz V1.xlsx]Hoja2'!#REF!</xm:f>
            <x14:dxf>
              <fill>
                <patternFill>
                  <bgColor rgb="FF00B050"/>
                </patternFill>
              </fill>
            </x14:dxf>
          </x14:cfRule>
          <x14:cfRule type="cellIs" priority="4390" operator="equal" id="{3FECD6F3-0CE6-4624-BE33-AB49C4088B01}">
            <xm:f>'\Users\Maritza.Beltran\AppData\Local\Microsoft\Windows\INetCache\Content.Outlook\P86LDKLA\[Matriz V1.xlsx]Hoja2'!#REF!</xm:f>
            <x14:dxf>
              <fill>
                <patternFill>
                  <bgColor rgb="FF00B050"/>
                </patternFill>
              </fill>
            </x14:dxf>
          </x14:cfRule>
          <xm:sqref>P51</xm:sqref>
        </x14:conditionalFormatting>
        <x14:conditionalFormatting xmlns:xm="http://schemas.microsoft.com/office/excel/2006/main">
          <x14:cfRule type="cellIs" priority="4371" operator="equal" id="{D40C873A-9343-4C99-A92D-2FE4EE45E898}">
            <xm:f>'\Users\Maritza.Beltran\AppData\Local\Microsoft\Windows\INetCache\Content.Outlook\P86LDKLA\[Matriz V1.xlsx]Hoja2'!#REF!</xm:f>
            <x14:dxf>
              <fill>
                <patternFill>
                  <bgColor theme="0" tint="-4.9989318521683403E-2"/>
                </patternFill>
              </fill>
            </x14:dxf>
          </x14:cfRule>
          <x14:cfRule type="cellIs" priority="4372" operator="equal" id="{BD2544B0-A259-4EFB-91BE-2547ECC49A9B}">
            <xm:f>'\Users\Maritza.Beltran\AppData\Local\Microsoft\Windows\INetCache\Content.Outlook\P86LDKLA\[Matriz V1.xlsx]Hoja2'!#REF!</xm:f>
            <x14:dxf>
              <fill>
                <patternFill>
                  <bgColor rgb="FFFF0000"/>
                </patternFill>
              </fill>
            </x14:dxf>
          </x14:cfRule>
          <x14:cfRule type="cellIs" priority="4373" operator="equal" id="{492371EE-31EA-46DA-8F0F-8D51D60A0C26}">
            <xm:f>'\Users\Maritza.Beltran\AppData\Local\Microsoft\Windows\INetCache\Content.Outlook\P86LDKLA\[Matriz V1.xlsx]Hoja2'!#REF!</xm:f>
            <x14:dxf>
              <fill>
                <patternFill>
                  <bgColor rgb="FFFF0000"/>
                </patternFill>
              </fill>
            </x14:dxf>
          </x14:cfRule>
          <x14:cfRule type="cellIs" priority="4374" operator="equal" id="{83627B58-BE33-489A-AF81-316E77C85799}">
            <xm:f>'\Users\Maritza.Beltran\AppData\Local\Microsoft\Windows\INetCache\Content.Outlook\P86LDKLA\[Matriz V1.xlsx]Hoja2'!#REF!</xm:f>
            <x14:dxf>
              <fill>
                <patternFill>
                  <bgColor theme="0" tint="-4.9989318521683403E-2"/>
                </patternFill>
              </fill>
            </x14:dxf>
          </x14:cfRule>
          <x14:cfRule type="cellIs" priority="4375" operator="equal" id="{F881E64C-A25D-4166-8216-2AA42A7EF6CA}">
            <xm:f>'\Users\Maritza.Beltran\AppData\Local\Microsoft\Windows\INetCache\Content.Outlook\P86LDKLA\[Matriz V1.xlsx]Hoja2'!#REF!</xm:f>
            <x14:dxf>
              <fill>
                <patternFill>
                  <bgColor rgb="FFFFFF00"/>
                </patternFill>
              </fill>
            </x14:dxf>
          </x14:cfRule>
          <x14:cfRule type="cellIs" priority="4376" operator="equal" id="{F05A6E0E-6A2C-43C5-9A0F-3A195155EFBD}">
            <xm:f>'\Users\Maritza.Beltran\AppData\Local\Microsoft\Windows\INetCache\Content.Outlook\P86LDKLA\[Matriz V1.xlsx]Hoja2'!#REF!</xm:f>
            <x14:dxf>
              <fill>
                <patternFill>
                  <bgColor rgb="FF00B050"/>
                </patternFill>
              </fill>
            </x14:dxf>
          </x14:cfRule>
          <x14:cfRule type="cellIs" priority="4377" operator="equal" id="{4487DA8B-E6D7-4E9B-A00F-BA53164C2A2B}">
            <xm:f>'\Users\Maritza.Beltran\AppData\Local\Microsoft\Windows\INetCache\Content.Outlook\P86LDKLA\[Matriz V1.xlsx]Hoja2'!#REF!</xm:f>
            <x14:dxf>
              <fill>
                <patternFill>
                  <bgColor rgb="FF00B050"/>
                </patternFill>
              </fill>
            </x14:dxf>
          </x14:cfRule>
          <xm:sqref>P52</xm:sqref>
        </x14:conditionalFormatting>
        <x14:conditionalFormatting xmlns:xm="http://schemas.microsoft.com/office/excel/2006/main">
          <x14:cfRule type="cellIs" priority="4358" operator="equal" id="{35A1BED9-E80B-4502-8BEA-8D268DB5FBE8}">
            <xm:f>'\Users\Maritza.Beltran\AppData\Local\Microsoft\Windows\INetCache\Content.Outlook\P86LDKLA\[Matriz V1.xlsx]Hoja2'!#REF!</xm:f>
            <x14:dxf>
              <fill>
                <patternFill>
                  <bgColor theme="0" tint="-4.9989318521683403E-2"/>
                </patternFill>
              </fill>
            </x14:dxf>
          </x14:cfRule>
          <x14:cfRule type="cellIs" priority="4359" operator="equal" id="{1C8D266D-005C-4337-885A-1346D391FEF1}">
            <xm:f>'\Users\Maritza.Beltran\AppData\Local\Microsoft\Windows\INetCache\Content.Outlook\P86LDKLA\[Matriz V1.xlsx]Hoja2'!#REF!</xm:f>
            <x14:dxf>
              <fill>
                <patternFill>
                  <bgColor rgb="FFFF0000"/>
                </patternFill>
              </fill>
            </x14:dxf>
          </x14:cfRule>
          <x14:cfRule type="cellIs" priority="4360" operator="equal" id="{A296CA55-31A4-43C7-A20F-94CD02FBD401}">
            <xm:f>'\Users\Maritza.Beltran\AppData\Local\Microsoft\Windows\INetCache\Content.Outlook\P86LDKLA\[Matriz V1.xlsx]Hoja2'!#REF!</xm:f>
            <x14:dxf>
              <fill>
                <patternFill>
                  <bgColor rgb="FFFF0000"/>
                </patternFill>
              </fill>
            </x14:dxf>
          </x14:cfRule>
          <x14:cfRule type="cellIs" priority="4361" operator="equal" id="{367EF2A8-892F-41A4-8574-7AAAB24B21C9}">
            <xm:f>'\Users\Maritza.Beltran\AppData\Local\Microsoft\Windows\INetCache\Content.Outlook\P86LDKLA\[Matriz V1.xlsx]Hoja2'!#REF!</xm:f>
            <x14:dxf>
              <fill>
                <patternFill>
                  <bgColor theme="0" tint="-4.9989318521683403E-2"/>
                </patternFill>
              </fill>
            </x14:dxf>
          </x14:cfRule>
          <x14:cfRule type="cellIs" priority="4362" operator="equal" id="{B5A9D078-0344-4C85-A0B8-4093136D3095}">
            <xm:f>'\Users\Maritza.Beltran\AppData\Local\Microsoft\Windows\INetCache\Content.Outlook\P86LDKLA\[Matriz V1.xlsx]Hoja2'!#REF!</xm:f>
            <x14:dxf>
              <fill>
                <patternFill>
                  <bgColor rgb="FFFFFF00"/>
                </patternFill>
              </fill>
            </x14:dxf>
          </x14:cfRule>
          <x14:cfRule type="cellIs" priority="4363" operator="equal" id="{D71C5C14-AD66-4DF7-9D6A-E5E7D9DE6462}">
            <xm:f>'\Users\Maritza.Beltran\AppData\Local\Microsoft\Windows\INetCache\Content.Outlook\P86LDKLA\[Matriz V1.xlsx]Hoja2'!#REF!</xm:f>
            <x14:dxf>
              <fill>
                <patternFill>
                  <bgColor rgb="FF00B050"/>
                </patternFill>
              </fill>
            </x14:dxf>
          </x14:cfRule>
          <x14:cfRule type="cellIs" priority="4364" operator="equal" id="{461F07BC-C40F-421B-BA71-B7FAB56F7279}">
            <xm:f>'\Users\Maritza.Beltran\AppData\Local\Microsoft\Windows\INetCache\Content.Outlook\P86LDKLA\[Matriz V1.xlsx]Hoja2'!#REF!</xm:f>
            <x14:dxf>
              <fill>
                <patternFill>
                  <bgColor rgb="FF00B050"/>
                </patternFill>
              </fill>
            </x14:dxf>
          </x14:cfRule>
          <xm:sqref>P53</xm:sqref>
        </x14:conditionalFormatting>
        <x14:conditionalFormatting xmlns:xm="http://schemas.microsoft.com/office/excel/2006/main">
          <x14:cfRule type="cellIs" priority="4345" operator="equal" id="{FDFE914F-749B-46AE-A259-A743C4BFBBA2}">
            <xm:f>'\Users\Maritza.Beltran\AppData\Local\Microsoft\Windows\INetCache\Content.Outlook\P86LDKLA\[Matriz V1.xlsx]Hoja2'!#REF!</xm:f>
            <x14:dxf>
              <fill>
                <patternFill>
                  <bgColor theme="0" tint="-4.9989318521683403E-2"/>
                </patternFill>
              </fill>
            </x14:dxf>
          </x14:cfRule>
          <x14:cfRule type="cellIs" priority="4346" operator="equal" id="{6D85CB97-B018-4823-8D43-A61716205651}">
            <xm:f>'\Users\Maritza.Beltran\AppData\Local\Microsoft\Windows\INetCache\Content.Outlook\P86LDKLA\[Matriz V1.xlsx]Hoja2'!#REF!</xm:f>
            <x14:dxf>
              <fill>
                <patternFill>
                  <bgColor rgb="FFFF0000"/>
                </patternFill>
              </fill>
            </x14:dxf>
          </x14:cfRule>
          <x14:cfRule type="cellIs" priority="4347" operator="equal" id="{3BC58F0E-8A5E-4FE4-A5E6-EE7847AE030F}">
            <xm:f>'\Users\Maritza.Beltran\AppData\Local\Microsoft\Windows\INetCache\Content.Outlook\P86LDKLA\[Matriz V1.xlsx]Hoja2'!#REF!</xm:f>
            <x14:dxf>
              <fill>
                <patternFill>
                  <bgColor rgb="FFFF0000"/>
                </patternFill>
              </fill>
            </x14:dxf>
          </x14:cfRule>
          <x14:cfRule type="cellIs" priority="4348" operator="equal" id="{02145FB4-1751-4BB9-AF0B-9E1DFF706D97}">
            <xm:f>'\Users\Maritza.Beltran\AppData\Local\Microsoft\Windows\INetCache\Content.Outlook\P86LDKLA\[Matriz V1.xlsx]Hoja2'!#REF!</xm:f>
            <x14:dxf>
              <fill>
                <patternFill>
                  <bgColor theme="0" tint="-4.9989318521683403E-2"/>
                </patternFill>
              </fill>
            </x14:dxf>
          </x14:cfRule>
          <x14:cfRule type="cellIs" priority="4349" operator="equal" id="{3C4B9954-3662-44BB-BF41-B069ADE2F5A7}">
            <xm:f>'\Users\Maritza.Beltran\AppData\Local\Microsoft\Windows\INetCache\Content.Outlook\P86LDKLA\[Matriz V1.xlsx]Hoja2'!#REF!</xm:f>
            <x14:dxf>
              <fill>
                <patternFill>
                  <bgColor rgb="FFFFFF00"/>
                </patternFill>
              </fill>
            </x14:dxf>
          </x14:cfRule>
          <x14:cfRule type="cellIs" priority="4350" operator="equal" id="{C5FEB970-0E7E-420A-86AB-C593EB5E042D}">
            <xm:f>'\Users\Maritza.Beltran\AppData\Local\Microsoft\Windows\INetCache\Content.Outlook\P86LDKLA\[Matriz V1.xlsx]Hoja2'!#REF!</xm:f>
            <x14:dxf>
              <fill>
                <patternFill>
                  <bgColor rgb="FF00B050"/>
                </patternFill>
              </fill>
            </x14:dxf>
          </x14:cfRule>
          <x14:cfRule type="cellIs" priority="4351" operator="equal" id="{E64C57A6-E3C2-4839-8B6A-F2D1474B0368}">
            <xm:f>'\Users\Maritza.Beltran\AppData\Local\Microsoft\Windows\INetCache\Content.Outlook\P86LDKLA\[Matriz V1.xlsx]Hoja2'!#REF!</xm:f>
            <x14:dxf>
              <fill>
                <patternFill>
                  <bgColor rgb="FF00B050"/>
                </patternFill>
              </fill>
            </x14:dxf>
          </x14:cfRule>
          <xm:sqref>P54</xm:sqref>
        </x14:conditionalFormatting>
        <x14:conditionalFormatting xmlns:xm="http://schemas.microsoft.com/office/excel/2006/main">
          <x14:cfRule type="cellIs" priority="4332" operator="equal" id="{9642D4B6-5392-4824-B0BF-C5CFD8F6C59A}">
            <xm:f>'\Users\Maritza.Beltran\AppData\Local\Microsoft\Windows\INetCache\Content.Outlook\P86LDKLA\[Matriz V1.xlsx]Hoja2'!#REF!</xm:f>
            <x14:dxf>
              <fill>
                <patternFill>
                  <bgColor theme="0" tint="-4.9989318521683403E-2"/>
                </patternFill>
              </fill>
            </x14:dxf>
          </x14:cfRule>
          <x14:cfRule type="cellIs" priority="4333" operator="equal" id="{AF806EBD-E9CF-47BA-AA6A-767773485D8E}">
            <xm:f>'\Users\Maritza.Beltran\AppData\Local\Microsoft\Windows\INetCache\Content.Outlook\P86LDKLA\[Matriz V1.xlsx]Hoja2'!#REF!</xm:f>
            <x14:dxf>
              <fill>
                <patternFill>
                  <bgColor rgb="FFFF0000"/>
                </patternFill>
              </fill>
            </x14:dxf>
          </x14:cfRule>
          <x14:cfRule type="cellIs" priority="4334" operator="equal" id="{FE79FB83-BE2E-4096-99BA-2D6E43367B00}">
            <xm:f>'\Users\Maritza.Beltran\AppData\Local\Microsoft\Windows\INetCache\Content.Outlook\P86LDKLA\[Matriz V1.xlsx]Hoja2'!#REF!</xm:f>
            <x14:dxf>
              <fill>
                <patternFill>
                  <bgColor rgb="FFFF0000"/>
                </patternFill>
              </fill>
            </x14:dxf>
          </x14:cfRule>
          <x14:cfRule type="cellIs" priority="4335" operator="equal" id="{2A1D1895-E8CF-4CBE-B70B-F8860CB4A258}">
            <xm:f>'\Users\Maritza.Beltran\AppData\Local\Microsoft\Windows\INetCache\Content.Outlook\P86LDKLA\[Matriz V1.xlsx]Hoja2'!#REF!</xm:f>
            <x14:dxf>
              <fill>
                <patternFill>
                  <bgColor theme="0" tint="-4.9989318521683403E-2"/>
                </patternFill>
              </fill>
            </x14:dxf>
          </x14:cfRule>
          <x14:cfRule type="cellIs" priority="4336" operator="equal" id="{FD8494FA-AB7E-494C-A84F-6657134AA65F}">
            <xm:f>'\Users\Maritza.Beltran\AppData\Local\Microsoft\Windows\INetCache\Content.Outlook\P86LDKLA\[Matriz V1.xlsx]Hoja2'!#REF!</xm:f>
            <x14:dxf>
              <fill>
                <patternFill>
                  <bgColor rgb="FFFFFF00"/>
                </patternFill>
              </fill>
            </x14:dxf>
          </x14:cfRule>
          <x14:cfRule type="cellIs" priority="4337" operator="equal" id="{AB12E4DA-BA8A-4E1E-8167-D39AEBAE101C}">
            <xm:f>'\Users\Maritza.Beltran\AppData\Local\Microsoft\Windows\INetCache\Content.Outlook\P86LDKLA\[Matriz V1.xlsx]Hoja2'!#REF!</xm:f>
            <x14:dxf>
              <fill>
                <patternFill>
                  <bgColor rgb="FF00B050"/>
                </patternFill>
              </fill>
            </x14:dxf>
          </x14:cfRule>
          <x14:cfRule type="cellIs" priority="4338" operator="equal" id="{6AB3D48E-6D83-4BA8-B586-5C00AA1AF17D}">
            <xm:f>'\Users\Maritza.Beltran\AppData\Local\Microsoft\Windows\INetCache\Content.Outlook\P86LDKLA\[Matriz V1.xlsx]Hoja2'!#REF!</xm:f>
            <x14:dxf>
              <fill>
                <patternFill>
                  <bgColor rgb="FF00B050"/>
                </patternFill>
              </fill>
            </x14:dxf>
          </x14:cfRule>
          <xm:sqref>P55</xm:sqref>
        </x14:conditionalFormatting>
        <x14:conditionalFormatting xmlns:xm="http://schemas.microsoft.com/office/excel/2006/main">
          <x14:cfRule type="cellIs" priority="4319" operator="equal" id="{B0019416-279D-4C84-9E1E-5DCD1C214998}">
            <xm:f>'\Users\Maritza.Beltran\AppData\Local\Microsoft\Windows\INetCache\Content.Outlook\P86LDKLA\[Matriz V1.xlsx]Hoja2'!#REF!</xm:f>
            <x14:dxf>
              <fill>
                <patternFill>
                  <bgColor theme="0" tint="-4.9989318521683403E-2"/>
                </patternFill>
              </fill>
            </x14:dxf>
          </x14:cfRule>
          <x14:cfRule type="cellIs" priority="4320" operator="equal" id="{7472DB28-7929-4301-9525-7F1932343CAB}">
            <xm:f>'\Users\Maritza.Beltran\AppData\Local\Microsoft\Windows\INetCache\Content.Outlook\P86LDKLA\[Matriz V1.xlsx]Hoja2'!#REF!</xm:f>
            <x14:dxf>
              <fill>
                <patternFill>
                  <bgColor rgb="FFFF0000"/>
                </patternFill>
              </fill>
            </x14:dxf>
          </x14:cfRule>
          <x14:cfRule type="cellIs" priority="4321" operator="equal" id="{61DAAF43-AA9B-4CAD-B234-D9C878D3F9BB}">
            <xm:f>'\Users\Maritza.Beltran\AppData\Local\Microsoft\Windows\INetCache\Content.Outlook\P86LDKLA\[Matriz V1.xlsx]Hoja2'!#REF!</xm:f>
            <x14:dxf>
              <fill>
                <patternFill>
                  <bgColor rgb="FFFF0000"/>
                </patternFill>
              </fill>
            </x14:dxf>
          </x14:cfRule>
          <x14:cfRule type="cellIs" priority="4322" operator="equal" id="{4B8E62DA-A7D4-48CF-8425-96096DEA72AA}">
            <xm:f>'\Users\Maritza.Beltran\AppData\Local\Microsoft\Windows\INetCache\Content.Outlook\P86LDKLA\[Matriz V1.xlsx]Hoja2'!#REF!</xm:f>
            <x14:dxf>
              <fill>
                <patternFill>
                  <bgColor theme="0" tint="-4.9989318521683403E-2"/>
                </patternFill>
              </fill>
            </x14:dxf>
          </x14:cfRule>
          <x14:cfRule type="cellIs" priority="4323" operator="equal" id="{4BD3D43A-0A27-4472-A74D-2046EF515303}">
            <xm:f>'\Users\Maritza.Beltran\AppData\Local\Microsoft\Windows\INetCache\Content.Outlook\P86LDKLA\[Matriz V1.xlsx]Hoja2'!#REF!</xm:f>
            <x14:dxf>
              <fill>
                <patternFill>
                  <bgColor rgb="FFFFFF00"/>
                </patternFill>
              </fill>
            </x14:dxf>
          </x14:cfRule>
          <x14:cfRule type="cellIs" priority="4324" operator="equal" id="{3EAE5A90-5BDB-43C6-AA6C-BD70D0DC3EB0}">
            <xm:f>'\Users\Maritza.Beltran\AppData\Local\Microsoft\Windows\INetCache\Content.Outlook\P86LDKLA\[Matriz V1.xlsx]Hoja2'!#REF!</xm:f>
            <x14:dxf>
              <fill>
                <patternFill>
                  <bgColor rgb="FF00B050"/>
                </patternFill>
              </fill>
            </x14:dxf>
          </x14:cfRule>
          <x14:cfRule type="cellIs" priority="4325" operator="equal" id="{93DE8AD5-9922-4F53-ABD0-67BE750E853E}">
            <xm:f>'\Users\Maritza.Beltran\AppData\Local\Microsoft\Windows\INetCache\Content.Outlook\P86LDKLA\[Matriz V1.xlsx]Hoja2'!#REF!</xm:f>
            <x14:dxf>
              <fill>
                <patternFill>
                  <bgColor rgb="FF00B050"/>
                </patternFill>
              </fill>
            </x14:dxf>
          </x14:cfRule>
          <xm:sqref>P56</xm:sqref>
        </x14:conditionalFormatting>
        <x14:conditionalFormatting xmlns:xm="http://schemas.microsoft.com/office/excel/2006/main">
          <x14:cfRule type="cellIs" priority="4306" operator="equal" id="{AEBBF46B-4848-4540-90E7-C1305B2E0A84}">
            <xm:f>'\Users\Maritza.Beltran\AppData\Local\Microsoft\Windows\INetCache\Content.Outlook\P86LDKLA\[Matriz V1.xlsx]Hoja2'!#REF!</xm:f>
            <x14:dxf>
              <fill>
                <patternFill>
                  <bgColor theme="0" tint="-4.9989318521683403E-2"/>
                </patternFill>
              </fill>
            </x14:dxf>
          </x14:cfRule>
          <x14:cfRule type="cellIs" priority="4307" operator="equal" id="{4FF390EA-77D5-4C62-A09E-94CC933A7BF8}">
            <xm:f>'\Users\Maritza.Beltran\AppData\Local\Microsoft\Windows\INetCache\Content.Outlook\P86LDKLA\[Matriz V1.xlsx]Hoja2'!#REF!</xm:f>
            <x14:dxf>
              <fill>
                <patternFill>
                  <bgColor rgb="FFFF0000"/>
                </patternFill>
              </fill>
            </x14:dxf>
          </x14:cfRule>
          <x14:cfRule type="cellIs" priority="4308" operator="equal" id="{0879F369-87BB-4386-8726-E93A68757158}">
            <xm:f>'\Users\Maritza.Beltran\AppData\Local\Microsoft\Windows\INetCache\Content.Outlook\P86LDKLA\[Matriz V1.xlsx]Hoja2'!#REF!</xm:f>
            <x14:dxf>
              <fill>
                <patternFill>
                  <bgColor rgb="FFFF0000"/>
                </patternFill>
              </fill>
            </x14:dxf>
          </x14:cfRule>
          <x14:cfRule type="cellIs" priority="4309" operator="equal" id="{CDA4B7EB-B151-4B4B-952C-29D3336E9F24}">
            <xm:f>'\Users\Maritza.Beltran\AppData\Local\Microsoft\Windows\INetCache\Content.Outlook\P86LDKLA\[Matriz V1.xlsx]Hoja2'!#REF!</xm:f>
            <x14:dxf>
              <fill>
                <patternFill>
                  <bgColor theme="0" tint="-4.9989318521683403E-2"/>
                </patternFill>
              </fill>
            </x14:dxf>
          </x14:cfRule>
          <x14:cfRule type="cellIs" priority="4310" operator="equal" id="{445F9072-68DA-47E6-8A3E-B410DEF00332}">
            <xm:f>'\Users\Maritza.Beltran\AppData\Local\Microsoft\Windows\INetCache\Content.Outlook\P86LDKLA\[Matriz V1.xlsx]Hoja2'!#REF!</xm:f>
            <x14:dxf>
              <fill>
                <patternFill>
                  <bgColor rgb="FFFFFF00"/>
                </patternFill>
              </fill>
            </x14:dxf>
          </x14:cfRule>
          <x14:cfRule type="cellIs" priority="4311" operator="equal" id="{F4E7CED3-2456-4C86-A98C-ADE68A109BD8}">
            <xm:f>'\Users\Maritza.Beltran\AppData\Local\Microsoft\Windows\INetCache\Content.Outlook\P86LDKLA\[Matriz V1.xlsx]Hoja2'!#REF!</xm:f>
            <x14:dxf>
              <fill>
                <patternFill>
                  <bgColor rgb="FF00B050"/>
                </patternFill>
              </fill>
            </x14:dxf>
          </x14:cfRule>
          <x14:cfRule type="cellIs" priority="4312" operator="equal" id="{2D276E6F-FFD6-4CF8-8E7F-A586C50631DF}">
            <xm:f>'\Users\Maritza.Beltran\AppData\Local\Microsoft\Windows\INetCache\Content.Outlook\P86LDKLA\[Matriz V1.xlsx]Hoja2'!#REF!</xm:f>
            <x14:dxf>
              <fill>
                <patternFill>
                  <bgColor rgb="FF00B050"/>
                </patternFill>
              </fill>
            </x14:dxf>
          </x14:cfRule>
          <xm:sqref>P57</xm:sqref>
        </x14:conditionalFormatting>
        <x14:conditionalFormatting xmlns:xm="http://schemas.microsoft.com/office/excel/2006/main">
          <x14:cfRule type="cellIs" priority="4293" operator="equal" id="{48F9716D-9AD4-488D-A11F-2276084944AC}">
            <xm:f>'\Users\Maritza.Beltran\AppData\Local\Microsoft\Windows\INetCache\Content.Outlook\P86LDKLA\[Matriz V1.xlsx]Hoja2'!#REF!</xm:f>
            <x14:dxf>
              <fill>
                <patternFill>
                  <bgColor theme="0" tint="-4.9989318521683403E-2"/>
                </patternFill>
              </fill>
            </x14:dxf>
          </x14:cfRule>
          <x14:cfRule type="cellIs" priority="4294" operator="equal" id="{7AB97FF4-F792-4023-BDD4-17ED73EC8DA9}">
            <xm:f>'\Users\Maritza.Beltran\AppData\Local\Microsoft\Windows\INetCache\Content.Outlook\P86LDKLA\[Matriz V1.xlsx]Hoja2'!#REF!</xm:f>
            <x14:dxf>
              <fill>
                <patternFill>
                  <bgColor rgb="FFFF0000"/>
                </patternFill>
              </fill>
            </x14:dxf>
          </x14:cfRule>
          <x14:cfRule type="cellIs" priority="4295" operator="equal" id="{8CB90B6D-9D8E-4578-B1FC-7AE8358AE8A5}">
            <xm:f>'\Users\Maritza.Beltran\AppData\Local\Microsoft\Windows\INetCache\Content.Outlook\P86LDKLA\[Matriz V1.xlsx]Hoja2'!#REF!</xm:f>
            <x14:dxf>
              <fill>
                <patternFill>
                  <bgColor rgb="FFFF0000"/>
                </patternFill>
              </fill>
            </x14:dxf>
          </x14:cfRule>
          <x14:cfRule type="cellIs" priority="4296" operator="equal" id="{A0AE23A8-F592-4833-A78B-038477BAC751}">
            <xm:f>'\Users\Maritza.Beltran\AppData\Local\Microsoft\Windows\INetCache\Content.Outlook\P86LDKLA\[Matriz V1.xlsx]Hoja2'!#REF!</xm:f>
            <x14:dxf>
              <fill>
                <patternFill>
                  <bgColor theme="0" tint="-4.9989318521683403E-2"/>
                </patternFill>
              </fill>
            </x14:dxf>
          </x14:cfRule>
          <x14:cfRule type="cellIs" priority="4297" operator="equal" id="{DA541832-4AB8-41AD-B2FC-19079316E96F}">
            <xm:f>'\Users\Maritza.Beltran\AppData\Local\Microsoft\Windows\INetCache\Content.Outlook\P86LDKLA\[Matriz V1.xlsx]Hoja2'!#REF!</xm:f>
            <x14:dxf>
              <fill>
                <patternFill>
                  <bgColor rgb="FFFFFF00"/>
                </patternFill>
              </fill>
            </x14:dxf>
          </x14:cfRule>
          <x14:cfRule type="cellIs" priority="4298" operator="equal" id="{7565B21F-D7BF-47C1-A33A-D43612489E0C}">
            <xm:f>'\Users\Maritza.Beltran\AppData\Local\Microsoft\Windows\INetCache\Content.Outlook\P86LDKLA\[Matriz V1.xlsx]Hoja2'!#REF!</xm:f>
            <x14:dxf>
              <fill>
                <patternFill>
                  <bgColor rgb="FF00B050"/>
                </patternFill>
              </fill>
            </x14:dxf>
          </x14:cfRule>
          <x14:cfRule type="cellIs" priority="4299" operator="equal" id="{B83996A0-BC47-4293-94C5-ACF3350A0DBA}">
            <xm:f>'\Users\Maritza.Beltran\AppData\Local\Microsoft\Windows\INetCache\Content.Outlook\P86LDKLA\[Matriz V1.xlsx]Hoja2'!#REF!</xm:f>
            <x14:dxf>
              <fill>
                <patternFill>
                  <bgColor rgb="FF00B050"/>
                </patternFill>
              </fill>
            </x14:dxf>
          </x14:cfRule>
          <xm:sqref>P58</xm:sqref>
        </x14:conditionalFormatting>
        <x14:conditionalFormatting xmlns:xm="http://schemas.microsoft.com/office/excel/2006/main">
          <x14:cfRule type="cellIs" priority="4280" operator="equal" id="{267B089E-C4DA-414A-BF82-A4F339D7AD6E}">
            <xm:f>'\Users\Maritza.Beltran\AppData\Local\Microsoft\Windows\INetCache\Content.Outlook\P86LDKLA\[Matriz V1.xlsx]Hoja2'!#REF!</xm:f>
            <x14:dxf>
              <fill>
                <patternFill>
                  <bgColor theme="0" tint="-4.9989318521683403E-2"/>
                </patternFill>
              </fill>
            </x14:dxf>
          </x14:cfRule>
          <x14:cfRule type="cellIs" priority="4281" operator="equal" id="{0AF6911A-80A3-4BCE-9242-AE6F9E04D10F}">
            <xm:f>'\Users\Maritza.Beltran\AppData\Local\Microsoft\Windows\INetCache\Content.Outlook\P86LDKLA\[Matriz V1.xlsx]Hoja2'!#REF!</xm:f>
            <x14:dxf>
              <fill>
                <patternFill>
                  <bgColor rgb="FFFF0000"/>
                </patternFill>
              </fill>
            </x14:dxf>
          </x14:cfRule>
          <x14:cfRule type="cellIs" priority="4282" operator="equal" id="{03453C29-A029-490A-A280-E77453548260}">
            <xm:f>'\Users\Maritza.Beltran\AppData\Local\Microsoft\Windows\INetCache\Content.Outlook\P86LDKLA\[Matriz V1.xlsx]Hoja2'!#REF!</xm:f>
            <x14:dxf>
              <fill>
                <patternFill>
                  <bgColor rgb="FFFF0000"/>
                </patternFill>
              </fill>
            </x14:dxf>
          </x14:cfRule>
          <x14:cfRule type="cellIs" priority="4283" operator="equal" id="{43F8EFC6-64FA-4F63-A74E-23C3E5C8FA99}">
            <xm:f>'\Users\Maritza.Beltran\AppData\Local\Microsoft\Windows\INetCache\Content.Outlook\P86LDKLA\[Matriz V1.xlsx]Hoja2'!#REF!</xm:f>
            <x14:dxf>
              <fill>
                <patternFill>
                  <bgColor theme="0" tint="-4.9989318521683403E-2"/>
                </patternFill>
              </fill>
            </x14:dxf>
          </x14:cfRule>
          <x14:cfRule type="cellIs" priority="4284" operator="equal" id="{F1EB3150-8707-4566-B4E1-AE59B84E416E}">
            <xm:f>'\Users\Maritza.Beltran\AppData\Local\Microsoft\Windows\INetCache\Content.Outlook\P86LDKLA\[Matriz V1.xlsx]Hoja2'!#REF!</xm:f>
            <x14:dxf>
              <fill>
                <patternFill>
                  <bgColor rgb="FFFFFF00"/>
                </patternFill>
              </fill>
            </x14:dxf>
          </x14:cfRule>
          <x14:cfRule type="cellIs" priority="4285" operator="equal" id="{360F0BFF-3671-46BA-8AFD-8DE94F519C76}">
            <xm:f>'\Users\Maritza.Beltran\AppData\Local\Microsoft\Windows\INetCache\Content.Outlook\P86LDKLA\[Matriz V1.xlsx]Hoja2'!#REF!</xm:f>
            <x14:dxf>
              <fill>
                <patternFill>
                  <bgColor rgb="FF00B050"/>
                </patternFill>
              </fill>
            </x14:dxf>
          </x14:cfRule>
          <x14:cfRule type="cellIs" priority="4286" operator="equal" id="{D1C8AB6E-E8DE-49AD-A62A-42908BC3CB09}">
            <xm:f>'\Users\Maritza.Beltran\AppData\Local\Microsoft\Windows\INetCache\Content.Outlook\P86LDKLA\[Matriz V1.xlsx]Hoja2'!#REF!</xm:f>
            <x14:dxf>
              <fill>
                <patternFill>
                  <bgColor rgb="FF00B050"/>
                </patternFill>
              </fill>
            </x14:dxf>
          </x14:cfRule>
          <xm:sqref>P59</xm:sqref>
        </x14:conditionalFormatting>
        <x14:conditionalFormatting xmlns:xm="http://schemas.microsoft.com/office/excel/2006/main">
          <x14:cfRule type="cellIs" priority="4267" operator="equal" id="{C02B578D-0421-4942-8A0F-530A67085185}">
            <xm:f>'\Users\Maritza.Beltran\AppData\Local\Microsoft\Windows\INetCache\Content.Outlook\P86LDKLA\[Matriz V1.xlsx]Hoja2'!#REF!</xm:f>
            <x14:dxf>
              <fill>
                <patternFill>
                  <bgColor theme="0" tint="-4.9989318521683403E-2"/>
                </patternFill>
              </fill>
            </x14:dxf>
          </x14:cfRule>
          <x14:cfRule type="cellIs" priority="4268" operator="equal" id="{D57FBB6A-9C05-447A-A463-EE83201351F2}">
            <xm:f>'\Users\Maritza.Beltran\AppData\Local\Microsoft\Windows\INetCache\Content.Outlook\P86LDKLA\[Matriz V1.xlsx]Hoja2'!#REF!</xm:f>
            <x14:dxf>
              <fill>
                <patternFill>
                  <bgColor rgb="FFFF0000"/>
                </patternFill>
              </fill>
            </x14:dxf>
          </x14:cfRule>
          <x14:cfRule type="cellIs" priority="4269" operator="equal" id="{E93C0169-4A14-41FE-B5CA-155F51C6D0B6}">
            <xm:f>'\Users\Maritza.Beltran\AppData\Local\Microsoft\Windows\INetCache\Content.Outlook\P86LDKLA\[Matriz V1.xlsx]Hoja2'!#REF!</xm:f>
            <x14:dxf>
              <fill>
                <patternFill>
                  <bgColor rgb="FFFF0000"/>
                </patternFill>
              </fill>
            </x14:dxf>
          </x14:cfRule>
          <x14:cfRule type="cellIs" priority="4270" operator="equal" id="{4A05FA5B-37A9-4D04-8439-DA2D9A8A21FB}">
            <xm:f>'\Users\Maritza.Beltran\AppData\Local\Microsoft\Windows\INetCache\Content.Outlook\P86LDKLA\[Matriz V1.xlsx]Hoja2'!#REF!</xm:f>
            <x14:dxf>
              <fill>
                <patternFill>
                  <bgColor theme="0" tint="-4.9989318521683403E-2"/>
                </patternFill>
              </fill>
            </x14:dxf>
          </x14:cfRule>
          <x14:cfRule type="cellIs" priority="4271" operator="equal" id="{2AB4B4FE-6CA1-414B-A079-47363B8418FC}">
            <xm:f>'\Users\Maritza.Beltran\AppData\Local\Microsoft\Windows\INetCache\Content.Outlook\P86LDKLA\[Matriz V1.xlsx]Hoja2'!#REF!</xm:f>
            <x14:dxf>
              <fill>
                <patternFill>
                  <bgColor rgb="FFFFFF00"/>
                </patternFill>
              </fill>
            </x14:dxf>
          </x14:cfRule>
          <x14:cfRule type="cellIs" priority="4272" operator="equal" id="{BF3BF101-63CA-4CB1-B67E-042CE43D9B56}">
            <xm:f>'\Users\Maritza.Beltran\AppData\Local\Microsoft\Windows\INetCache\Content.Outlook\P86LDKLA\[Matriz V1.xlsx]Hoja2'!#REF!</xm:f>
            <x14:dxf>
              <fill>
                <patternFill>
                  <bgColor rgb="FF00B050"/>
                </patternFill>
              </fill>
            </x14:dxf>
          </x14:cfRule>
          <x14:cfRule type="cellIs" priority="4273" operator="equal" id="{FAE064E9-D3EF-431D-90E5-4B71B9FE65CE}">
            <xm:f>'\Users\Maritza.Beltran\AppData\Local\Microsoft\Windows\INetCache\Content.Outlook\P86LDKLA\[Matriz V1.xlsx]Hoja2'!#REF!</xm:f>
            <x14:dxf>
              <fill>
                <patternFill>
                  <bgColor rgb="FF00B050"/>
                </patternFill>
              </fill>
            </x14:dxf>
          </x14:cfRule>
          <xm:sqref>P61</xm:sqref>
        </x14:conditionalFormatting>
        <x14:conditionalFormatting xmlns:xm="http://schemas.microsoft.com/office/excel/2006/main">
          <x14:cfRule type="cellIs" priority="4254" operator="equal" id="{115AFF62-9BD1-41DB-AF52-18B0ADCA889D}">
            <xm:f>'\Users\Maritza.Beltran\AppData\Local\Microsoft\Windows\INetCache\Content.Outlook\P86LDKLA\[Matriz V1.xlsx]Hoja2'!#REF!</xm:f>
            <x14:dxf>
              <fill>
                <patternFill>
                  <bgColor theme="0" tint="-4.9989318521683403E-2"/>
                </patternFill>
              </fill>
            </x14:dxf>
          </x14:cfRule>
          <x14:cfRule type="cellIs" priority="4255" operator="equal" id="{4854C2F5-DF8C-4107-AE6A-9B14FEC27405}">
            <xm:f>'\Users\Maritza.Beltran\AppData\Local\Microsoft\Windows\INetCache\Content.Outlook\P86LDKLA\[Matriz V1.xlsx]Hoja2'!#REF!</xm:f>
            <x14:dxf>
              <fill>
                <patternFill>
                  <bgColor rgb="FFFF0000"/>
                </patternFill>
              </fill>
            </x14:dxf>
          </x14:cfRule>
          <x14:cfRule type="cellIs" priority="4256" operator="equal" id="{740E338F-915F-45F6-B8BC-181A0ED6D4FE}">
            <xm:f>'\Users\Maritza.Beltran\AppData\Local\Microsoft\Windows\INetCache\Content.Outlook\P86LDKLA\[Matriz V1.xlsx]Hoja2'!#REF!</xm:f>
            <x14:dxf>
              <fill>
                <patternFill>
                  <bgColor rgb="FFFF0000"/>
                </patternFill>
              </fill>
            </x14:dxf>
          </x14:cfRule>
          <x14:cfRule type="cellIs" priority="4257" operator="equal" id="{594C0204-7293-4E48-993A-991440593D5A}">
            <xm:f>'\Users\Maritza.Beltran\AppData\Local\Microsoft\Windows\INetCache\Content.Outlook\P86LDKLA\[Matriz V1.xlsx]Hoja2'!#REF!</xm:f>
            <x14:dxf>
              <fill>
                <patternFill>
                  <bgColor theme="0" tint="-4.9989318521683403E-2"/>
                </patternFill>
              </fill>
            </x14:dxf>
          </x14:cfRule>
          <x14:cfRule type="cellIs" priority="4258" operator="equal" id="{F7386BDC-AC63-4AEC-A3D7-9561C2AE79B3}">
            <xm:f>'\Users\Maritza.Beltran\AppData\Local\Microsoft\Windows\INetCache\Content.Outlook\P86LDKLA\[Matriz V1.xlsx]Hoja2'!#REF!</xm:f>
            <x14:dxf>
              <fill>
                <patternFill>
                  <bgColor rgb="FFFFFF00"/>
                </patternFill>
              </fill>
            </x14:dxf>
          </x14:cfRule>
          <x14:cfRule type="cellIs" priority="4259" operator="equal" id="{49E17CA3-83D1-4D2D-9600-9A5DA720B6C1}">
            <xm:f>'\Users\Maritza.Beltran\AppData\Local\Microsoft\Windows\INetCache\Content.Outlook\P86LDKLA\[Matriz V1.xlsx]Hoja2'!#REF!</xm:f>
            <x14:dxf>
              <fill>
                <patternFill>
                  <bgColor rgb="FF00B050"/>
                </patternFill>
              </fill>
            </x14:dxf>
          </x14:cfRule>
          <x14:cfRule type="cellIs" priority="4260" operator="equal" id="{1D5D6C3B-803A-4902-B11E-8C21314F6E3B}">
            <xm:f>'\Users\Maritza.Beltran\AppData\Local\Microsoft\Windows\INetCache\Content.Outlook\P86LDKLA\[Matriz V1.xlsx]Hoja2'!#REF!</xm:f>
            <x14:dxf>
              <fill>
                <patternFill>
                  <bgColor rgb="FF00B050"/>
                </patternFill>
              </fill>
            </x14:dxf>
          </x14:cfRule>
          <xm:sqref>P62</xm:sqref>
        </x14:conditionalFormatting>
        <x14:conditionalFormatting xmlns:xm="http://schemas.microsoft.com/office/excel/2006/main">
          <x14:cfRule type="cellIs" priority="4241" operator="equal" id="{B4D8F70E-6BC8-4084-ABAA-3CB3BCAE3CFB}">
            <xm:f>'\Users\Maritza.Beltran\AppData\Local\Microsoft\Windows\INetCache\Content.Outlook\P86LDKLA\[Matriz V1.xlsx]Hoja2'!#REF!</xm:f>
            <x14:dxf>
              <fill>
                <patternFill>
                  <bgColor theme="0" tint="-4.9989318521683403E-2"/>
                </patternFill>
              </fill>
            </x14:dxf>
          </x14:cfRule>
          <x14:cfRule type="cellIs" priority="4242" operator="equal" id="{C44C16F9-7511-4467-916D-DAD7FF85342F}">
            <xm:f>'\Users\Maritza.Beltran\AppData\Local\Microsoft\Windows\INetCache\Content.Outlook\P86LDKLA\[Matriz V1.xlsx]Hoja2'!#REF!</xm:f>
            <x14:dxf>
              <fill>
                <patternFill>
                  <bgColor rgb="FFFF0000"/>
                </patternFill>
              </fill>
            </x14:dxf>
          </x14:cfRule>
          <x14:cfRule type="cellIs" priority="4243" operator="equal" id="{657E052D-75D8-496A-976B-E772D5CCC066}">
            <xm:f>'\Users\Maritza.Beltran\AppData\Local\Microsoft\Windows\INetCache\Content.Outlook\P86LDKLA\[Matriz V1.xlsx]Hoja2'!#REF!</xm:f>
            <x14:dxf>
              <fill>
                <patternFill>
                  <bgColor rgb="FFFF0000"/>
                </patternFill>
              </fill>
            </x14:dxf>
          </x14:cfRule>
          <x14:cfRule type="cellIs" priority="4244" operator="equal" id="{C806EAF8-21B7-4D77-B688-94E9909D22AE}">
            <xm:f>'\Users\Maritza.Beltran\AppData\Local\Microsoft\Windows\INetCache\Content.Outlook\P86LDKLA\[Matriz V1.xlsx]Hoja2'!#REF!</xm:f>
            <x14:dxf>
              <fill>
                <patternFill>
                  <bgColor theme="0" tint="-4.9989318521683403E-2"/>
                </patternFill>
              </fill>
            </x14:dxf>
          </x14:cfRule>
          <x14:cfRule type="cellIs" priority="4245" operator="equal" id="{49B3A67D-56B3-4BFD-82E6-42152679B721}">
            <xm:f>'\Users\Maritza.Beltran\AppData\Local\Microsoft\Windows\INetCache\Content.Outlook\P86LDKLA\[Matriz V1.xlsx]Hoja2'!#REF!</xm:f>
            <x14:dxf>
              <fill>
                <patternFill>
                  <bgColor rgb="FFFFFF00"/>
                </patternFill>
              </fill>
            </x14:dxf>
          </x14:cfRule>
          <x14:cfRule type="cellIs" priority="4246" operator="equal" id="{B61FDF07-6D13-4EB9-B1CF-F11BC900E533}">
            <xm:f>'\Users\Maritza.Beltran\AppData\Local\Microsoft\Windows\INetCache\Content.Outlook\P86LDKLA\[Matriz V1.xlsx]Hoja2'!#REF!</xm:f>
            <x14:dxf>
              <fill>
                <patternFill>
                  <bgColor rgb="FF00B050"/>
                </patternFill>
              </fill>
            </x14:dxf>
          </x14:cfRule>
          <x14:cfRule type="cellIs" priority="4247" operator="equal" id="{CDE2A3EB-98F3-429D-AC09-1123AC674148}">
            <xm:f>'\Users\Maritza.Beltran\AppData\Local\Microsoft\Windows\INetCache\Content.Outlook\P86LDKLA\[Matriz V1.xlsx]Hoja2'!#REF!</xm:f>
            <x14:dxf>
              <fill>
                <patternFill>
                  <bgColor rgb="FF00B050"/>
                </patternFill>
              </fill>
            </x14:dxf>
          </x14:cfRule>
          <xm:sqref>P63</xm:sqref>
        </x14:conditionalFormatting>
        <x14:conditionalFormatting xmlns:xm="http://schemas.microsoft.com/office/excel/2006/main">
          <x14:cfRule type="cellIs" priority="4228" operator="equal" id="{043ADD97-DFD4-4EE0-8A8C-F63E49B42993}">
            <xm:f>'\Users\Maritza.Beltran\AppData\Local\Microsoft\Windows\INetCache\Content.Outlook\P86LDKLA\[Matriz V1.xlsx]Hoja2'!#REF!</xm:f>
            <x14:dxf>
              <fill>
                <patternFill>
                  <bgColor theme="0" tint="-4.9989318521683403E-2"/>
                </patternFill>
              </fill>
            </x14:dxf>
          </x14:cfRule>
          <x14:cfRule type="cellIs" priority="4229" operator="equal" id="{6DD0EF30-A0E0-4BFE-89BF-36A6F959ED79}">
            <xm:f>'\Users\Maritza.Beltran\AppData\Local\Microsoft\Windows\INetCache\Content.Outlook\P86LDKLA\[Matriz V1.xlsx]Hoja2'!#REF!</xm:f>
            <x14:dxf>
              <fill>
                <patternFill>
                  <bgColor rgb="FFFF0000"/>
                </patternFill>
              </fill>
            </x14:dxf>
          </x14:cfRule>
          <x14:cfRule type="cellIs" priority="4230" operator="equal" id="{DDE2086D-0880-4308-AFFF-C9B7C724D962}">
            <xm:f>'\Users\Maritza.Beltran\AppData\Local\Microsoft\Windows\INetCache\Content.Outlook\P86LDKLA\[Matriz V1.xlsx]Hoja2'!#REF!</xm:f>
            <x14:dxf>
              <fill>
                <patternFill>
                  <bgColor rgb="FFFF0000"/>
                </patternFill>
              </fill>
            </x14:dxf>
          </x14:cfRule>
          <x14:cfRule type="cellIs" priority="4231" operator="equal" id="{C4EABD77-7822-49AF-8AD7-B5F6E266D45F}">
            <xm:f>'\Users\Maritza.Beltran\AppData\Local\Microsoft\Windows\INetCache\Content.Outlook\P86LDKLA\[Matriz V1.xlsx]Hoja2'!#REF!</xm:f>
            <x14:dxf>
              <fill>
                <patternFill>
                  <bgColor theme="0" tint="-4.9989318521683403E-2"/>
                </patternFill>
              </fill>
            </x14:dxf>
          </x14:cfRule>
          <x14:cfRule type="cellIs" priority="4232" operator="equal" id="{E69B5235-CB77-4726-A610-7915B1EB1754}">
            <xm:f>'\Users\Maritza.Beltran\AppData\Local\Microsoft\Windows\INetCache\Content.Outlook\P86LDKLA\[Matriz V1.xlsx]Hoja2'!#REF!</xm:f>
            <x14:dxf>
              <fill>
                <patternFill>
                  <bgColor rgb="FFFFFF00"/>
                </patternFill>
              </fill>
            </x14:dxf>
          </x14:cfRule>
          <x14:cfRule type="cellIs" priority="4233" operator="equal" id="{2BAF9FF2-33BC-4D77-9B96-9AA55F67B7E2}">
            <xm:f>'\Users\Maritza.Beltran\AppData\Local\Microsoft\Windows\INetCache\Content.Outlook\P86LDKLA\[Matriz V1.xlsx]Hoja2'!#REF!</xm:f>
            <x14:dxf>
              <fill>
                <patternFill>
                  <bgColor rgb="FF00B050"/>
                </patternFill>
              </fill>
            </x14:dxf>
          </x14:cfRule>
          <x14:cfRule type="cellIs" priority="4234" operator="equal" id="{D465BA02-3458-4DDB-BB36-D7D7A09C4457}">
            <xm:f>'\Users\Maritza.Beltran\AppData\Local\Microsoft\Windows\INetCache\Content.Outlook\P86LDKLA\[Matriz V1.xlsx]Hoja2'!#REF!</xm:f>
            <x14:dxf>
              <fill>
                <patternFill>
                  <bgColor rgb="FF00B050"/>
                </patternFill>
              </fill>
            </x14:dxf>
          </x14:cfRule>
          <xm:sqref>P64</xm:sqref>
        </x14:conditionalFormatting>
        <x14:conditionalFormatting xmlns:xm="http://schemas.microsoft.com/office/excel/2006/main">
          <x14:cfRule type="cellIs" priority="4215" operator="equal" id="{174DCAF0-86B6-4100-B55E-2E60173EBCE9}">
            <xm:f>'\Users\Maritza.Beltran\AppData\Local\Microsoft\Windows\INetCache\Content.Outlook\P86LDKLA\[Matriz V1.xlsx]Hoja2'!#REF!</xm:f>
            <x14:dxf>
              <fill>
                <patternFill>
                  <bgColor theme="0" tint="-4.9989318521683403E-2"/>
                </patternFill>
              </fill>
            </x14:dxf>
          </x14:cfRule>
          <x14:cfRule type="cellIs" priority="4216" operator="equal" id="{E85E579E-6816-468D-A4FE-5B22C79BB39E}">
            <xm:f>'\Users\Maritza.Beltran\AppData\Local\Microsoft\Windows\INetCache\Content.Outlook\P86LDKLA\[Matriz V1.xlsx]Hoja2'!#REF!</xm:f>
            <x14:dxf>
              <fill>
                <patternFill>
                  <bgColor rgb="FFFF0000"/>
                </patternFill>
              </fill>
            </x14:dxf>
          </x14:cfRule>
          <x14:cfRule type="cellIs" priority="4217" operator="equal" id="{4950CFEB-0D7C-4BD0-BDFA-669E46EFF4E0}">
            <xm:f>'\Users\Maritza.Beltran\AppData\Local\Microsoft\Windows\INetCache\Content.Outlook\P86LDKLA\[Matriz V1.xlsx]Hoja2'!#REF!</xm:f>
            <x14:dxf>
              <fill>
                <patternFill>
                  <bgColor rgb="FFFF0000"/>
                </patternFill>
              </fill>
            </x14:dxf>
          </x14:cfRule>
          <x14:cfRule type="cellIs" priority="4218" operator="equal" id="{E64AA400-F770-4EEB-917C-EA47B47FD432}">
            <xm:f>'\Users\Maritza.Beltran\AppData\Local\Microsoft\Windows\INetCache\Content.Outlook\P86LDKLA\[Matriz V1.xlsx]Hoja2'!#REF!</xm:f>
            <x14:dxf>
              <fill>
                <patternFill>
                  <bgColor theme="0" tint="-4.9989318521683403E-2"/>
                </patternFill>
              </fill>
            </x14:dxf>
          </x14:cfRule>
          <x14:cfRule type="cellIs" priority="4219" operator="equal" id="{B702103B-A5E3-4F78-8FC6-8B029EEC1731}">
            <xm:f>'\Users\Maritza.Beltran\AppData\Local\Microsoft\Windows\INetCache\Content.Outlook\P86LDKLA\[Matriz V1.xlsx]Hoja2'!#REF!</xm:f>
            <x14:dxf>
              <fill>
                <patternFill>
                  <bgColor rgb="FFFFFF00"/>
                </patternFill>
              </fill>
            </x14:dxf>
          </x14:cfRule>
          <x14:cfRule type="cellIs" priority="4220" operator="equal" id="{AE8027F8-DDF4-402F-BA71-E0571FF8B2FE}">
            <xm:f>'\Users\Maritza.Beltran\AppData\Local\Microsoft\Windows\INetCache\Content.Outlook\P86LDKLA\[Matriz V1.xlsx]Hoja2'!#REF!</xm:f>
            <x14:dxf>
              <fill>
                <patternFill>
                  <bgColor rgb="FF00B050"/>
                </patternFill>
              </fill>
            </x14:dxf>
          </x14:cfRule>
          <x14:cfRule type="cellIs" priority="4221" operator="equal" id="{7AE4E571-7C59-46AD-AE1B-5EB24B694375}">
            <xm:f>'\Users\Maritza.Beltran\AppData\Local\Microsoft\Windows\INetCache\Content.Outlook\P86LDKLA\[Matriz V1.xlsx]Hoja2'!#REF!</xm:f>
            <x14:dxf>
              <fill>
                <patternFill>
                  <bgColor rgb="FF00B050"/>
                </patternFill>
              </fill>
            </x14:dxf>
          </x14:cfRule>
          <xm:sqref>P65</xm:sqref>
        </x14:conditionalFormatting>
        <x14:conditionalFormatting xmlns:xm="http://schemas.microsoft.com/office/excel/2006/main">
          <x14:cfRule type="cellIs" priority="4202" operator="equal" id="{BA5D8F68-64F2-432E-9A0D-8AA7C21A05DB}">
            <xm:f>'\Users\Maritza.Beltran\AppData\Local\Microsoft\Windows\INetCache\Content.Outlook\P86LDKLA\[Matriz V1.xlsx]Hoja2'!#REF!</xm:f>
            <x14:dxf>
              <fill>
                <patternFill>
                  <bgColor theme="0" tint="-4.9989318521683403E-2"/>
                </patternFill>
              </fill>
            </x14:dxf>
          </x14:cfRule>
          <x14:cfRule type="cellIs" priority="4203" operator="equal" id="{F79BA03F-AD8F-4AAF-B663-F1C98389D224}">
            <xm:f>'\Users\Maritza.Beltran\AppData\Local\Microsoft\Windows\INetCache\Content.Outlook\P86LDKLA\[Matriz V1.xlsx]Hoja2'!#REF!</xm:f>
            <x14:dxf>
              <fill>
                <patternFill>
                  <bgColor rgb="FFFF0000"/>
                </patternFill>
              </fill>
            </x14:dxf>
          </x14:cfRule>
          <x14:cfRule type="cellIs" priority="4204" operator="equal" id="{81D51CD6-998F-485F-9103-184054818AEB}">
            <xm:f>'\Users\Maritza.Beltran\AppData\Local\Microsoft\Windows\INetCache\Content.Outlook\P86LDKLA\[Matriz V1.xlsx]Hoja2'!#REF!</xm:f>
            <x14:dxf>
              <fill>
                <patternFill>
                  <bgColor rgb="FFFF0000"/>
                </patternFill>
              </fill>
            </x14:dxf>
          </x14:cfRule>
          <x14:cfRule type="cellIs" priority="4205" operator="equal" id="{9AA97007-3991-4481-88E0-52FC8F9F9D06}">
            <xm:f>'\Users\Maritza.Beltran\AppData\Local\Microsoft\Windows\INetCache\Content.Outlook\P86LDKLA\[Matriz V1.xlsx]Hoja2'!#REF!</xm:f>
            <x14:dxf>
              <fill>
                <patternFill>
                  <bgColor theme="0" tint="-4.9989318521683403E-2"/>
                </patternFill>
              </fill>
            </x14:dxf>
          </x14:cfRule>
          <x14:cfRule type="cellIs" priority="4206" operator="equal" id="{4E7E24BB-D43A-4D2E-9FDD-5DD78A00810B}">
            <xm:f>'\Users\Maritza.Beltran\AppData\Local\Microsoft\Windows\INetCache\Content.Outlook\P86LDKLA\[Matriz V1.xlsx]Hoja2'!#REF!</xm:f>
            <x14:dxf>
              <fill>
                <patternFill>
                  <bgColor rgb="FFFFFF00"/>
                </patternFill>
              </fill>
            </x14:dxf>
          </x14:cfRule>
          <x14:cfRule type="cellIs" priority="4207" operator="equal" id="{2832AF2C-7E46-4AC6-B58B-546405EA62A4}">
            <xm:f>'\Users\Maritza.Beltran\AppData\Local\Microsoft\Windows\INetCache\Content.Outlook\P86LDKLA\[Matriz V1.xlsx]Hoja2'!#REF!</xm:f>
            <x14:dxf>
              <fill>
                <patternFill>
                  <bgColor rgb="FF00B050"/>
                </patternFill>
              </fill>
            </x14:dxf>
          </x14:cfRule>
          <x14:cfRule type="cellIs" priority="4208" operator="equal" id="{C17092A0-C63B-4DC6-B6F6-0B6E2EDE8E26}">
            <xm:f>'\Users\Maritza.Beltran\AppData\Local\Microsoft\Windows\INetCache\Content.Outlook\P86LDKLA\[Matriz V1.xlsx]Hoja2'!#REF!</xm:f>
            <x14:dxf>
              <fill>
                <patternFill>
                  <bgColor rgb="FF00B050"/>
                </patternFill>
              </fill>
            </x14:dxf>
          </x14:cfRule>
          <xm:sqref>P66</xm:sqref>
        </x14:conditionalFormatting>
        <x14:conditionalFormatting xmlns:xm="http://schemas.microsoft.com/office/excel/2006/main">
          <x14:cfRule type="cellIs" priority="4189" operator="equal" id="{E1CC8FE3-E46D-47A9-9628-DCC42E51A0A3}">
            <xm:f>'\Users\Maritza.Beltran\AppData\Local\Microsoft\Windows\INetCache\Content.Outlook\P86LDKLA\[Matriz V1.xlsx]Hoja2'!#REF!</xm:f>
            <x14:dxf>
              <fill>
                <patternFill>
                  <bgColor theme="0" tint="-4.9989318521683403E-2"/>
                </patternFill>
              </fill>
            </x14:dxf>
          </x14:cfRule>
          <x14:cfRule type="cellIs" priority="4190" operator="equal" id="{0B93076E-B36A-43BE-A22B-3E6625DE03DC}">
            <xm:f>'\Users\Maritza.Beltran\AppData\Local\Microsoft\Windows\INetCache\Content.Outlook\P86LDKLA\[Matriz V1.xlsx]Hoja2'!#REF!</xm:f>
            <x14:dxf>
              <fill>
                <patternFill>
                  <bgColor rgb="FFFF0000"/>
                </patternFill>
              </fill>
            </x14:dxf>
          </x14:cfRule>
          <x14:cfRule type="cellIs" priority="4191" operator="equal" id="{84F2DC75-B77B-4FAB-B542-655CC2BB3E4C}">
            <xm:f>'\Users\Maritza.Beltran\AppData\Local\Microsoft\Windows\INetCache\Content.Outlook\P86LDKLA\[Matriz V1.xlsx]Hoja2'!#REF!</xm:f>
            <x14:dxf>
              <fill>
                <patternFill>
                  <bgColor rgb="FFFF0000"/>
                </patternFill>
              </fill>
            </x14:dxf>
          </x14:cfRule>
          <x14:cfRule type="cellIs" priority="4192" operator="equal" id="{3AEB806C-F0DB-4763-812E-8733AFA11874}">
            <xm:f>'\Users\Maritza.Beltran\AppData\Local\Microsoft\Windows\INetCache\Content.Outlook\P86LDKLA\[Matriz V1.xlsx]Hoja2'!#REF!</xm:f>
            <x14:dxf>
              <fill>
                <patternFill>
                  <bgColor theme="0" tint="-4.9989318521683403E-2"/>
                </patternFill>
              </fill>
            </x14:dxf>
          </x14:cfRule>
          <x14:cfRule type="cellIs" priority="4193" operator="equal" id="{B73DAFA4-CFEF-4702-8407-B6DFC6819607}">
            <xm:f>'\Users\Maritza.Beltran\AppData\Local\Microsoft\Windows\INetCache\Content.Outlook\P86LDKLA\[Matriz V1.xlsx]Hoja2'!#REF!</xm:f>
            <x14:dxf>
              <fill>
                <patternFill>
                  <bgColor rgb="FFFFFF00"/>
                </patternFill>
              </fill>
            </x14:dxf>
          </x14:cfRule>
          <x14:cfRule type="cellIs" priority="4194" operator="equal" id="{165D6828-14D4-4D65-8FE5-7291051D62B9}">
            <xm:f>'\Users\Maritza.Beltran\AppData\Local\Microsoft\Windows\INetCache\Content.Outlook\P86LDKLA\[Matriz V1.xlsx]Hoja2'!#REF!</xm:f>
            <x14:dxf>
              <fill>
                <patternFill>
                  <bgColor rgb="FF00B050"/>
                </patternFill>
              </fill>
            </x14:dxf>
          </x14:cfRule>
          <x14:cfRule type="cellIs" priority="4195" operator="equal" id="{A2D87CE0-3C87-43A8-AB5C-854C1D12A4AB}">
            <xm:f>'\Users\Maritza.Beltran\AppData\Local\Microsoft\Windows\INetCache\Content.Outlook\P86LDKLA\[Matriz V1.xlsx]Hoja2'!#REF!</xm:f>
            <x14:dxf>
              <fill>
                <patternFill>
                  <bgColor rgb="FF00B050"/>
                </patternFill>
              </fill>
            </x14:dxf>
          </x14:cfRule>
          <xm:sqref>P67</xm:sqref>
        </x14:conditionalFormatting>
        <x14:conditionalFormatting xmlns:xm="http://schemas.microsoft.com/office/excel/2006/main">
          <x14:cfRule type="cellIs" priority="4176" operator="equal" id="{29265986-3869-45A4-B420-D48D54863DAF}">
            <xm:f>'\Users\Maritza.Beltran\AppData\Local\Microsoft\Windows\INetCache\Content.Outlook\P86LDKLA\[Matriz V1.xlsx]Hoja2'!#REF!</xm:f>
            <x14:dxf>
              <fill>
                <patternFill>
                  <bgColor theme="0" tint="-4.9989318521683403E-2"/>
                </patternFill>
              </fill>
            </x14:dxf>
          </x14:cfRule>
          <x14:cfRule type="cellIs" priority="4177" operator="equal" id="{B43CFA4C-D6A5-41EB-A39A-F181C4756E2A}">
            <xm:f>'\Users\Maritza.Beltran\AppData\Local\Microsoft\Windows\INetCache\Content.Outlook\P86LDKLA\[Matriz V1.xlsx]Hoja2'!#REF!</xm:f>
            <x14:dxf>
              <fill>
                <patternFill>
                  <bgColor rgb="FFFF0000"/>
                </patternFill>
              </fill>
            </x14:dxf>
          </x14:cfRule>
          <x14:cfRule type="cellIs" priority="4178" operator="equal" id="{6F79A23E-AB97-4534-9518-090F881AB928}">
            <xm:f>'\Users\Maritza.Beltran\AppData\Local\Microsoft\Windows\INetCache\Content.Outlook\P86LDKLA\[Matriz V1.xlsx]Hoja2'!#REF!</xm:f>
            <x14:dxf>
              <fill>
                <patternFill>
                  <bgColor rgb="FFFF0000"/>
                </patternFill>
              </fill>
            </x14:dxf>
          </x14:cfRule>
          <x14:cfRule type="cellIs" priority="4179" operator="equal" id="{C07FD7EE-31ED-465D-91D1-4BC00B133289}">
            <xm:f>'\Users\Maritza.Beltran\AppData\Local\Microsoft\Windows\INetCache\Content.Outlook\P86LDKLA\[Matriz V1.xlsx]Hoja2'!#REF!</xm:f>
            <x14:dxf>
              <fill>
                <patternFill>
                  <bgColor theme="0" tint="-4.9989318521683403E-2"/>
                </patternFill>
              </fill>
            </x14:dxf>
          </x14:cfRule>
          <x14:cfRule type="cellIs" priority="4180" operator="equal" id="{50B4A5C3-010F-42FA-B39B-13ABC1F1DCC8}">
            <xm:f>'\Users\Maritza.Beltran\AppData\Local\Microsoft\Windows\INetCache\Content.Outlook\P86LDKLA\[Matriz V1.xlsx]Hoja2'!#REF!</xm:f>
            <x14:dxf>
              <fill>
                <patternFill>
                  <bgColor rgb="FFFFFF00"/>
                </patternFill>
              </fill>
            </x14:dxf>
          </x14:cfRule>
          <x14:cfRule type="cellIs" priority="4181" operator="equal" id="{13274F45-E3BB-4AA6-BF78-0870B2B3D8F6}">
            <xm:f>'\Users\Maritza.Beltran\AppData\Local\Microsoft\Windows\INetCache\Content.Outlook\P86LDKLA\[Matriz V1.xlsx]Hoja2'!#REF!</xm:f>
            <x14:dxf>
              <fill>
                <patternFill>
                  <bgColor rgb="FF00B050"/>
                </patternFill>
              </fill>
            </x14:dxf>
          </x14:cfRule>
          <x14:cfRule type="cellIs" priority="4182" operator="equal" id="{A7F20D11-7824-4BB8-8A8F-334F26DE2991}">
            <xm:f>'\Users\Maritza.Beltran\AppData\Local\Microsoft\Windows\INetCache\Content.Outlook\P86LDKLA\[Matriz V1.xlsx]Hoja2'!#REF!</xm:f>
            <x14:dxf>
              <fill>
                <patternFill>
                  <bgColor rgb="FF00B050"/>
                </patternFill>
              </fill>
            </x14:dxf>
          </x14:cfRule>
          <xm:sqref>P68</xm:sqref>
        </x14:conditionalFormatting>
        <x14:conditionalFormatting xmlns:xm="http://schemas.microsoft.com/office/excel/2006/main">
          <x14:cfRule type="cellIs" priority="4163" operator="equal" id="{719A0CE3-74CE-4410-8FAB-DDE46F5A3390}">
            <xm:f>'\Users\Maritza.Beltran\AppData\Local\Microsoft\Windows\INetCache\Content.Outlook\P86LDKLA\[Matriz V1.xlsx]Hoja2'!#REF!</xm:f>
            <x14:dxf>
              <fill>
                <patternFill>
                  <bgColor theme="0" tint="-4.9989318521683403E-2"/>
                </patternFill>
              </fill>
            </x14:dxf>
          </x14:cfRule>
          <x14:cfRule type="cellIs" priority="4164" operator="equal" id="{B177B492-8AE6-42C5-AAC4-B6E4F4428035}">
            <xm:f>'\Users\Maritza.Beltran\AppData\Local\Microsoft\Windows\INetCache\Content.Outlook\P86LDKLA\[Matriz V1.xlsx]Hoja2'!#REF!</xm:f>
            <x14:dxf>
              <fill>
                <patternFill>
                  <bgColor rgb="FFFF0000"/>
                </patternFill>
              </fill>
            </x14:dxf>
          </x14:cfRule>
          <x14:cfRule type="cellIs" priority="4165" operator="equal" id="{2A42C214-5256-41AB-9FC2-F49097CC5FAE}">
            <xm:f>'\Users\Maritza.Beltran\AppData\Local\Microsoft\Windows\INetCache\Content.Outlook\P86LDKLA\[Matriz V1.xlsx]Hoja2'!#REF!</xm:f>
            <x14:dxf>
              <fill>
                <patternFill>
                  <bgColor rgb="FFFF0000"/>
                </patternFill>
              </fill>
            </x14:dxf>
          </x14:cfRule>
          <x14:cfRule type="cellIs" priority="4166" operator="equal" id="{24514E7D-B9CA-454E-ACBD-0236DA7A1E88}">
            <xm:f>'\Users\Maritza.Beltran\AppData\Local\Microsoft\Windows\INetCache\Content.Outlook\P86LDKLA\[Matriz V1.xlsx]Hoja2'!#REF!</xm:f>
            <x14:dxf>
              <fill>
                <patternFill>
                  <bgColor theme="0" tint="-4.9989318521683403E-2"/>
                </patternFill>
              </fill>
            </x14:dxf>
          </x14:cfRule>
          <x14:cfRule type="cellIs" priority="4167" operator="equal" id="{A59E94E0-9098-44DF-9295-EEB102B68E43}">
            <xm:f>'\Users\Maritza.Beltran\AppData\Local\Microsoft\Windows\INetCache\Content.Outlook\P86LDKLA\[Matriz V1.xlsx]Hoja2'!#REF!</xm:f>
            <x14:dxf>
              <fill>
                <patternFill>
                  <bgColor rgb="FFFFFF00"/>
                </patternFill>
              </fill>
            </x14:dxf>
          </x14:cfRule>
          <x14:cfRule type="cellIs" priority="4168" operator="equal" id="{B6295D93-ABCB-4F1F-8658-4A68F7BEDCED}">
            <xm:f>'\Users\Maritza.Beltran\AppData\Local\Microsoft\Windows\INetCache\Content.Outlook\P86LDKLA\[Matriz V1.xlsx]Hoja2'!#REF!</xm:f>
            <x14:dxf>
              <fill>
                <patternFill>
                  <bgColor rgb="FF00B050"/>
                </patternFill>
              </fill>
            </x14:dxf>
          </x14:cfRule>
          <x14:cfRule type="cellIs" priority="4169" operator="equal" id="{40730BB3-48E5-495C-A5C9-8D18D7218195}">
            <xm:f>'\Users\Maritza.Beltran\AppData\Local\Microsoft\Windows\INetCache\Content.Outlook\P86LDKLA\[Matriz V1.xlsx]Hoja2'!#REF!</xm:f>
            <x14:dxf>
              <fill>
                <patternFill>
                  <bgColor rgb="FF00B050"/>
                </patternFill>
              </fill>
            </x14:dxf>
          </x14:cfRule>
          <xm:sqref>P69</xm:sqref>
        </x14:conditionalFormatting>
        <x14:conditionalFormatting xmlns:xm="http://schemas.microsoft.com/office/excel/2006/main">
          <x14:cfRule type="cellIs" priority="4150" operator="equal" id="{B3974DD2-8EFE-4A9D-A500-8C5BFFAA19ED}">
            <xm:f>'\Users\Maritza.Beltran\AppData\Local\Microsoft\Windows\INetCache\Content.Outlook\P86LDKLA\[Matriz V1.xlsx]Hoja2'!#REF!</xm:f>
            <x14:dxf>
              <fill>
                <patternFill>
                  <bgColor theme="0" tint="-4.9989318521683403E-2"/>
                </patternFill>
              </fill>
            </x14:dxf>
          </x14:cfRule>
          <x14:cfRule type="cellIs" priority="4151" operator="equal" id="{CE98D782-1DAE-4E5A-AA33-AB5BA8834926}">
            <xm:f>'\Users\Maritza.Beltran\AppData\Local\Microsoft\Windows\INetCache\Content.Outlook\P86LDKLA\[Matriz V1.xlsx]Hoja2'!#REF!</xm:f>
            <x14:dxf>
              <fill>
                <patternFill>
                  <bgColor rgb="FFFF0000"/>
                </patternFill>
              </fill>
            </x14:dxf>
          </x14:cfRule>
          <x14:cfRule type="cellIs" priority="4152" operator="equal" id="{5465A368-0100-43D2-B46C-AC722D0C9524}">
            <xm:f>'\Users\Maritza.Beltran\AppData\Local\Microsoft\Windows\INetCache\Content.Outlook\P86LDKLA\[Matriz V1.xlsx]Hoja2'!#REF!</xm:f>
            <x14:dxf>
              <fill>
                <patternFill>
                  <bgColor rgb="FFFF0000"/>
                </patternFill>
              </fill>
            </x14:dxf>
          </x14:cfRule>
          <x14:cfRule type="cellIs" priority="4153" operator="equal" id="{2E38C131-6BD9-47A9-B7B7-3933428B4EB1}">
            <xm:f>'\Users\Maritza.Beltran\AppData\Local\Microsoft\Windows\INetCache\Content.Outlook\P86LDKLA\[Matriz V1.xlsx]Hoja2'!#REF!</xm:f>
            <x14:dxf>
              <fill>
                <patternFill>
                  <bgColor theme="0" tint="-4.9989318521683403E-2"/>
                </patternFill>
              </fill>
            </x14:dxf>
          </x14:cfRule>
          <x14:cfRule type="cellIs" priority="4154" operator="equal" id="{2D859FC7-69A1-4AD0-87E9-CCA5B01571A2}">
            <xm:f>'\Users\Maritza.Beltran\AppData\Local\Microsoft\Windows\INetCache\Content.Outlook\P86LDKLA\[Matriz V1.xlsx]Hoja2'!#REF!</xm:f>
            <x14:dxf>
              <fill>
                <patternFill>
                  <bgColor rgb="FFFFFF00"/>
                </patternFill>
              </fill>
            </x14:dxf>
          </x14:cfRule>
          <x14:cfRule type="cellIs" priority="4155" operator="equal" id="{D460D1C4-E4D7-4F70-9583-AA72BE248470}">
            <xm:f>'\Users\Maritza.Beltran\AppData\Local\Microsoft\Windows\INetCache\Content.Outlook\P86LDKLA\[Matriz V1.xlsx]Hoja2'!#REF!</xm:f>
            <x14:dxf>
              <fill>
                <patternFill>
                  <bgColor rgb="FF00B050"/>
                </patternFill>
              </fill>
            </x14:dxf>
          </x14:cfRule>
          <x14:cfRule type="cellIs" priority="4156" operator="equal" id="{16686C21-1D98-4750-AD59-C3E2264FDD2F}">
            <xm:f>'\Users\Maritza.Beltran\AppData\Local\Microsoft\Windows\INetCache\Content.Outlook\P86LDKLA\[Matriz V1.xlsx]Hoja2'!#REF!</xm:f>
            <x14:dxf>
              <fill>
                <patternFill>
                  <bgColor rgb="FF00B050"/>
                </patternFill>
              </fill>
            </x14:dxf>
          </x14:cfRule>
          <xm:sqref>P70</xm:sqref>
        </x14:conditionalFormatting>
        <x14:conditionalFormatting xmlns:xm="http://schemas.microsoft.com/office/excel/2006/main">
          <x14:cfRule type="cellIs" priority="4137" operator="equal" id="{C0AD7DCC-D780-49C2-8B54-876883447397}">
            <xm:f>'\Users\Maritza.Beltran\AppData\Local\Microsoft\Windows\INetCache\Content.Outlook\P86LDKLA\[Matriz V1.xlsx]Hoja2'!#REF!</xm:f>
            <x14:dxf>
              <fill>
                <patternFill>
                  <bgColor theme="0" tint="-4.9989318521683403E-2"/>
                </patternFill>
              </fill>
            </x14:dxf>
          </x14:cfRule>
          <x14:cfRule type="cellIs" priority="4138" operator="equal" id="{A8683CD5-B333-4F74-A789-C04C167553EB}">
            <xm:f>'\Users\Maritza.Beltran\AppData\Local\Microsoft\Windows\INetCache\Content.Outlook\P86LDKLA\[Matriz V1.xlsx]Hoja2'!#REF!</xm:f>
            <x14:dxf>
              <fill>
                <patternFill>
                  <bgColor rgb="FFFF0000"/>
                </patternFill>
              </fill>
            </x14:dxf>
          </x14:cfRule>
          <x14:cfRule type="cellIs" priority="4139" operator="equal" id="{DF2EEA17-B79B-4670-B73B-57862EB16287}">
            <xm:f>'\Users\Maritza.Beltran\AppData\Local\Microsoft\Windows\INetCache\Content.Outlook\P86LDKLA\[Matriz V1.xlsx]Hoja2'!#REF!</xm:f>
            <x14:dxf>
              <fill>
                <patternFill>
                  <bgColor rgb="FFFF0000"/>
                </patternFill>
              </fill>
            </x14:dxf>
          </x14:cfRule>
          <x14:cfRule type="cellIs" priority="4140" operator="equal" id="{BE0B66C6-0450-4D15-837E-AE5DA8F3187B}">
            <xm:f>'\Users\Maritza.Beltran\AppData\Local\Microsoft\Windows\INetCache\Content.Outlook\P86LDKLA\[Matriz V1.xlsx]Hoja2'!#REF!</xm:f>
            <x14:dxf>
              <fill>
                <patternFill>
                  <bgColor theme="0" tint="-4.9989318521683403E-2"/>
                </patternFill>
              </fill>
            </x14:dxf>
          </x14:cfRule>
          <x14:cfRule type="cellIs" priority="4141" operator="equal" id="{42CF93B9-FE62-4A59-AF75-94DBE40B64EB}">
            <xm:f>'\Users\Maritza.Beltran\AppData\Local\Microsoft\Windows\INetCache\Content.Outlook\P86LDKLA\[Matriz V1.xlsx]Hoja2'!#REF!</xm:f>
            <x14:dxf>
              <fill>
                <patternFill>
                  <bgColor rgb="FFFFFF00"/>
                </patternFill>
              </fill>
            </x14:dxf>
          </x14:cfRule>
          <x14:cfRule type="cellIs" priority="4142" operator="equal" id="{350F2376-142C-4349-A316-B42A07451B61}">
            <xm:f>'\Users\Maritza.Beltran\AppData\Local\Microsoft\Windows\INetCache\Content.Outlook\P86LDKLA\[Matriz V1.xlsx]Hoja2'!#REF!</xm:f>
            <x14:dxf>
              <fill>
                <patternFill>
                  <bgColor rgb="FF00B050"/>
                </patternFill>
              </fill>
            </x14:dxf>
          </x14:cfRule>
          <x14:cfRule type="cellIs" priority="4143" operator="equal" id="{4AC4C998-BB43-4124-80E1-22A5B742BE80}">
            <xm:f>'\Users\Maritza.Beltran\AppData\Local\Microsoft\Windows\INetCache\Content.Outlook\P86LDKLA\[Matriz V1.xlsx]Hoja2'!#REF!</xm:f>
            <x14:dxf>
              <fill>
                <patternFill>
                  <bgColor rgb="FF00B050"/>
                </patternFill>
              </fill>
            </x14:dxf>
          </x14:cfRule>
          <xm:sqref>P71</xm:sqref>
        </x14:conditionalFormatting>
        <x14:conditionalFormatting xmlns:xm="http://schemas.microsoft.com/office/excel/2006/main">
          <x14:cfRule type="cellIs" priority="4124" operator="equal" id="{CC3B91EA-3550-4B1C-86ED-C5DABDD5B3BF}">
            <xm:f>'\Users\Maritza.Beltran\AppData\Local\Microsoft\Windows\INetCache\Content.Outlook\P86LDKLA\[Matriz V1.xlsx]Hoja2'!#REF!</xm:f>
            <x14:dxf>
              <fill>
                <patternFill>
                  <bgColor theme="0" tint="-4.9989318521683403E-2"/>
                </patternFill>
              </fill>
            </x14:dxf>
          </x14:cfRule>
          <x14:cfRule type="cellIs" priority="4125" operator="equal" id="{E2FEC5E8-AC7E-4F22-A2A4-F16F58B0200E}">
            <xm:f>'\Users\Maritza.Beltran\AppData\Local\Microsoft\Windows\INetCache\Content.Outlook\P86LDKLA\[Matriz V1.xlsx]Hoja2'!#REF!</xm:f>
            <x14:dxf>
              <fill>
                <patternFill>
                  <bgColor rgb="FFFF0000"/>
                </patternFill>
              </fill>
            </x14:dxf>
          </x14:cfRule>
          <x14:cfRule type="cellIs" priority="4126" operator="equal" id="{6428DA2C-C15B-4B2C-BE22-BD265BFB1AEC}">
            <xm:f>'\Users\Maritza.Beltran\AppData\Local\Microsoft\Windows\INetCache\Content.Outlook\P86LDKLA\[Matriz V1.xlsx]Hoja2'!#REF!</xm:f>
            <x14:dxf>
              <fill>
                <patternFill>
                  <bgColor rgb="FFFF0000"/>
                </patternFill>
              </fill>
            </x14:dxf>
          </x14:cfRule>
          <x14:cfRule type="cellIs" priority="4127" operator="equal" id="{1E23F331-C063-4DB0-AA7E-646B77B77DB9}">
            <xm:f>'\Users\Maritza.Beltran\AppData\Local\Microsoft\Windows\INetCache\Content.Outlook\P86LDKLA\[Matriz V1.xlsx]Hoja2'!#REF!</xm:f>
            <x14:dxf>
              <fill>
                <patternFill>
                  <bgColor theme="0" tint="-4.9989318521683403E-2"/>
                </patternFill>
              </fill>
            </x14:dxf>
          </x14:cfRule>
          <x14:cfRule type="cellIs" priority="4128" operator="equal" id="{BA81CD1E-746D-48C2-A375-1D1702C364FF}">
            <xm:f>'\Users\Maritza.Beltran\AppData\Local\Microsoft\Windows\INetCache\Content.Outlook\P86LDKLA\[Matriz V1.xlsx]Hoja2'!#REF!</xm:f>
            <x14:dxf>
              <fill>
                <patternFill>
                  <bgColor rgb="FFFFFF00"/>
                </patternFill>
              </fill>
            </x14:dxf>
          </x14:cfRule>
          <x14:cfRule type="cellIs" priority="4129" operator="equal" id="{32AEAE02-E38C-42A7-A64D-3A9CB6196696}">
            <xm:f>'\Users\Maritza.Beltran\AppData\Local\Microsoft\Windows\INetCache\Content.Outlook\P86LDKLA\[Matriz V1.xlsx]Hoja2'!#REF!</xm:f>
            <x14:dxf>
              <fill>
                <patternFill>
                  <bgColor rgb="FF00B050"/>
                </patternFill>
              </fill>
            </x14:dxf>
          </x14:cfRule>
          <x14:cfRule type="cellIs" priority="4130" operator="equal" id="{15F5B2D3-6BDD-4E4B-A178-E92766BB05CC}">
            <xm:f>'\Users\Maritza.Beltran\AppData\Local\Microsoft\Windows\INetCache\Content.Outlook\P86LDKLA\[Matriz V1.xlsx]Hoja2'!#REF!</xm:f>
            <x14:dxf>
              <fill>
                <patternFill>
                  <bgColor rgb="FF00B050"/>
                </patternFill>
              </fill>
            </x14:dxf>
          </x14:cfRule>
          <xm:sqref>P72</xm:sqref>
        </x14:conditionalFormatting>
        <x14:conditionalFormatting xmlns:xm="http://schemas.microsoft.com/office/excel/2006/main">
          <x14:cfRule type="cellIs" priority="4104" operator="equal" id="{4C5C0F4B-F3C9-45C6-820F-7C1D6CF4FF74}">
            <xm:f>'\Users\Maritza.Beltran\AppData\Local\Microsoft\Windows\INetCache\Content.Outlook\P86LDKLA\[Seguimiento_PAAC_IICUATRIMESTRE_2020-2 (3).xlsx]Listas'!#REF!</xm:f>
            <x14:dxf>
              <fill>
                <patternFill>
                  <bgColor theme="0" tint="-4.9989318521683403E-2"/>
                </patternFill>
              </fill>
            </x14:dxf>
          </x14:cfRule>
          <x14:cfRule type="cellIs" priority="4105" operator="equal" id="{116FBC59-7482-4502-8546-FE00A718BD5A}">
            <xm:f>'\Users\Maritza.Beltran\AppData\Local\Microsoft\Windows\INetCache\Content.Outlook\P86LDKLA\[Seguimiento_PAAC_IICUATRIMESTRE_2020-2 (3).xlsx]Listas'!#REF!</xm:f>
            <x14:dxf>
              <fill>
                <patternFill>
                  <bgColor rgb="FFFF0000"/>
                </patternFill>
              </fill>
            </x14:dxf>
          </x14:cfRule>
          <x14:cfRule type="cellIs" priority="4106" operator="equal" id="{3D55FEA1-9598-4A74-8F52-C000EDC36B92}">
            <xm:f>'\Users\Maritza.Beltran\AppData\Local\Microsoft\Windows\INetCache\Content.Outlook\P86LDKLA\[Seguimiento_PAAC_IICUATRIMESTRE_2020-2 (3).xlsx]Listas'!#REF!</xm:f>
            <x14:dxf>
              <fill>
                <patternFill patternType="none">
                  <bgColor auto="1"/>
                </patternFill>
              </fill>
            </x14:dxf>
          </x14:cfRule>
          <x14:cfRule type="cellIs" priority="4107" operator="equal" id="{1CAA5DD5-3A4B-4AD2-BB88-E6D55932BE5D}">
            <xm:f>'\Users\Maritza.Beltran\AppData\Local\Microsoft\Windows\INetCache\Content.Outlook\P86LDKLA\[Seguimiento_PAAC_IICUATRIMESTRE_2020-2 (3).xlsx]Listas'!#REF!</xm:f>
            <x14:dxf>
              <fill>
                <patternFill>
                  <bgColor rgb="FF00B050"/>
                </patternFill>
              </fill>
            </x14:dxf>
          </x14:cfRule>
          <x14:cfRule type="cellIs" priority="4108" operator="equal" id="{BD45DA20-AF4A-4FE4-B79A-67CB1D68EBDB}">
            <xm:f>'\Users\Maritza.Beltran\AppData\Local\Microsoft\Windows\INetCache\Content.Outlook\P86LDKLA\[Seguimiento_PAAC_IICUATRIMESTRE_2020-2 (3).xlsx]Listas'!#REF!</xm:f>
            <x14:dxf>
              <fill>
                <patternFill>
                  <bgColor rgb="FF00B050"/>
                </patternFill>
              </fill>
            </x14:dxf>
          </x14:cfRule>
          <x14:cfRule type="cellIs" priority="4109" operator="equal" id="{A485C0EB-1029-486E-9A48-6A3723031C39}">
            <xm:f>'\Users\Maritza.Beltran\AppData\Local\Microsoft\Windows\INetCache\Content.Outlook\P86LDKLA\[Seguimiento_PAAC_IICUATRIMESTRE_2020-2 (3).xlsx]Listas'!#REF!</xm:f>
            <x14:dxf>
              <fill>
                <patternFill>
                  <bgColor rgb="FFFFFF00"/>
                </patternFill>
              </fill>
            </x14:dxf>
          </x14:cfRule>
          <x14:cfRule type="cellIs" priority="4110" operator="equal" id="{D3721530-026F-459E-ABD9-B378F586D474}">
            <xm:f>'\Users\Maritza.Beltran\AppData\Local\Microsoft\Windows\INetCache\Content.Outlook\P86LDKLA\[Seguimiento_PAAC_IICUATRIMESTRE_2020-2 (3).xlsx]Listas'!#REF!</xm:f>
            <x14:dxf>
              <font>
                <color auto="1"/>
              </font>
              <fill>
                <patternFill>
                  <bgColor rgb="FFFF0000"/>
                </patternFill>
              </fill>
            </x14:dxf>
          </x14:cfRule>
          <x14:cfRule type="cellIs" priority="4111" operator="equal" id="{540A98A0-3244-471D-A8A1-221D3995B9DB}">
            <xm:f>'\Users\Maritza.Beltran\AppData\Local\Microsoft\Windows\INetCache\Content.Outlook\P86LDKLA\[Seguimiento_PAAC_IICUATRIMESTRE_2020-2 (3).xlsx]Listas'!#REF!</xm:f>
            <x14:dxf>
              <fill>
                <patternFill>
                  <bgColor theme="0" tint="-4.9989318521683403E-2"/>
                </patternFill>
              </fill>
            </x14:dxf>
          </x14:cfRule>
          <x14:cfRule type="cellIs" priority="4112" operator="equal" id="{04E50189-29BE-4A21-9675-58202ADC4742}">
            <xm:f>'\Users\Maritza.Beltran\AppData\Local\Microsoft\Windows\INetCache\Content.Outlook\P86LDKLA\[Seguimiento_PAAC_IICUATRIMESTRE_2020-2 (3).xlsx]Listas'!#REF!</xm:f>
            <x14:dxf>
              <fill>
                <patternFill>
                  <bgColor rgb="FFFF0000"/>
                </patternFill>
              </fill>
            </x14:dxf>
          </x14:cfRule>
          <x14:cfRule type="cellIs" priority="4113" operator="equal" id="{D44775FF-40C8-42A8-B374-5F1533026574}">
            <xm:f>'\Users\Maritza.Beltran\AppData\Local\Microsoft\Windows\INetCache\Content.Outlook\P86LDKLA\[Seguimiento_PAAC_IICUATRIMESTRE_2020-2 (3).xlsx]Listas'!#REF!</xm:f>
            <x14:dxf>
              <font>
                <color rgb="FF9C0006"/>
              </font>
              <fill>
                <patternFill>
                  <bgColor rgb="FFFFC7CE"/>
                </patternFill>
              </fill>
            </x14:dxf>
          </x14:cfRule>
          <x14:cfRule type="cellIs" priority="4114" operator="equal" id="{F62CD302-8306-4E7D-9452-E4DA3BD4C9E6}">
            <xm:f>'\Users\Maritza.Beltran\AppData\Local\Microsoft\Windows\INetCache\Content.Outlook\P86LDKLA\[Seguimiento_PAAC_IICUATRIMESTRE_2020-2 (3).xlsx]Listas'!#REF!</xm:f>
            <x14:dxf>
              <fill>
                <patternFill patternType="none">
                  <bgColor auto="1"/>
                </patternFill>
              </fill>
            </x14:dxf>
          </x14:cfRule>
          <x14:cfRule type="cellIs" priority="4115" operator="equal" id="{3EF3A7D5-2A8A-4918-BDC8-CB4C9294147F}">
            <xm:f>'\Users\Maritza.Beltran\AppData\Local\Microsoft\Windows\INetCache\Content.Outlook\P86LDKLA\[Seguimiento_PAAC_IICUATRIMESTRE_2020-2 (3).xlsx]Listas'!#REF!</xm:f>
            <x14:dxf>
              <fill>
                <patternFill>
                  <bgColor rgb="FF00BC55"/>
                </patternFill>
              </fill>
            </x14:dxf>
          </x14:cfRule>
          <x14:cfRule type="cellIs" priority="4116" operator="equal" id="{4D15B822-6A7D-4190-ADBF-6619864B02F5}">
            <xm:f>'\Users\Maritza.Beltran\AppData\Local\Microsoft\Windows\INetCache\Content.Outlook\P86LDKLA\[Seguimiento_PAAC_IICUATRIMESTRE_2020-2 (3).xlsx]Listas'!#REF!</xm:f>
            <x14:dxf>
              <fill>
                <patternFill>
                  <bgColor rgb="FF33CC33"/>
                </patternFill>
              </fill>
            </x14:dxf>
          </x14:cfRule>
          <x14:cfRule type="cellIs" priority="4117" operator="equal" id="{820902E7-7D94-4295-AC3D-65A096E2A3CD}">
            <xm:f>'\Users\Maritza.Beltran\AppData\Local\Microsoft\Windows\INetCache\Content.Outlook\P86LDKLA\[Seguimiento_PAAC_IICUATRIMESTRE_2020-2 (3).xlsx]Listas'!#REF!</xm:f>
            <x14:dxf>
              <fill>
                <patternFill>
                  <bgColor rgb="FFFFFF00"/>
                </patternFill>
              </fill>
            </x14:dxf>
          </x14:cfRule>
          <xm:sqref>P73</xm:sqref>
        </x14:conditionalFormatting>
        <x14:conditionalFormatting xmlns:xm="http://schemas.microsoft.com/office/excel/2006/main">
          <x14:cfRule type="cellIs" priority="4091" operator="equal" id="{56301C51-97BA-4B36-A98D-66B885F705C9}">
            <xm:f>'\Users\Maritza.Beltran\AppData\Local\Microsoft\Windows\INetCache\Content.Outlook\P86LDKLA\[Matriz V1.xlsx]Hoja2'!#REF!</xm:f>
            <x14:dxf>
              <fill>
                <patternFill>
                  <bgColor theme="0" tint="-4.9989318521683403E-2"/>
                </patternFill>
              </fill>
            </x14:dxf>
          </x14:cfRule>
          <x14:cfRule type="cellIs" priority="4092" operator="equal" id="{32C1E45B-5AF7-4E5A-933A-DB1115B2FC9E}">
            <xm:f>'\Users\Maritza.Beltran\AppData\Local\Microsoft\Windows\INetCache\Content.Outlook\P86LDKLA\[Matriz V1.xlsx]Hoja2'!#REF!</xm:f>
            <x14:dxf>
              <fill>
                <patternFill>
                  <bgColor rgb="FFFF0000"/>
                </patternFill>
              </fill>
            </x14:dxf>
          </x14:cfRule>
          <x14:cfRule type="cellIs" priority="4093" operator="equal" id="{06F59B62-C17D-49CD-B765-DBBE5D8E20E4}">
            <xm:f>'\Users\Maritza.Beltran\AppData\Local\Microsoft\Windows\INetCache\Content.Outlook\P86LDKLA\[Matriz V1.xlsx]Hoja2'!#REF!</xm:f>
            <x14:dxf>
              <fill>
                <patternFill>
                  <bgColor rgb="FFFF0000"/>
                </patternFill>
              </fill>
            </x14:dxf>
          </x14:cfRule>
          <x14:cfRule type="cellIs" priority="4094" operator="equal" id="{F8AB06E8-F3EE-4034-A191-EB7D8E01290B}">
            <xm:f>'\Users\Maritza.Beltran\AppData\Local\Microsoft\Windows\INetCache\Content.Outlook\P86LDKLA\[Matriz V1.xlsx]Hoja2'!#REF!</xm:f>
            <x14:dxf>
              <fill>
                <patternFill>
                  <bgColor theme="0" tint="-4.9989318521683403E-2"/>
                </patternFill>
              </fill>
            </x14:dxf>
          </x14:cfRule>
          <x14:cfRule type="cellIs" priority="4095" operator="equal" id="{9CCB30DE-BDE5-4C68-B4A8-1B6AB99AEE18}">
            <xm:f>'\Users\Maritza.Beltran\AppData\Local\Microsoft\Windows\INetCache\Content.Outlook\P86LDKLA\[Matriz V1.xlsx]Hoja2'!#REF!</xm:f>
            <x14:dxf>
              <fill>
                <patternFill>
                  <bgColor rgb="FFFFFF00"/>
                </patternFill>
              </fill>
            </x14:dxf>
          </x14:cfRule>
          <x14:cfRule type="cellIs" priority="4096" operator="equal" id="{7CF6D898-056D-493D-B15E-C7661D0A7BD3}">
            <xm:f>'\Users\Maritza.Beltran\AppData\Local\Microsoft\Windows\INetCache\Content.Outlook\P86LDKLA\[Matriz V1.xlsx]Hoja2'!#REF!</xm:f>
            <x14:dxf>
              <fill>
                <patternFill>
                  <bgColor rgb="FF00B050"/>
                </patternFill>
              </fill>
            </x14:dxf>
          </x14:cfRule>
          <x14:cfRule type="cellIs" priority="4097" operator="equal" id="{01886F28-1248-424B-BFB7-7E11CE2BBDD4}">
            <xm:f>'\Users\Maritza.Beltran\AppData\Local\Microsoft\Windows\INetCache\Content.Outlook\P86LDKLA\[Matriz V1.xlsx]Hoja2'!#REF!</xm:f>
            <x14:dxf>
              <fill>
                <patternFill>
                  <bgColor rgb="FF00B050"/>
                </patternFill>
              </fill>
            </x14:dxf>
          </x14:cfRule>
          <xm:sqref>P73</xm:sqref>
        </x14:conditionalFormatting>
        <x14:conditionalFormatting xmlns:xm="http://schemas.microsoft.com/office/excel/2006/main">
          <x14:cfRule type="cellIs" priority="4071" operator="equal" id="{BA30B774-6FBF-4B61-8A77-46F5836B94CC}">
            <xm:f>'\Users\Maritza.Beltran\AppData\Local\Microsoft\Windows\INetCache\Content.Outlook\P86LDKLA\[Seguimiento_PAAC_IICUATRIMESTRE_2020-2 (3).xlsx]Listas'!#REF!</xm:f>
            <x14:dxf>
              <fill>
                <patternFill>
                  <bgColor theme="0" tint="-4.9989318521683403E-2"/>
                </patternFill>
              </fill>
            </x14:dxf>
          </x14:cfRule>
          <x14:cfRule type="cellIs" priority="4072" operator="equal" id="{D773AA4E-97F0-4A11-9E43-1F4C9CF59E4C}">
            <xm:f>'\Users\Maritza.Beltran\AppData\Local\Microsoft\Windows\INetCache\Content.Outlook\P86LDKLA\[Seguimiento_PAAC_IICUATRIMESTRE_2020-2 (3).xlsx]Listas'!#REF!</xm:f>
            <x14:dxf>
              <fill>
                <patternFill>
                  <bgColor rgb="FFFF0000"/>
                </patternFill>
              </fill>
            </x14:dxf>
          </x14:cfRule>
          <x14:cfRule type="cellIs" priority="4073" operator="equal" id="{DF224CDE-A96F-43F2-B5F3-593D29594E19}">
            <xm:f>'\Users\Maritza.Beltran\AppData\Local\Microsoft\Windows\INetCache\Content.Outlook\P86LDKLA\[Seguimiento_PAAC_IICUATRIMESTRE_2020-2 (3).xlsx]Listas'!#REF!</xm:f>
            <x14:dxf>
              <fill>
                <patternFill patternType="none">
                  <bgColor auto="1"/>
                </patternFill>
              </fill>
            </x14:dxf>
          </x14:cfRule>
          <x14:cfRule type="cellIs" priority="4074" operator="equal" id="{0480A35F-A3A2-4C62-89E1-0F67546B7A7D}">
            <xm:f>'\Users\Maritza.Beltran\AppData\Local\Microsoft\Windows\INetCache\Content.Outlook\P86LDKLA\[Seguimiento_PAAC_IICUATRIMESTRE_2020-2 (3).xlsx]Listas'!#REF!</xm:f>
            <x14:dxf>
              <fill>
                <patternFill>
                  <bgColor rgb="FF00B050"/>
                </patternFill>
              </fill>
            </x14:dxf>
          </x14:cfRule>
          <x14:cfRule type="cellIs" priority="4075" operator="equal" id="{938856DA-A57C-4B50-836A-D1367456330C}">
            <xm:f>'\Users\Maritza.Beltran\AppData\Local\Microsoft\Windows\INetCache\Content.Outlook\P86LDKLA\[Seguimiento_PAAC_IICUATRIMESTRE_2020-2 (3).xlsx]Listas'!#REF!</xm:f>
            <x14:dxf>
              <fill>
                <patternFill>
                  <bgColor rgb="FF00B050"/>
                </patternFill>
              </fill>
            </x14:dxf>
          </x14:cfRule>
          <x14:cfRule type="cellIs" priority="4076" operator="equal" id="{C4B5FEF8-3B2B-4713-AEA8-E5AD39D722E3}">
            <xm:f>'\Users\Maritza.Beltran\AppData\Local\Microsoft\Windows\INetCache\Content.Outlook\P86LDKLA\[Seguimiento_PAAC_IICUATRIMESTRE_2020-2 (3).xlsx]Listas'!#REF!</xm:f>
            <x14:dxf>
              <fill>
                <patternFill>
                  <bgColor rgb="FFFFFF00"/>
                </patternFill>
              </fill>
            </x14:dxf>
          </x14:cfRule>
          <x14:cfRule type="cellIs" priority="4077" operator="equal" id="{2B12792B-DC1C-4C15-979D-1934AC04E763}">
            <xm:f>'\Users\Maritza.Beltran\AppData\Local\Microsoft\Windows\INetCache\Content.Outlook\P86LDKLA\[Seguimiento_PAAC_IICUATRIMESTRE_2020-2 (3).xlsx]Listas'!#REF!</xm:f>
            <x14:dxf>
              <font>
                <color auto="1"/>
              </font>
              <fill>
                <patternFill>
                  <bgColor rgb="FFFF0000"/>
                </patternFill>
              </fill>
            </x14:dxf>
          </x14:cfRule>
          <x14:cfRule type="cellIs" priority="4078" operator="equal" id="{067FD18B-AB62-4554-88AD-640B0F7B6CB8}">
            <xm:f>'\Users\Maritza.Beltran\AppData\Local\Microsoft\Windows\INetCache\Content.Outlook\P86LDKLA\[Seguimiento_PAAC_IICUATRIMESTRE_2020-2 (3).xlsx]Listas'!#REF!</xm:f>
            <x14:dxf>
              <fill>
                <patternFill>
                  <bgColor theme="0" tint="-4.9989318521683403E-2"/>
                </patternFill>
              </fill>
            </x14:dxf>
          </x14:cfRule>
          <x14:cfRule type="cellIs" priority="4079" operator="equal" id="{F4855D03-8790-466F-A78C-722DE5A819FA}">
            <xm:f>'\Users\Maritza.Beltran\AppData\Local\Microsoft\Windows\INetCache\Content.Outlook\P86LDKLA\[Seguimiento_PAAC_IICUATRIMESTRE_2020-2 (3).xlsx]Listas'!#REF!</xm:f>
            <x14:dxf>
              <fill>
                <patternFill>
                  <bgColor rgb="FFFF0000"/>
                </patternFill>
              </fill>
            </x14:dxf>
          </x14:cfRule>
          <x14:cfRule type="cellIs" priority="4080" operator="equal" id="{FA54EE45-FF79-4D42-B1F9-964699F75BFD}">
            <xm:f>'\Users\Maritza.Beltran\AppData\Local\Microsoft\Windows\INetCache\Content.Outlook\P86LDKLA\[Seguimiento_PAAC_IICUATRIMESTRE_2020-2 (3).xlsx]Listas'!#REF!</xm:f>
            <x14:dxf>
              <font>
                <color rgb="FF9C0006"/>
              </font>
              <fill>
                <patternFill>
                  <bgColor rgb="FFFFC7CE"/>
                </patternFill>
              </fill>
            </x14:dxf>
          </x14:cfRule>
          <x14:cfRule type="cellIs" priority="4081" operator="equal" id="{FAEB491B-E04C-41DE-BBC6-F2341E1D2BA6}">
            <xm:f>'\Users\Maritza.Beltran\AppData\Local\Microsoft\Windows\INetCache\Content.Outlook\P86LDKLA\[Seguimiento_PAAC_IICUATRIMESTRE_2020-2 (3).xlsx]Listas'!#REF!</xm:f>
            <x14:dxf>
              <fill>
                <patternFill patternType="none">
                  <bgColor auto="1"/>
                </patternFill>
              </fill>
            </x14:dxf>
          </x14:cfRule>
          <x14:cfRule type="cellIs" priority="4082" operator="equal" id="{2F0341FB-8DD6-4446-AA62-C0EC48749FF7}">
            <xm:f>'\Users\Maritza.Beltran\AppData\Local\Microsoft\Windows\INetCache\Content.Outlook\P86LDKLA\[Seguimiento_PAAC_IICUATRIMESTRE_2020-2 (3).xlsx]Listas'!#REF!</xm:f>
            <x14:dxf>
              <fill>
                <patternFill>
                  <bgColor rgb="FF00BC55"/>
                </patternFill>
              </fill>
            </x14:dxf>
          </x14:cfRule>
          <x14:cfRule type="cellIs" priority="4083" operator="equal" id="{85336B5C-E113-4972-8C95-812E8AEB22A9}">
            <xm:f>'\Users\Maritza.Beltran\AppData\Local\Microsoft\Windows\INetCache\Content.Outlook\P86LDKLA\[Seguimiento_PAAC_IICUATRIMESTRE_2020-2 (3).xlsx]Listas'!#REF!</xm:f>
            <x14:dxf>
              <fill>
                <patternFill>
                  <bgColor rgb="FF33CC33"/>
                </patternFill>
              </fill>
            </x14:dxf>
          </x14:cfRule>
          <x14:cfRule type="cellIs" priority="4084" operator="equal" id="{DD5DAB2D-7C4C-4592-B69C-D185DD8B76D3}">
            <xm:f>'\Users\Maritza.Beltran\AppData\Local\Microsoft\Windows\INetCache\Content.Outlook\P86LDKLA\[Seguimiento_PAAC_IICUATRIMESTRE_2020-2 (3).xlsx]Listas'!#REF!</xm:f>
            <x14:dxf>
              <fill>
                <patternFill>
                  <bgColor rgb="FFFFFF00"/>
                </patternFill>
              </fill>
            </x14:dxf>
          </x14:cfRule>
          <xm:sqref>P74</xm:sqref>
        </x14:conditionalFormatting>
        <x14:conditionalFormatting xmlns:xm="http://schemas.microsoft.com/office/excel/2006/main">
          <x14:cfRule type="cellIs" priority="4058" operator="equal" id="{78D7C1C3-639B-4196-AE98-68E09725B73E}">
            <xm:f>'\Users\Maritza.Beltran\AppData\Local\Microsoft\Windows\INetCache\Content.Outlook\P86LDKLA\[Matriz V1.xlsx]Hoja2'!#REF!</xm:f>
            <x14:dxf>
              <fill>
                <patternFill>
                  <bgColor theme="0" tint="-4.9989318521683403E-2"/>
                </patternFill>
              </fill>
            </x14:dxf>
          </x14:cfRule>
          <x14:cfRule type="cellIs" priority="4059" operator="equal" id="{A3E7E753-0495-4A16-ADCE-C8AA78966653}">
            <xm:f>'\Users\Maritza.Beltran\AppData\Local\Microsoft\Windows\INetCache\Content.Outlook\P86LDKLA\[Matriz V1.xlsx]Hoja2'!#REF!</xm:f>
            <x14:dxf>
              <fill>
                <patternFill>
                  <bgColor rgb="FFFF0000"/>
                </patternFill>
              </fill>
            </x14:dxf>
          </x14:cfRule>
          <x14:cfRule type="cellIs" priority="4060" operator="equal" id="{C7C2CE30-9C50-4909-B635-35B40A8F1523}">
            <xm:f>'\Users\Maritza.Beltran\AppData\Local\Microsoft\Windows\INetCache\Content.Outlook\P86LDKLA\[Matriz V1.xlsx]Hoja2'!#REF!</xm:f>
            <x14:dxf>
              <fill>
                <patternFill>
                  <bgColor rgb="FFFF0000"/>
                </patternFill>
              </fill>
            </x14:dxf>
          </x14:cfRule>
          <x14:cfRule type="cellIs" priority="4061" operator="equal" id="{E3B08EB2-28F9-44F0-969E-7E5EA0D8B0E5}">
            <xm:f>'\Users\Maritza.Beltran\AppData\Local\Microsoft\Windows\INetCache\Content.Outlook\P86LDKLA\[Matriz V1.xlsx]Hoja2'!#REF!</xm:f>
            <x14:dxf>
              <fill>
                <patternFill>
                  <bgColor theme="0" tint="-4.9989318521683403E-2"/>
                </patternFill>
              </fill>
            </x14:dxf>
          </x14:cfRule>
          <x14:cfRule type="cellIs" priority="4062" operator="equal" id="{BBBFF3A3-77D8-4BCA-8AE6-8BA2D83F750D}">
            <xm:f>'\Users\Maritza.Beltran\AppData\Local\Microsoft\Windows\INetCache\Content.Outlook\P86LDKLA\[Matriz V1.xlsx]Hoja2'!#REF!</xm:f>
            <x14:dxf>
              <fill>
                <patternFill>
                  <bgColor rgb="FFFFFF00"/>
                </patternFill>
              </fill>
            </x14:dxf>
          </x14:cfRule>
          <x14:cfRule type="cellIs" priority="4063" operator="equal" id="{DB56F19F-839E-4315-8CD8-74DC2230D335}">
            <xm:f>'\Users\Maritza.Beltran\AppData\Local\Microsoft\Windows\INetCache\Content.Outlook\P86LDKLA\[Matriz V1.xlsx]Hoja2'!#REF!</xm:f>
            <x14:dxf>
              <fill>
                <patternFill>
                  <bgColor rgb="FF00B050"/>
                </patternFill>
              </fill>
            </x14:dxf>
          </x14:cfRule>
          <x14:cfRule type="cellIs" priority="4064" operator="equal" id="{55F4CEBF-FAB9-4568-88C3-98F167537F92}">
            <xm:f>'\Users\Maritza.Beltran\AppData\Local\Microsoft\Windows\INetCache\Content.Outlook\P86LDKLA\[Matriz V1.xlsx]Hoja2'!#REF!</xm:f>
            <x14:dxf>
              <fill>
                <patternFill>
                  <bgColor rgb="FF00B050"/>
                </patternFill>
              </fill>
            </x14:dxf>
          </x14:cfRule>
          <xm:sqref>P74</xm:sqref>
        </x14:conditionalFormatting>
        <x14:conditionalFormatting xmlns:xm="http://schemas.microsoft.com/office/excel/2006/main">
          <x14:cfRule type="cellIs" priority="4038" operator="equal" id="{960BD20F-4C6C-4FB0-BC37-7FF059302D8D}">
            <xm:f>'\Users\Maritza.Beltran\AppData\Local\Microsoft\Windows\INetCache\Content.Outlook\P86LDKLA\[Seguimiento_PAAC_IICUATRIMESTRE_2020-2 (3).xlsx]Listas'!#REF!</xm:f>
            <x14:dxf>
              <fill>
                <patternFill>
                  <bgColor theme="0" tint="-4.9989318521683403E-2"/>
                </patternFill>
              </fill>
            </x14:dxf>
          </x14:cfRule>
          <x14:cfRule type="cellIs" priority="4039" operator="equal" id="{F3BB8B55-FB6A-4D01-9796-EFDBC866151E}">
            <xm:f>'\Users\Maritza.Beltran\AppData\Local\Microsoft\Windows\INetCache\Content.Outlook\P86LDKLA\[Seguimiento_PAAC_IICUATRIMESTRE_2020-2 (3).xlsx]Listas'!#REF!</xm:f>
            <x14:dxf>
              <fill>
                <patternFill>
                  <bgColor rgb="FFFF0000"/>
                </patternFill>
              </fill>
            </x14:dxf>
          </x14:cfRule>
          <x14:cfRule type="cellIs" priority="4040" operator="equal" id="{94ADDD47-1B9F-442B-88EB-BF0B626F2C50}">
            <xm:f>'\Users\Maritza.Beltran\AppData\Local\Microsoft\Windows\INetCache\Content.Outlook\P86LDKLA\[Seguimiento_PAAC_IICUATRIMESTRE_2020-2 (3).xlsx]Listas'!#REF!</xm:f>
            <x14:dxf>
              <fill>
                <patternFill patternType="none">
                  <bgColor auto="1"/>
                </patternFill>
              </fill>
            </x14:dxf>
          </x14:cfRule>
          <x14:cfRule type="cellIs" priority="4041" operator="equal" id="{4621DE0C-5601-454D-AA09-A803D6E416A7}">
            <xm:f>'\Users\Maritza.Beltran\AppData\Local\Microsoft\Windows\INetCache\Content.Outlook\P86LDKLA\[Seguimiento_PAAC_IICUATRIMESTRE_2020-2 (3).xlsx]Listas'!#REF!</xm:f>
            <x14:dxf>
              <fill>
                <patternFill>
                  <bgColor rgb="FF00B050"/>
                </patternFill>
              </fill>
            </x14:dxf>
          </x14:cfRule>
          <x14:cfRule type="cellIs" priority="4042" operator="equal" id="{C580B4C4-E102-4102-BF11-38308C0F0854}">
            <xm:f>'\Users\Maritza.Beltran\AppData\Local\Microsoft\Windows\INetCache\Content.Outlook\P86LDKLA\[Seguimiento_PAAC_IICUATRIMESTRE_2020-2 (3).xlsx]Listas'!#REF!</xm:f>
            <x14:dxf>
              <fill>
                <patternFill>
                  <bgColor rgb="FF00B050"/>
                </patternFill>
              </fill>
            </x14:dxf>
          </x14:cfRule>
          <x14:cfRule type="cellIs" priority="4043" operator="equal" id="{E3E4D1B1-4DB1-47E6-BFAF-329843FA9AC8}">
            <xm:f>'\Users\Maritza.Beltran\AppData\Local\Microsoft\Windows\INetCache\Content.Outlook\P86LDKLA\[Seguimiento_PAAC_IICUATRIMESTRE_2020-2 (3).xlsx]Listas'!#REF!</xm:f>
            <x14:dxf>
              <fill>
                <patternFill>
                  <bgColor rgb="FFFFFF00"/>
                </patternFill>
              </fill>
            </x14:dxf>
          </x14:cfRule>
          <x14:cfRule type="cellIs" priority="4044" operator="equal" id="{50E61ACE-CDE7-4E99-8738-C91C1E9379C4}">
            <xm:f>'\Users\Maritza.Beltran\AppData\Local\Microsoft\Windows\INetCache\Content.Outlook\P86LDKLA\[Seguimiento_PAAC_IICUATRIMESTRE_2020-2 (3).xlsx]Listas'!#REF!</xm:f>
            <x14:dxf>
              <font>
                <color auto="1"/>
              </font>
              <fill>
                <patternFill>
                  <bgColor rgb="FFFF0000"/>
                </patternFill>
              </fill>
            </x14:dxf>
          </x14:cfRule>
          <x14:cfRule type="cellIs" priority="4045" operator="equal" id="{46B83A22-1A1D-43C0-9844-15404BE5B63E}">
            <xm:f>'\Users\Maritza.Beltran\AppData\Local\Microsoft\Windows\INetCache\Content.Outlook\P86LDKLA\[Seguimiento_PAAC_IICUATRIMESTRE_2020-2 (3).xlsx]Listas'!#REF!</xm:f>
            <x14:dxf>
              <fill>
                <patternFill>
                  <bgColor theme="0" tint="-4.9989318521683403E-2"/>
                </patternFill>
              </fill>
            </x14:dxf>
          </x14:cfRule>
          <x14:cfRule type="cellIs" priority="4046" operator="equal" id="{2B2490DC-B70C-402C-9982-22C6C007128A}">
            <xm:f>'\Users\Maritza.Beltran\AppData\Local\Microsoft\Windows\INetCache\Content.Outlook\P86LDKLA\[Seguimiento_PAAC_IICUATRIMESTRE_2020-2 (3).xlsx]Listas'!#REF!</xm:f>
            <x14:dxf>
              <fill>
                <patternFill>
                  <bgColor rgb="FFFF0000"/>
                </patternFill>
              </fill>
            </x14:dxf>
          </x14:cfRule>
          <x14:cfRule type="cellIs" priority="4047" operator="equal" id="{8B2AFDF9-85E5-4A6E-93D5-12D6BC998759}">
            <xm:f>'\Users\Maritza.Beltran\AppData\Local\Microsoft\Windows\INetCache\Content.Outlook\P86LDKLA\[Seguimiento_PAAC_IICUATRIMESTRE_2020-2 (3).xlsx]Listas'!#REF!</xm:f>
            <x14:dxf>
              <font>
                <color rgb="FF9C0006"/>
              </font>
              <fill>
                <patternFill>
                  <bgColor rgb="FFFFC7CE"/>
                </patternFill>
              </fill>
            </x14:dxf>
          </x14:cfRule>
          <x14:cfRule type="cellIs" priority="4048" operator="equal" id="{0BAF3613-BE58-43D3-B862-F949131AB973}">
            <xm:f>'\Users\Maritza.Beltran\AppData\Local\Microsoft\Windows\INetCache\Content.Outlook\P86LDKLA\[Seguimiento_PAAC_IICUATRIMESTRE_2020-2 (3).xlsx]Listas'!#REF!</xm:f>
            <x14:dxf>
              <fill>
                <patternFill patternType="none">
                  <bgColor auto="1"/>
                </patternFill>
              </fill>
            </x14:dxf>
          </x14:cfRule>
          <x14:cfRule type="cellIs" priority="4049" operator="equal" id="{04866BB5-CC28-4E61-9200-642A9AACA6E5}">
            <xm:f>'\Users\Maritza.Beltran\AppData\Local\Microsoft\Windows\INetCache\Content.Outlook\P86LDKLA\[Seguimiento_PAAC_IICUATRIMESTRE_2020-2 (3).xlsx]Listas'!#REF!</xm:f>
            <x14:dxf>
              <fill>
                <patternFill>
                  <bgColor rgb="FF00BC55"/>
                </patternFill>
              </fill>
            </x14:dxf>
          </x14:cfRule>
          <x14:cfRule type="cellIs" priority="4050" operator="equal" id="{7AD92297-04D3-4019-9FF5-FF1110088719}">
            <xm:f>'\Users\Maritza.Beltran\AppData\Local\Microsoft\Windows\INetCache\Content.Outlook\P86LDKLA\[Seguimiento_PAAC_IICUATRIMESTRE_2020-2 (3).xlsx]Listas'!#REF!</xm:f>
            <x14:dxf>
              <fill>
                <patternFill>
                  <bgColor rgb="FF33CC33"/>
                </patternFill>
              </fill>
            </x14:dxf>
          </x14:cfRule>
          <x14:cfRule type="cellIs" priority="4051" operator="equal" id="{8436F000-6AEE-42B8-BF38-C27450E11C57}">
            <xm:f>'\Users\Maritza.Beltran\AppData\Local\Microsoft\Windows\INetCache\Content.Outlook\P86LDKLA\[Seguimiento_PAAC_IICUATRIMESTRE_2020-2 (3).xlsx]Listas'!#REF!</xm:f>
            <x14:dxf>
              <fill>
                <patternFill>
                  <bgColor rgb="FFFFFF00"/>
                </patternFill>
              </fill>
            </x14:dxf>
          </x14:cfRule>
          <xm:sqref>P75</xm:sqref>
        </x14:conditionalFormatting>
        <x14:conditionalFormatting xmlns:xm="http://schemas.microsoft.com/office/excel/2006/main">
          <x14:cfRule type="cellIs" priority="4025" operator="equal" id="{B64E582B-9DD8-4595-8D56-605F716A8602}">
            <xm:f>'\Users\Maritza.Beltran\AppData\Local\Microsoft\Windows\INetCache\Content.Outlook\P86LDKLA\[Matriz V1.xlsx]Hoja2'!#REF!</xm:f>
            <x14:dxf>
              <fill>
                <patternFill>
                  <bgColor theme="0" tint="-4.9989318521683403E-2"/>
                </patternFill>
              </fill>
            </x14:dxf>
          </x14:cfRule>
          <x14:cfRule type="cellIs" priority="4026" operator="equal" id="{C3D33095-A35B-4E6C-9D76-C0EE5E20CF33}">
            <xm:f>'\Users\Maritza.Beltran\AppData\Local\Microsoft\Windows\INetCache\Content.Outlook\P86LDKLA\[Matriz V1.xlsx]Hoja2'!#REF!</xm:f>
            <x14:dxf>
              <fill>
                <patternFill>
                  <bgColor rgb="FFFF0000"/>
                </patternFill>
              </fill>
            </x14:dxf>
          </x14:cfRule>
          <x14:cfRule type="cellIs" priority="4027" operator="equal" id="{46948F66-6FA4-4F2E-9A28-13D54037DB3A}">
            <xm:f>'\Users\Maritza.Beltran\AppData\Local\Microsoft\Windows\INetCache\Content.Outlook\P86LDKLA\[Matriz V1.xlsx]Hoja2'!#REF!</xm:f>
            <x14:dxf>
              <fill>
                <patternFill>
                  <bgColor rgb="FFFF0000"/>
                </patternFill>
              </fill>
            </x14:dxf>
          </x14:cfRule>
          <x14:cfRule type="cellIs" priority="4028" operator="equal" id="{6427DAFD-C626-4A8D-A7BA-CB726EE33536}">
            <xm:f>'\Users\Maritza.Beltran\AppData\Local\Microsoft\Windows\INetCache\Content.Outlook\P86LDKLA\[Matriz V1.xlsx]Hoja2'!#REF!</xm:f>
            <x14:dxf>
              <fill>
                <patternFill>
                  <bgColor theme="0" tint="-4.9989318521683403E-2"/>
                </patternFill>
              </fill>
            </x14:dxf>
          </x14:cfRule>
          <x14:cfRule type="cellIs" priority="4029" operator="equal" id="{9126E4A2-3ED7-4E87-9B91-78EB7244DFAE}">
            <xm:f>'\Users\Maritza.Beltran\AppData\Local\Microsoft\Windows\INetCache\Content.Outlook\P86LDKLA\[Matriz V1.xlsx]Hoja2'!#REF!</xm:f>
            <x14:dxf>
              <fill>
                <patternFill>
                  <bgColor rgb="FFFFFF00"/>
                </patternFill>
              </fill>
            </x14:dxf>
          </x14:cfRule>
          <x14:cfRule type="cellIs" priority="4030" operator="equal" id="{7B7D1CB7-3096-40BF-ACF6-1489FBF1A907}">
            <xm:f>'\Users\Maritza.Beltran\AppData\Local\Microsoft\Windows\INetCache\Content.Outlook\P86LDKLA\[Matriz V1.xlsx]Hoja2'!#REF!</xm:f>
            <x14:dxf>
              <fill>
                <patternFill>
                  <bgColor rgb="FF00B050"/>
                </patternFill>
              </fill>
            </x14:dxf>
          </x14:cfRule>
          <x14:cfRule type="cellIs" priority="4031" operator="equal" id="{C5EC748F-6D30-47A1-A64C-348A4BC6DED8}">
            <xm:f>'\Users\Maritza.Beltran\AppData\Local\Microsoft\Windows\INetCache\Content.Outlook\P86LDKLA\[Matriz V1.xlsx]Hoja2'!#REF!</xm:f>
            <x14:dxf>
              <fill>
                <patternFill>
                  <bgColor rgb="FF00B050"/>
                </patternFill>
              </fill>
            </x14:dxf>
          </x14:cfRule>
          <xm:sqref>P75</xm:sqref>
        </x14:conditionalFormatting>
        <x14:conditionalFormatting xmlns:xm="http://schemas.microsoft.com/office/excel/2006/main">
          <x14:cfRule type="cellIs" priority="4005" operator="equal" id="{8E4799B6-2F45-499F-8873-358281A0CB4F}">
            <xm:f>'\Users\Maritza.Beltran\AppData\Local\Microsoft\Windows\INetCache\Content.Outlook\P86LDKLA\[Seguimiento_PAAC_IICUATRIMESTRE_2020-2 (3).xlsx]Listas'!#REF!</xm:f>
            <x14:dxf>
              <fill>
                <patternFill>
                  <bgColor theme="0" tint="-4.9989318521683403E-2"/>
                </patternFill>
              </fill>
            </x14:dxf>
          </x14:cfRule>
          <x14:cfRule type="cellIs" priority="4006" operator="equal" id="{EE36FAC5-7517-4347-87D2-0B0A47866175}">
            <xm:f>'\Users\Maritza.Beltran\AppData\Local\Microsoft\Windows\INetCache\Content.Outlook\P86LDKLA\[Seguimiento_PAAC_IICUATRIMESTRE_2020-2 (3).xlsx]Listas'!#REF!</xm:f>
            <x14:dxf>
              <fill>
                <patternFill>
                  <bgColor rgb="FFFF0000"/>
                </patternFill>
              </fill>
            </x14:dxf>
          </x14:cfRule>
          <x14:cfRule type="cellIs" priority="4007" operator="equal" id="{BEC608BD-AEE8-45DF-8AFD-0EDD0CC00FE3}">
            <xm:f>'\Users\Maritza.Beltran\AppData\Local\Microsoft\Windows\INetCache\Content.Outlook\P86LDKLA\[Seguimiento_PAAC_IICUATRIMESTRE_2020-2 (3).xlsx]Listas'!#REF!</xm:f>
            <x14:dxf>
              <fill>
                <patternFill patternType="none">
                  <bgColor auto="1"/>
                </patternFill>
              </fill>
            </x14:dxf>
          </x14:cfRule>
          <x14:cfRule type="cellIs" priority="4008" operator="equal" id="{99329610-4C58-4633-BAE5-3BA321D9C577}">
            <xm:f>'\Users\Maritza.Beltran\AppData\Local\Microsoft\Windows\INetCache\Content.Outlook\P86LDKLA\[Seguimiento_PAAC_IICUATRIMESTRE_2020-2 (3).xlsx]Listas'!#REF!</xm:f>
            <x14:dxf>
              <fill>
                <patternFill>
                  <bgColor rgb="FF00B050"/>
                </patternFill>
              </fill>
            </x14:dxf>
          </x14:cfRule>
          <x14:cfRule type="cellIs" priority="4009" operator="equal" id="{4F74623F-DEC4-498E-8092-32FEC9D0D807}">
            <xm:f>'\Users\Maritza.Beltran\AppData\Local\Microsoft\Windows\INetCache\Content.Outlook\P86LDKLA\[Seguimiento_PAAC_IICUATRIMESTRE_2020-2 (3).xlsx]Listas'!#REF!</xm:f>
            <x14:dxf>
              <fill>
                <patternFill>
                  <bgColor rgb="FF00B050"/>
                </patternFill>
              </fill>
            </x14:dxf>
          </x14:cfRule>
          <x14:cfRule type="cellIs" priority="4010" operator="equal" id="{FFFC5D18-35D3-428E-9400-BDD8045163D1}">
            <xm:f>'\Users\Maritza.Beltran\AppData\Local\Microsoft\Windows\INetCache\Content.Outlook\P86LDKLA\[Seguimiento_PAAC_IICUATRIMESTRE_2020-2 (3).xlsx]Listas'!#REF!</xm:f>
            <x14:dxf>
              <fill>
                <patternFill>
                  <bgColor rgb="FFFFFF00"/>
                </patternFill>
              </fill>
            </x14:dxf>
          </x14:cfRule>
          <x14:cfRule type="cellIs" priority="4011" operator="equal" id="{4E2F9A3A-0082-4EB3-82D1-115D1173F7BA}">
            <xm:f>'\Users\Maritza.Beltran\AppData\Local\Microsoft\Windows\INetCache\Content.Outlook\P86LDKLA\[Seguimiento_PAAC_IICUATRIMESTRE_2020-2 (3).xlsx]Listas'!#REF!</xm:f>
            <x14:dxf>
              <font>
                <color auto="1"/>
              </font>
              <fill>
                <patternFill>
                  <bgColor rgb="FFFF0000"/>
                </patternFill>
              </fill>
            </x14:dxf>
          </x14:cfRule>
          <x14:cfRule type="cellIs" priority="4012" operator="equal" id="{0E7D075A-2CAC-4157-AE76-F0E32D6B08B2}">
            <xm:f>'\Users\Maritza.Beltran\AppData\Local\Microsoft\Windows\INetCache\Content.Outlook\P86LDKLA\[Seguimiento_PAAC_IICUATRIMESTRE_2020-2 (3).xlsx]Listas'!#REF!</xm:f>
            <x14:dxf>
              <fill>
                <patternFill>
                  <bgColor theme="0" tint="-4.9989318521683403E-2"/>
                </patternFill>
              </fill>
            </x14:dxf>
          </x14:cfRule>
          <x14:cfRule type="cellIs" priority="4013" operator="equal" id="{28AE442A-2942-4BF4-A1FC-3E469018344C}">
            <xm:f>'\Users\Maritza.Beltran\AppData\Local\Microsoft\Windows\INetCache\Content.Outlook\P86LDKLA\[Seguimiento_PAAC_IICUATRIMESTRE_2020-2 (3).xlsx]Listas'!#REF!</xm:f>
            <x14:dxf>
              <fill>
                <patternFill>
                  <bgColor rgb="FFFF0000"/>
                </patternFill>
              </fill>
            </x14:dxf>
          </x14:cfRule>
          <x14:cfRule type="cellIs" priority="4014" operator="equal" id="{73CCE9EB-F405-40E6-9692-EE058741584B}">
            <xm:f>'\Users\Maritza.Beltran\AppData\Local\Microsoft\Windows\INetCache\Content.Outlook\P86LDKLA\[Seguimiento_PAAC_IICUATRIMESTRE_2020-2 (3).xlsx]Listas'!#REF!</xm:f>
            <x14:dxf>
              <font>
                <color rgb="FF9C0006"/>
              </font>
              <fill>
                <patternFill>
                  <bgColor rgb="FFFFC7CE"/>
                </patternFill>
              </fill>
            </x14:dxf>
          </x14:cfRule>
          <x14:cfRule type="cellIs" priority="4015" operator="equal" id="{DCB76B32-3D64-4A40-93EB-C7C4A4B59FA4}">
            <xm:f>'\Users\Maritza.Beltran\AppData\Local\Microsoft\Windows\INetCache\Content.Outlook\P86LDKLA\[Seguimiento_PAAC_IICUATRIMESTRE_2020-2 (3).xlsx]Listas'!#REF!</xm:f>
            <x14:dxf>
              <fill>
                <patternFill patternType="none">
                  <bgColor auto="1"/>
                </patternFill>
              </fill>
            </x14:dxf>
          </x14:cfRule>
          <x14:cfRule type="cellIs" priority="4016" operator="equal" id="{E2606170-77DF-4A70-90AB-210018312672}">
            <xm:f>'\Users\Maritza.Beltran\AppData\Local\Microsoft\Windows\INetCache\Content.Outlook\P86LDKLA\[Seguimiento_PAAC_IICUATRIMESTRE_2020-2 (3).xlsx]Listas'!#REF!</xm:f>
            <x14:dxf>
              <fill>
                <patternFill>
                  <bgColor rgb="FF00BC55"/>
                </patternFill>
              </fill>
            </x14:dxf>
          </x14:cfRule>
          <x14:cfRule type="cellIs" priority="4017" operator="equal" id="{9C3685D9-70C4-4D4D-8B12-36D3A1C666EE}">
            <xm:f>'\Users\Maritza.Beltran\AppData\Local\Microsoft\Windows\INetCache\Content.Outlook\P86LDKLA\[Seguimiento_PAAC_IICUATRIMESTRE_2020-2 (3).xlsx]Listas'!#REF!</xm:f>
            <x14:dxf>
              <fill>
                <patternFill>
                  <bgColor rgb="FF33CC33"/>
                </patternFill>
              </fill>
            </x14:dxf>
          </x14:cfRule>
          <x14:cfRule type="cellIs" priority="4018" operator="equal" id="{9DA8ACF3-BD9E-456C-9820-E12461BEFE78}">
            <xm:f>'\Users\Maritza.Beltran\AppData\Local\Microsoft\Windows\INetCache\Content.Outlook\P86LDKLA\[Seguimiento_PAAC_IICUATRIMESTRE_2020-2 (3).xlsx]Listas'!#REF!</xm:f>
            <x14:dxf>
              <fill>
                <patternFill>
                  <bgColor rgb="FFFFFF00"/>
                </patternFill>
              </fill>
            </x14:dxf>
          </x14:cfRule>
          <xm:sqref>P76</xm:sqref>
        </x14:conditionalFormatting>
        <x14:conditionalFormatting xmlns:xm="http://schemas.microsoft.com/office/excel/2006/main">
          <x14:cfRule type="cellIs" priority="3992" operator="equal" id="{2C27A3A1-1154-40F2-B0F0-EDC682609178}">
            <xm:f>'\Users\Maritza.Beltran\AppData\Local\Microsoft\Windows\INetCache\Content.Outlook\P86LDKLA\[Matriz V1.xlsx]Hoja2'!#REF!</xm:f>
            <x14:dxf>
              <fill>
                <patternFill>
                  <bgColor theme="0" tint="-4.9989318521683403E-2"/>
                </patternFill>
              </fill>
            </x14:dxf>
          </x14:cfRule>
          <x14:cfRule type="cellIs" priority="3993" operator="equal" id="{EA2B159D-FD76-407D-B5EF-E74570E5179D}">
            <xm:f>'\Users\Maritza.Beltran\AppData\Local\Microsoft\Windows\INetCache\Content.Outlook\P86LDKLA\[Matriz V1.xlsx]Hoja2'!#REF!</xm:f>
            <x14:dxf>
              <fill>
                <patternFill>
                  <bgColor rgb="FFFF0000"/>
                </patternFill>
              </fill>
            </x14:dxf>
          </x14:cfRule>
          <x14:cfRule type="cellIs" priority="3994" operator="equal" id="{88DD2AEB-9BB3-415A-8004-6AB23A8BCE93}">
            <xm:f>'\Users\Maritza.Beltran\AppData\Local\Microsoft\Windows\INetCache\Content.Outlook\P86LDKLA\[Matriz V1.xlsx]Hoja2'!#REF!</xm:f>
            <x14:dxf>
              <fill>
                <patternFill>
                  <bgColor rgb="FFFF0000"/>
                </patternFill>
              </fill>
            </x14:dxf>
          </x14:cfRule>
          <x14:cfRule type="cellIs" priority="3995" operator="equal" id="{B73D10BF-99DF-4A9F-84E7-BE58DEA7E954}">
            <xm:f>'\Users\Maritza.Beltran\AppData\Local\Microsoft\Windows\INetCache\Content.Outlook\P86LDKLA\[Matriz V1.xlsx]Hoja2'!#REF!</xm:f>
            <x14:dxf>
              <fill>
                <patternFill>
                  <bgColor theme="0" tint="-4.9989318521683403E-2"/>
                </patternFill>
              </fill>
            </x14:dxf>
          </x14:cfRule>
          <x14:cfRule type="cellIs" priority="3996" operator="equal" id="{F3BA6344-4FF7-4524-8706-D639DE039432}">
            <xm:f>'\Users\Maritza.Beltran\AppData\Local\Microsoft\Windows\INetCache\Content.Outlook\P86LDKLA\[Matriz V1.xlsx]Hoja2'!#REF!</xm:f>
            <x14:dxf>
              <fill>
                <patternFill>
                  <bgColor rgb="FFFFFF00"/>
                </patternFill>
              </fill>
            </x14:dxf>
          </x14:cfRule>
          <x14:cfRule type="cellIs" priority="3997" operator="equal" id="{4E19F81B-E890-429D-B2C0-2ACAB4F7FA9B}">
            <xm:f>'\Users\Maritza.Beltran\AppData\Local\Microsoft\Windows\INetCache\Content.Outlook\P86LDKLA\[Matriz V1.xlsx]Hoja2'!#REF!</xm:f>
            <x14:dxf>
              <fill>
                <patternFill>
                  <bgColor rgb="FF00B050"/>
                </patternFill>
              </fill>
            </x14:dxf>
          </x14:cfRule>
          <x14:cfRule type="cellIs" priority="3998" operator="equal" id="{E02925DA-0771-4917-84CF-C449E249CF64}">
            <xm:f>'\Users\Maritza.Beltran\AppData\Local\Microsoft\Windows\INetCache\Content.Outlook\P86LDKLA\[Matriz V1.xlsx]Hoja2'!#REF!</xm:f>
            <x14:dxf>
              <fill>
                <patternFill>
                  <bgColor rgb="FF00B050"/>
                </patternFill>
              </fill>
            </x14:dxf>
          </x14:cfRule>
          <xm:sqref>P76</xm:sqref>
        </x14:conditionalFormatting>
        <x14:conditionalFormatting xmlns:xm="http://schemas.microsoft.com/office/excel/2006/main">
          <x14:cfRule type="cellIs" priority="3972" operator="equal" id="{0FC4A181-8EA0-4E0A-BF3C-1098831BE898}">
            <xm:f>'\Users\Maritza.Beltran\AppData\Local\Microsoft\Windows\INetCache\Content.Outlook\P86LDKLA\[Seguimiento_PAAC_IICUATRIMESTRE_2020-2 (3).xlsx]Listas'!#REF!</xm:f>
            <x14:dxf>
              <fill>
                <patternFill>
                  <bgColor theme="0" tint="-4.9989318521683403E-2"/>
                </patternFill>
              </fill>
            </x14:dxf>
          </x14:cfRule>
          <x14:cfRule type="cellIs" priority="3973" operator="equal" id="{52FCA37D-1B22-4BD9-8CF0-3D6DBC87BCA9}">
            <xm:f>'\Users\Maritza.Beltran\AppData\Local\Microsoft\Windows\INetCache\Content.Outlook\P86LDKLA\[Seguimiento_PAAC_IICUATRIMESTRE_2020-2 (3).xlsx]Listas'!#REF!</xm:f>
            <x14:dxf>
              <fill>
                <patternFill>
                  <bgColor rgb="FFFF0000"/>
                </patternFill>
              </fill>
            </x14:dxf>
          </x14:cfRule>
          <x14:cfRule type="cellIs" priority="3974" operator="equal" id="{7ABAAB51-5F96-4160-A8A7-2BB42545A210}">
            <xm:f>'\Users\Maritza.Beltran\AppData\Local\Microsoft\Windows\INetCache\Content.Outlook\P86LDKLA\[Seguimiento_PAAC_IICUATRIMESTRE_2020-2 (3).xlsx]Listas'!#REF!</xm:f>
            <x14:dxf>
              <fill>
                <patternFill patternType="none">
                  <bgColor auto="1"/>
                </patternFill>
              </fill>
            </x14:dxf>
          </x14:cfRule>
          <x14:cfRule type="cellIs" priority="3975" operator="equal" id="{3346F5FF-BEF2-456F-9091-88E66F60D36C}">
            <xm:f>'\Users\Maritza.Beltran\AppData\Local\Microsoft\Windows\INetCache\Content.Outlook\P86LDKLA\[Seguimiento_PAAC_IICUATRIMESTRE_2020-2 (3).xlsx]Listas'!#REF!</xm:f>
            <x14:dxf>
              <fill>
                <patternFill>
                  <bgColor rgb="FF00B050"/>
                </patternFill>
              </fill>
            </x14:dxf>
          </x14:cfRule>
          <x14:cfRule type="cellIs" priority="3976" operator="equal" id="{48130986-163B-49E6-AA77-12C44D70F8AD}">
            <xm:f>'\Users\Maritza.Beltran\AppData\Local\Microsoft\Windows\INetCache\Content.Outlook\P86LDKLA\[Seguimiento_PAAC_IICUATRIMESTRE_2020-2 (3).xlsx]Listas'!#REF!</xm:f>
            <x14:dxf>
              <fill>
                <patternFill>
                  <bgColor rgb="FF00B050"/>
                </patternFill>
              </fill>
            </x14:dxf>
          </x14:cfRule>
          <x14:cfRule type="cellIs" priority="3977" operator="equal" id="{2284CC7B-13DC-4FF6-BCA1-2C926F7BEB6E}">
            <xm:f>'\Users\Maritza.Beltran\AppData\Local\Microsoft\Windows\INetCache\Content.Outlook\P86LDKLA\[Seguimiento_PAAC_IICUATRIMESTRE_2020-2 (3).xlsx]Listas'!#REF!</xm:f>
            <x14:dxf>
              <fill>
                <patternFill>
                  <bgColor rgb="FFFFFF00"/>
                </patternFill>
              </fill>
            </x14:dxf>
          </x14:cfRule>
          <x14:cfRule type="cellIs" priority="3978" operator="equal" id="{E83EC38B-0BD5-4A0F-A59D-19CDB133A2CD}">
            <xm:f>'\Users\Maritza.Beltran\AppData\Local\Microsoft\Windows\INetCache\Content.Outlook\P86LDKLA\[Seguimiento_PAAC_IICUATRIMESTRE_2020-2 (3).xlsx]Listas'!#REF!</xm:f>
            <x14:dxf>
              <font>
                <color auto="1"/>
              </font>
              <fill>
                <patternFill>
                  <bgColor rgb="FFFF0000"/>
                </patternFill>
              </fill>
            </x14:dxf>
          </x14:cfRule>
          <x14:cfRule type="cellIs" priority="3979" operator="equal" id="{DE489D66-4D90-4D2C-97A5-97CDB56B8144}">
            <xm:f>'\Users\Maritza.Beltran\AppData\Local\Microsoft\Windows\INetCache\Content.Outlook\P86LDKLA\[Seguimiento_PAAC_IICUATRIMESTRE_2020-2 (3).xlsx]Listas'!#REF!</xm:f>
            <x14:dxf>
              <fill>
                <patternFill>
                  <bgColor theme="0" tint="-4.9989318521683403E-2"/>
                </patternFill>
              </fill>
            </x14:dxf>
          </x14:cfRule>
          <x14:cfRule type="cellIs" priority="3980" operator="equal" id="{9546324A-34D1-4B9C-A45C-238826BE4766}">
            <xm:f>'\Users\Maritza.Beltran\AppData\Local\Microsoft\Windows\INetCache\Content.Outlook\P86LDKLA\[Seguimiento_PAAC_IICUATRIMESTRE_2020-2 (3).xlsx]Listas'!#REF!</xm:f>
            <x14:dxf>
              <fill>
                <patternFill>
                  <bgColor rgb="FFFF0000"/>
                </patternFill>
              </fill>
            </x14:dxf>
          </x14:cfRule>
          <x14:cfRule type="cellIs" priority="3981" operator="equal" id="{992930A2-FADF-42F9-A542-43235AA28C26}">
            <xm:f>'\Users\Maritza.Beltran\AppData\Local\Microsoft\Windows\INetCache\Content.Outlook\P86LDKLA\[Seguimiento_PAAC_IICUATRIMESTRE_2020-2 (3).xlsx]Listas'!#REF!</xm:f>
            <x14:dxf>
              <font>
                <color rgb="FF9C0006"/>
              </font>
              <fill>
                <patternFill>
                  <bgColor rgb="FFFFC7CE"/>
                </patternFill>
              </fill>
            </x14:dxf>
          </x14:cfRule>
          <x14:cfRule type="cellIs" priority="3982" operator="equal" id="{B6D1EB35-6D78-435C-88AE-A9802B146B61}">
            <xm:f>'\Users\Maritza.Beltran\AppData\Local\Microsoft\Windows\INetCache\Content.Outlook\P86LDKLA\[Seguimiento_PAAC_IICUATRIMESTRE_2020-2 (3).xlsx]Listas'!#REF!</xm:f>
            <x14:dxf>
              <fill>
                <patternFill patternType="none">
                  <bgColor auto="1"/>
                </patternFill>
              </fill>
            </x14:dxf>
          </x14:cfRule>
          <x14:cfRule type="cellIs" priority="3983" operator="equal" id="{C82E66BE-B04B-4DDF-B1F4-5DF04BCC04FC}">
            <xm:f>'\Users\Maritza.Beltran\AppData\Local\Microsoft\Windows\INetCache\Content.Outlook\P86LDKLA\[Seguimiento_PAAC_IICUATRIMESTRE_2020-2 (3).xlsx]Listas'!#REF!</xm:f>
            <x14:dxf>
              <fill>
                <patternFill>
                  <bgColor rgb="FF00BC55"/>
                </patternFill>
              </fill>
            </x14:dxf>
          </x14:cfRule>
          <x14:cfRule type="cellIs" priority="3984" operator="equal" id="{FE027DBD-8F0B-4F15-B5BA-EA724913FE73}">
            <xm:f>'\Users\Maritza.Beltran\AppData\Local\Microsoft\Windows\INetCache\Content.Outlook\P86LDKLA\[Seguimiento_PAAC_IICUATRIMESTRE_2020-2 (3).xlsx]Listas'!#REF!</xm:f>
            <x14:dxf>
              <fill>
                <patternFill>
                  <bgColor rgb="FF33CC33"/>
                </patternFill>
              </fill>
            </x14:dxf>
          </x14:cfRule>
          <x14:cfRule type="cellIs" priority="3985" operator="equal" id="{3271EA90-B405-44F0-8E93-26AEA6F40604}">
            <xm:f>'\Users\Maritza.Beltran\AppData\Local\Microsoft\Windows\INetCache\Content.Outlook\P86LDKLA\[Seguimiento_PAAC_IICUATRIMESTRE_2020-2 (3).xlsx]Listas'!#REF!</xm:f>
            <x14:dxf>
              <fill>
                <patternFill>
                  <bgColor rgb="FFFFFF00"/>
                </patternFill>
              </fill>
            </x14:dxf>
          </x14:cfRule>
          <xm:sqref>P77</xm:sqref>
        </x14:conditionalFormatting>
        <x14:conditionalFormatting xmlns:xm="http://schemas.microsoft.com/office/excel/2006/main">
          <x14:cfRule type="cellIs" priority="3959" operator="equal" id="{350E276B-FF06-4E4F-BFD3-50AC619D2A15}">
            <xm:f>'\Users\Maritza.Beltran\AppData\Local\Microsoft\Windows\INetCache\Content.Outlook\P86LDKLA\[Matriz V1.xlsx]Hoja2'!#REF!</xm:f>
            <x14:dxf>
              <fill>
                <patternFill>
                  <bgColor theme="0" tint="-4.9989318521683403E-2"/>
                </patternFill>
              </fill>
            </x14:dxf>
          </x14:cfRule>
          <x14:cfRule type="cellIs" priority="3960" operator="equal" id="{E86B5465-7CBF-4E11-8EE3-ED0895DF9978}">
            <xm:f>'\Users\Maritza.Beltran\AppData\Local\Microsoft\Windows\INetCache\Content.Outlook\P86LDKLA\[Matriz V1.xlsx]Hoja2'!#REF!</xm:f>
            <x14:dxf>
              <fill>
                <patternFill>
                  <bgColor rgb="FFFF0000"/>
                </patternFill>
              </fill>
            </x14:dxf>
          </x14:cfRule>
          <x14:cfRule type="cellIs" priority="3961" operator="equal" id="{33D2F2A9-CE4A-4162-8FC9-2EB5CFD27986}">
            <xm:f>'\Users\Maritza.Beltran\AppData\Local\Microsoft\Windows\INetCache\Content.Outlook\P86LDKLA\[Matriz V1.xlsx]Hoja2'!#REF!</xm:f>
            <x14:dxf>
              <fill>
                <patternFill>
                  <bgColor rgb="FFFF0000"/>
                </patternFill>
              </fill>
            </x14:dxf>
          </x14:cfRule>
          <x14:cfRule type="cellIs" priority="3962" operator="equal" id="{983FC3AA-8AA0-4D65-8E2D-62B7F3E4A0FE}">
            <xm:f>'\Users\Maritza.Beltran\AppData\Local\Microsoft\Windows\INetCache\Content.Outlook\P86LDKLA\[Matriz V1.xlsx]Hoja2'!#REF!</xm:f>
            <x14:dxf>
              <fill>
                <patternFill>
                  <bgColor theme="0" tint="-4.9989318521683403E-2"/>
                </patternFill>
              </fill>
            </x14:dxf>
          </x14:cfRule>
          <x14:cfRule type="cellIs" priority="3963" operator="equal" id="{4F5B7489-72AA-4A5E-9D30-CA3EC5297EDE}">
            <xm:f>'\Users\Maritza.Beltran\AppData\Local\Microsoft\Windows\INetCache\Content.Outlook\P86LDKLA\[Matriz V1.xlsx]Hoja2'!#REF!</xm:f>
            <x14:dxf>
              <fill>
                <patternFill>
                  <bgColor rgb="FFFFFF00"/>
                </patternFill>
              </fill>
            </x14:dxf>
          </x14:cfRule>
          <x14:cfRule type="cellIs" priority="3964" operator="equal" id="{22A9C34C-B27F-4427-8DBA-7B00DDE0D0A8}">
            <xm:f>'\Users\Maritza.Beltran\AppData\Local\Microsoft\Windows\INetCache\Content.Outlook\P86LDKLA\[Matriz V1.xlsx]Hoja2'!#REF!</xm:f>
            <x14:dxf>
              <fill>
                <patternFill>
                  <bgColor rgb="FF00B050"/>
                </patternFill>
              </fill>
            </x14:dxf>
          </x14:cfRule>
          <x14:cfRule type="cellIs" priority="3965" operator="equal" id="{30D82F44-21A1-4126-9373-B9BEB3938672}">
            <xm:f>'\Users\Maritza.Beltran\AppData\Local\Microsoft\Windows\INetCache\Content.Outlook\P86LDKLA\[Matriz V1.xlsx]Hoja2'!#REF!</xm:f>
            <x14:dxf>
              <fill>
                <patternFill>
                  <bgColor rgb="FF00B050"/>
                </patternFill>
              </fill>
            </x14:dxf>
          </x14:cfRule>
          <xm:sqref>P77</xm:sqref>
        </x14:conditionalFormatting>
        <x14:conditionalFormatting xmlns:xm="http://schemas.microsoft.com/office/excel/2006/main">
          <x14:cfRule type="cellIs" priority="3939" operator="equal" id="{7F530CBE-4A89-4FA0-836D-267FF9396D17}">
            <xm:f>'\Users\Maritza.Beltran\AppData\Local\Microsoft\Windows\INetCache\Content.Outlook\P86LDKLA\[Seguimiento_PAAC_IICUATRIMESTRE_2020-2 (3).xlsx]Listas'!#REF!</xm:f>
            <x14:dxf>
              <fill>
                <patternFill>
                  <bgColor theme="0" tint="-4.9989318521683403E-2"/>
                </patternFill>
              </fill>
            </x14:dxf>
          </x14:cfRule>
          <x14:cfRule type="cellIs" priority="3940" operator="equal" id="{6BEC5DB5-54FC-4FB6-A898-F19E1F5C8F09}">
            <xm:f>'\Users\Maritza.Beltran\AppData\Local\Microsoft\Windows\INetCache\Content.Outlook\P86LDKLA\[Seguimiento_PAAC_IICUATRIMESTRE_2020-2 (3).xlsx]Listas'!#REF!</xm:f>
            <x14:dxf>
              <fill>
                <patternFill>
                  <bgColor rgb="FFFF0000"/>
                </patternFill>
              </fill>
            </x14:dxf>
          </x14:cfRule>
          <x14:cfRule type="cellIs" priority="3941" operator="equal" id="{0A9DC535-574A-4C46-8B71-C40AA7CCE5E3}">
            <xm:f>'\Users\Maritza.Beltran\AppData\Local\Microsoft\Windows\INetCache\Content.Outlook\P86LDKLA\[Seguimiento_PAAC_IICUATRIMESTRE_2020-2 (3).xlsx]Listas'!#REF!</xm:f>
            <x14:dxf>
              <fill>
                <patternFill patternType="none">
                  <bgColor auto="1"/>
                </patternFill>
              </fill>
            </x14:dxf>
          </x14:cfRule>
          <x14:cfRule type="cellIs" priority="3942" operator="equal" id="{CAB143B4-1C84-46AA-B081-E925E90E4EC2}">
            <xm:f>'\Users\Maritza.Beltran\AppData\Local\Microsoft\Windows\INetCache\Content.Outlook\P86LDKLA\[Seguimiento_PAAC_IICUATRIMESTRE_2020-2 (3).xlsx]Listas'!#REF!</xm:f>
            <x14:dxf>
              <fill>
                <patternFill>
                  <bgColor rgb="FF00B050"/>
                </patternFill>
              </fill>
            </x14:dxf>
          </x14:cfRule>
          <x14:cfRule type="cellIs" priority="3943" operator="equal" id="{707B15F3-27A8-4AB7-8767-C3CE29725248}">
            <xm:f>'\Users\Maritza.Beltran\AppData\Local\Microsoft\Windows\INetCache\Content.Outlook\P86LDKLA\[Seguimiento_PAAC_IICUATRIMESTRE_2020-2 (3).xlsx]Listas'!#REF!</xm:f>
            <x14:dxf>
              <fill>
                <patternFill>
                  <bgColor rgb="FF00B050"/>
                </patternFill>
              </fill>
            </x14:dxf>
          </x14:cfRule>
          <x14:cfRule type="cellIs" priority="3944" operator="equal" id="{151844D0-09BC-461D-8DDF-14BA19968F8B}">
            <xm:f>'\Users\Maritza.Beltran\AppData\Local\Microsoft\Windows\INetCache\Content.Outlook\P86LDKLA\[Seguimiento_PAAC_IICUATRIMESTRE_2020-2 (3).xlsx]Listas'!#REF!</xm:f>
            <x14:dxf>
              <fill>
                <patternFill>
                  <bgColor rgb="FFFFFF00"/>
                </patternFill>
              </fill>
            </x14:dxf>
          </x14:cfRule>
          <x14:cfRule type="cellIs" priority="3945" operator="equal" id="{16ECBD45-EBF6-4A75-8F1E-417DB81E2B10}">
            <xm:f>'\Users\Maritza.Beltran\AppData\Local\Microsoft\Windows\INetCache\Content.Outlook\P86LDKLA\[Seguimiento_PAAC_IICUATRIMESTRE_2020-2 (3).xlsx]Listas'!#REF!</xm:f>
            <x14:dxf>
              <font>
                <color auto="1"/>
              </font>
              <fill>
                <patternFill>
                  <bgColor rgb="FFFF0000"/>
                </patternFill>
              </fill>
            </x14:dxf>
          </x14:cfRule>
          <x14:cfRule type="cellIs" priority="3946" operator="equal" id="{1386D0A0-6F6D-4447-A34E-013515DC54D5}">
            <xm:f>'\Users\Maritza.Beltran\AppData\Local\Microsoft\Windows\INetCache\Content.Outlook\P86LDKLA\[Seguimiento_PAAC_IICUATRIMESTRE_2020-2 (3).xlsx]Listas'!#REF!</xm:f>
            <x14:dxf>
              <fill>
                <patternFill>
                  <bgColor theme="0" tint="-4.9989318521683403E-2"/>
                </patternFill>
              </fill>
            </x14:dxf>
          </x14:cfRule>
          <x14:cfRule type="cellIs" priority="3947" operator="equal" id="{998C1668-5ED5-463B-9E71-67B476CF79DF}">
            <xm:f>'\Users\Maritza.Beltran\AppData\Local\Microsoft\Windows\INetCache\Content.Outlook\P86LDKLA\[Seguimiento_PAAC_IICUATRIMESTRE_2020-2 (3).xlsx]Listas'!#REF!</xm:f>
            <x14:dxf>
              <fill>
                <patternFill>
                  <bgColor rgb="FFFF0000"/>
                </patternFill>
              </fill>
            </x14:dxf>
          </x14:cfRule>
          <x14:cfRule type="cellIs" priority="3948" operator="equal" id="{48806C55-45C2-4553-943F-6BD2E39E5FB0}">
            <xm:f>'\Users\Maritza.Beltran\AppData\Local\Microsoft\Windows\INetCache\Content.Outlook\P86LDKLA\[Seguimiento_PAAC_IICUATRIMESTRE_2020-2 (3).xlsx]Listas'!#REF!</xm:f>
            <x14:dxf>
              <font>
                <color rgb="FF9C0006"/>
              </font>
              <fill>
                <patternFill>
                  <bgColor rgb="FFFFC7CE"/>
                </patternFill>
              </fill>
            </x14:dxf>
          </x14:cfRule>
          <x14:cfRule type="cellIs" priority="3949" operator="equal" id="{555744DD-8D3A-4DE0-BE51-4B2791D9BFA4}">
            <xm:f>'\Users\Maritza.Beltran\AppData\Local\Microsoft\Windows\INetCache\Content.Outlook\P86LDKLA\[Seguimiento_PAAC_IICUATRIMESTRE_2020-2 (3).xlsx]Listas'!#REF!</xm:f>
            <x14:dxf>
              <fill>
                <patternFill patternType="none">
                  <bgColor auto="1"/>
                </patternFill>
              </fill>
            </x14:dxf>
          </x14:cfRule>
          <x14:cfRule type="cellIs" priority="3950" operator="equal" id="{5069503C-4F63-4B45-A191-8A53638FEB79}">
            <xm:f>'\Users\Maritza.Beltran\AppData\Local\Microsoft\Windows\INetCache\Content.Outlook\P86LDKLA\[Seguimiento_PAAC_IICUATRIMESTRE_2020-2 (3).xlsx]Listas'!#REF!</xm:f>
            <x14:dxf>
              <fill>
                <patternFill>
                  <bgColor rgb="FF00BC55"/>
                </patternFill>
              </fill>
            </x14:dxf>
          </x14:cfRule>
          <x14:cfRule type="cellIs" priority="3951" operator="equal" id="{27381E81-99EE-4E51-AF31-35F18114E025}">
            <xm:f>'\Users\Maritza.Beltran\AppData\Local\Microsoft\Windows\INetCache\Content.Outlook\P86LDKLA\[Seguimiento_PAAC_IICUATRIMESTRE_2020-2 (3).xlsx]Listas'!#REF!</xm:f>
            <x14:dxf>
              <fill>
                <patternFill>
                  <bgColor rgb="FF33CC33"/>
                </patternFill>
              </fill>
            </x14:dxf>
          </x14:cfRule>
          <x14:cfRule type="cellIs" priority="3952" operator="equal" id="{235F754E-BB93-4C16-9125-A57B8B2EE566}">
            <xm:f>'\Users\Maritza.Beltran\AppData\Local\Microsoft\Windows\INetCache\Content.Outlook\P86LDKLA\[Seguimiento_PAAC_IICUATRIMESTRE_2020-2 (3).xlsx]Listas'!#REF!</xm:f>
            <x14:dxf>
              <fill>
                <patternFill>
                  <bgColor rgb="FFFFFF00"/>
                </patternFill>
              </fill>
            </x14:dxf>
          </x14:cfRule>
          <xm:sqref>P78</xm:sqref>
        </x14:conditionalFormatting>
        <x14:conditionalFormatting xmlns:xm="http://schemas.microsoft.com/office/excel/2006/main">
          <x14:cfRule type="cellIs" priority="3926" operator="equal" id="{ED9DCA06-7383-4D71-AD92-727FF6630E64}">
            <xm:f>'\Users\Maritza.Beltran\AppData\Local\Microsoft\Windows\INetCache\Content.Outlook\P86LDKLA\[Matriz V1.xlsx]Hoja2'!#REF!</xm:f>
            <x14:dxf>
              <fill>
                <patternFill>
                  <bgColor theme="0" tint="-4.9989318521683403E-2"/>
                </patternFill>
              </fill>
            </x14:dxf>
          </x14:cfRule>
          <x14:cfRule type="cellIs" priority="3927" operator="equal" id="{D21022A6-377B-43A9-951F-01E8F1B2C87A}">
            <xm:f>'\Users\Maritza.Beltran\AppData\Local\Microsoft\Windows\INetCache\Content.Outlook\P86LDKLA\[Matriz V1.xlsx]Hoja2'!#REF!</xm:f>
            <x14:dxf>
              <fill>
                <patternFill>
                  <bgColor rgb="FFFF0000"/>
                </patternFill>
              </fill>
            </x14:dxf>
          </x14:cfRule>
          <x14:cfRule type="cellIs" priority="3928" operator="equal" id="{6797B92D-6971-40D8-A005-392576487DFC}">
            <xm:f>'\Users\Maritza.Beltran\AppData\Local\Microsoft\Windows\INetCache\Content.Outlook\P86LDKLA\[Matriz V1.xlsx]Hoja2'!#REF!</xm:f>
            <x14:dxf>
              <fill>
                <patternFill>
                  <bgColor rgb="FFFF0000"/>
                </patternFill>
              </fill>
            </x14:dxf>
          </x14:cfRule>
          <x14:cfRule type="cellIs" priority="3929" operator="equal" id="{A032093A-D0AD-47BA-9F61-4E68CF0143DD}">
            <xm:f>'\Users\Maritza.Beltran\AppData\Local\Microsoft\Windows\INetCache\Content.Outlook\P86LDKLA\[Matriz V1.xlsx]Hoja2'!#REF!</xm:f>
            <x14:dxf>
              <fill>
                <patternFill>
                  <bgColor theme="0" tint="-4.9989318521683403E-2"/>
                </patternFill>
              </fill>
            </x14:dxf>
          </x14:cfRule>
          <x14:cfRule type="cellIs" priority="3930" operator="equal" id="{FB20A79A-8870-4E84-8604-3BB89AC96A27}">
            <xm:f>'\Users\Maritza.Beltran\AppData\Local\Microsoft\Windows\INetCache\Content.Outlook\P86LDKLA\[Matriz V1.xlsx]Hoja2'!#REF!</xm:f>
            <x14:dxf>
              <fill>
                <patternFill>
                  <bgColor rgb="FFFFFF00"/>
                </patternFill>
              </fill>
            </x14:dxf>
          </x14:cfRule>
          <x14:cfRule type="cellIs" priority="3931" operator="equal" id="{D4848611-78AF-4116-8011-F09667A6A511}">
            <xm:f>'\Users\Maritza.Beltran\AppData\Local\Microsoft\Windows\INetCache\Content.Outlook\P86LDKLA\[Matriz V1.xlsx]Hoja2'!#REF!</xm:f>
            <x14:dxf>
              <fill>
                <patternFill>
                  <bgColor rgb="FF00B050"/>
                </patternFill>
              </fill>
            </x14:dxf>
          </x14:cfRule>
          <x14:cfRule type="cellIs" priority="3932" operator="equal" id="{DDB2D6D6-BF3C-40B7-9860-0AA48ECBE7F5}">
            <xm:f>'\Users\Maritza.Beltran\AppData\Local\Microsoft\Windows\INetCache\Content.Outlook\P86LDKLA\[Matriz V1.xlsx]Hoja2'!#REF!</xm:f>
            <x14:dxf>
              <fill>
                <patternFill>
                  <bgColor rgb="FF00B050"/>
                </patternFill>
              </fill>
            </x14:dxf>
          </x14:cfRule>
          <xm:sqref>P78</xm:sqref>
        </x14:conditionalFormatting>
        <x14:conditionalFormatting xmlns:xm="http://schemas.microsoft.com/office/excel/2006/main">
          <x14:cfRule type="cellIs" priority="3906" operator="equal" id="{9465BA70-678F-4946-9DAA-D45A4D14A955}">
            <xm:f>'\Users\Maritza.Beltran\AppData\Local\Microsoft\Windows\INetCache\Content.Outlook\P86LDKLA\[Seguimiento_PAAC_IICUATRIMESTRE_2020-2 (3).xlsx]Listas'!#REF!</xm:f>
            <x14:dxf>
              <fill>
                <patternFill>
                  <bgColor theme="0" tint="-4.9989318521683403E-2"/>
                </patternFill>
              </fill>
            </x14:dxf>
          </x14:cfRule>
          <x14:cfRule type="cellIs" priority="3907" operator="equal" id="{85B7D89C-60F1-486F-9A08-B2B3B978CF2D}">
            <xm:f>'\Users\Maritza.Beltran\AppData\Local\Microsoft\Windows\INetCache\Content.Outlook\P86LDKLA\[Seguimiento_PAAC_IICUATRIMESTRE_2020-2 (3).xlsx]Listas'!#REF!</xm:f>
            <x14:dxf>
              <fill>
                <patternFill>
                  <bgColor rgb="FFFF0000"/>
                </patternFill>
              </fill>
            </x14:dxf>
          </x14:cfRule>
          <x14:cfRule type="cellIs" priority="3908" operator="equal" id="{38E3CA20-B4EF-4916-A85F-C532AA60D505}">
            <xm:f>'\Users\Maritza.Beltran\AppData\Local\Microsoft\Windows\INetCache\Content.Outlook\P86LDKLA\[Seguimiento_PAAC_IICUATRIMESTRE_2020-2 (3).xlsx]Listas'!#REF!</xm:f>
            <x14:dxf>
              <fill>
                <patternFill patternType="none">
                  <bgColor auto="1"/>
                </patternFill>
              </fill>
            </x14:dxf>
          </x14:cfRule>
          <x14:cfRule type="cellIs" priority="3909" operator="equal" id="{3ADD4417-14B5-43B7-8B5B-B6A73595BFBB}">
            <xm:f>'\Users\Maritza.Beltran\AppData\Local\Microsoft\Windows\INetCache\Content.Outlook\P86LDKLA\[Seguimiento_PAAC_IICUATRIMESTRE_2020-2 (3).xlsx]Listas'!#REF!</xm:f>
            <x14:dxf>
              <fill>
                <patternFill>
                  <bgColor rgb="FF00B050"/>
                </patternFill>
              </fill>
            </x14:dxf>
          </x14:cfRule>
          <x14:cfRule type="cellIs" priority="3910" operator="equal" id="{E4E8DF97-1CAC-4910-A322-F33E1C888CB7}">
            <xm:f>'\Users\Maritza.Beltran\AppData\Local\Microsoft\Windows\INetCache\Content.Outlook\P86LDKLA\[Seguimiento_PAAC_IICUATRIMESTRE_2020-2 (3).xlsx]Listas'!#REF!</xm:f>
            <x14:dxf>
              <fill>
                <patternFill>
                  <bgColor rgb="FF00B050"/>
                </patternFill>
              </fill>
            </x14:dxf>
          </x14:cfRule>
          <x14:cfRule type="cellIs" priority="3911" operator="equal" id="{5353DAF3-F65C-491F-8199-DF97702B27BC}">
            <xm:f>'\Users\Maritza.Beltran\AppData\Local\Microsoft\Windows\INetCache\Content.Outlook\P86LDKLA\[Seguimiento_PAAC_IICUATRIMESTRE_2020-2 (3).xlsx]Listas'!#REF!</xm:f>
            <x14:dxf>
              <fill>
                <patternFill>
                  <bgColor rgb="FFFFFF00"/>
                </patternFill>
              </fill>
            </x14:dxf>
          </x14:cfRule>
          <x14:cfRule type="cellIs" priority="3912" operator="equal" id="{5A376BB3-AACE-4610-9517-1ECEC57C1AAC}">
            <xm:f>'\Users\Maritza.Beltran\AppData\Local\Microsoft\Windows\INetCache\Content.Outlook\P86LDKLA\[Seguimiento_PAAC_IICUATRIMESTRE_2020-2 (3).xlsx]Listas'!#REF!</xm:f>
            <x14:dxf>
              <font>
                <color auto="1"/>
              </font>
              <fill>
                <patternFill>
                  <bgColor rgb="FFFF0000"/>
                </patternFill>
              </fill>
            </x14:dxf>
          </x14:cfRule>
          <x14:cfRule type="cellIs" priority="3913" operator="equal" id="{33124F75-8120-4976-AE2A-2AD6CF9C1A7D}">
            <xm:f>'\Users\Maritza.Beltran\AppData\Local\Microsoft\Windows\INetCache\Content.Outlook\P86LDKLA\[Seguimiento_PAAC_IICUATRIMESTRE_2020-2 (3).xlsx]Listas'!#REF!</xm:f>
            <x14:dxf>
              <fill>
                <patternFill>
                  <bgColor theme="0" tint="-4.9989318521683403E-2"/>
                </patternFill>
              </fill>
            </x14:dxf>
          </x14:cfRule>
          <x14:cfRule type="cellIs" priority="3914" operator="equal" id="{A7BF7AF9-A3ED-4E74-9152-F1D7EBF517EC}">
            <xm:f>'\Users\Maritza.Beltran\AppData\Local\Microsoft\Windows\INetCache\Content.Outlook\P86LDKLA\[Seguimiento_PAAC_IICUATRIMESTRE_2020-2 (3).xlsx]Listas'!#REF!</xm:f>
            <x14:dxf>
              <fill>
                <patternFill>
                  <bgColor rgb="FFFF0000"/>
                </patternFill>
              </fill>
            </x14:dxf>
          </x14:cfRule>
          <x14:cfRule type="cellIs" priority="3915" operator="equal" id="{452C8FA0-4E97-4FDA-B3A6-422526BD4D32}">
            <xm:f>'\Users\Maritza.Beltran\AppData\Local\Microsoft\Windows\INetCache\Content.Outlook\P86LDKLA\[Seguimiento_PAAC_IICUATRIMESTRE_2020-2 (3).xlsx]Listas'!#REF!</xm:f>
            <x14:dxf>
              <font>
                <color rgb="FF9C0006"/>
              </font>
              <fill>
                <patternFill>
                  <bgColor rgb="FFFFC7CE"/>
                </patternFill>
              </fill>
            </x14:dxf>
          </x14:cfRule>
          <x14:cfRule type="cellIs" priority="3916" operator="equal" id="{F661B21B-7BD1-4253-AA59-6F9D9F95C05D}">
            <xm:f>'\Users\Maritza.Beltran\AppData\Local\Microsoft\Windows\INetCache\Content.Outlook\P86LDKLA\[Seguimiento_PAAC_IICUATRIMESTRE_2020-2 (3).xlsx]Listas'!#REF!</xm:f>
            <x14:dxf>
              <fill>
                <patternFill patternType="none">
                  <bgColor auto="1"/>
                </patternFill>
              </fill>
            </x14:dxf>
          </x14:cfRule>
          <x14:cfRule type="cellIs" priority="3917" operator="equal" id="{F413CC15-1F87-4085-B63A-88469D997831}">
            <xm:f>'\Users\Maritza.Beltran\AppData\Local\Microsoft\Windows\INetCache\Content.Outlook\P86LDKLA\[Seguimiento_PAAC_IICUATRIMESTRE_2020-2 (3).xlsx]Listas'!#REF!</xm:f>
            <x14:dxf>
              <fill>
                <patternFill>
                  <bgColor rgb="FF00BC55"/>
                </patternFill>
              </fill>
            </x14:dxf>
          </x14:cfRule>
          <x14:cfRule type="cellIs" priority="3918" operator="equal" id="{245B28BC-6C0A-4CCF-8B67-064E3B940556}">
            <xm:f>'\Users\Maritza.Beltran\AppData\Local\Microsoft\Windows\INetCache\Content.Outlook\P86LDKLA\[Seguimiento_PAAC_IICUATRIMESTRE_2020-2 (3).xlsx]Listas'!#REF!</xm:f>
            <x14:dxf>
              <fill>
                <patternFill>
                  <bgColor rgb="FF33CC33"/>
                </patternFill>
              </fill>
            </x14:dxf>
          </x14:cfRule>
          <x14:cfRule type="cellIs" priority="3919" operator="equal" id="{417C6AED-C580-4C5F-AAB4-D3FD16662EDE}">
            <xm:f>'\Users\Maritza.Beltran\AppData\Local\Microsoft\Windows\INetCache\Content.Outlook\P86LDKLA\[Seguimiento_PAAC_IICUATRIMESTRE_2020-2 (3).xlsx]Listas'!#REF!</xm:f>
            <x14:dxf>
              <fill>
                <patternFill>
                  <bgColor rgb="FFFFFF00"/>
                </patternFill>
              </fill>
            </x14:dxf>
          </x14:cfRule>
          <xm:sqref>P79</xm:sqref>
        </x14:conditionalFormatting>
        <x14:conditionalFormatting xmlns:xm="http://schemas.microsoft.com/office/excel/2006/main">
          <x14:cfRule type="cellIs" priority="3893" operator="equal" id="{7920BE42-9298-41B4-A5BC-5EE6E6346FC6}">
            <xm:f>'\Users\Maritza.Beltran\AppData\Local\Microsoft\Windows\INetCache\Content.Outlook\P86LDKLA\[Matriz V1.xlsx]Hoja2'!#REF!</xm:f>
            <x14:dxf>
              <fill>
                <patternFill>
                  <bgColor theme="0" tint="-4.9989318521683403E-2"/>
                </patternFill>
              </fill>
            </x14:dxf>
          </x14:cfRule>
          <x14:cfRule type="cellIs" priority="3894" operator="equal" id="{5361FC0C-8D3A-4967-9556-AA3DB3A2EDFB}">
            <xm:f>'\Users\Maritza.Beltran\AppData\Local\Microsoft\Windows\INetCache\Content.Outlook\P86LDKLA\[Matriz V1.xlsx]Hoja2'!#REF!</xm:f>
            <x14:dxf>
              <fill>
                <patternFill>
                  <bgColor rgb="FFFF0000"/>
                </patternFill>
              </fill>
            </x14:dxf>
          </x14:cfRule>
          <x14:cfRule type="cellIs" priority="3895" operator="equal" id="{E3C1CA81-994C-45BC-BCD0-16DAA727CA78}">
            <xm:f>'\Users\Maritza.Beltran\AppData\Local\Microsoft\Windows\INetCache\Content.Outlook\P86LDKLA\[Matriz V1.xlsx]Hoja2'!#REF!</xm:f>
            <x14:dxf>
              <fill>
                <patternFill>
                  <bgColor rgb="FFFF0000"/>
                </patternFill>
              </fill>
            </x14:dxf>
          </x14:cfRule>
          <x14:cfRule type="cellIs" priority="3896" operator="equal" id="{41FF6820-66D4-47D8-8736-8F19E4836CAA}">
            <xm:f>'\Users\Maritza.Beltran\AppData\Local\Microsoft\Windows\INetCache\Content.Outlook\P86LDKLA\[Matriz V1.xlsx]Hoja2'!#REF!</xm:f>
            <x14:dxf>
              <fill>
                <patternFill>
                  <bgColor theme="0" tint="-4.9989318521683403E-2"/>
                </patternFill>
              </fill>
            </x14:dxf>
          </x14:cfRule>
          <x14:cfRule type="cellIs" priority="3897" operator="equal" id="{DB5878FF-2176-4DCB-BF65-5249FBBEB12C}">
            <xm:f>'\Users\Maritza.Beltran\AppData\Local\Microsoft\Windows\INetCache\Content.Outlook\P86LDKLA\[Matriz V1.xlsx]Hoja2'!#REF!</xm:f>
            <x14:dxf>
              <fill>
                <patternFill>
                  <bgColor rgb="FFFFFF00"/>
                </patternFill>
              </fill>
            </x14:dxf>
          </x14:cfRule>
          <x14:cfRule type="cellIs" priority="3898" operator="equal" id="{AC962462-73D1-4246-8804-95924FFEDD25}">
            <xm:f>'\Users\Maritza.Beltran\AppData\Local\Microsoft\Windows\INetCache\Content.Outlook\P86LDKLA\[Matriz V1.xlsx]Hoja2'!#REF!</xm:f>
            <x14:dxf>
              <fill>
                <patternFill>
                  <bgColor rgb="FF00B050"/>
                </patternFill>
              </fill>
            </x14:dxf>
          </x14:cfRule>
          <x14:cfRule type="cellIs" priority="3899" operator="equal" id="{79523CDE-5693-4002-A286-BB05A8C3BE44}">
            <xm:f>'\Users\Maritza.Beltran\AppData\Local\Microsoft\Windows\INetCache\Content.Outlook\P86LDKLA\[Matriz V1.xlsx]Hoja2'!#REF!</xm:f>
            <x14:dxf>
              <fill>
                <patternFill>
                  <bgColor rgb="FF00B050"/>
                </patternFill>
              </fill>
            </x14:dxf>
          </x14:cfRule>
          <xm:sqref>P79</xm:sqref>
        </x14:conditionalFormatting>
        <x14:conditionalFormatting xmlns:xm="http://schemas.microsoft.com/office/excel/2006/main">
          <x14:cfRule type="cellIs" priority="3873" operator="equal" id="{44069951-F4A2-48F2-A629-C60E8B60127F}">
            <xm:f>'\Users\Maritza.Beltran\AppData\Local\Microsoft\Windows\INetCache\Content.Outlook\P86LDKLA\[Seguimiento_PAAC_IICUATRIMESTRE_2020-2 (3).xlsx]Listas'!#REF!</xm:f>
            <x14:dxf>
              <fill>
                <patternFill>
                  <bgColor theme="0" tint="-4.9989318521683403E-2"/>
                </patternFill>
              </fill>
            </x14:dxf>
          </x14:cfRule>
          <x14:cfRule type="cellIs" priority="3874" operator="equal" id="{89AA3AAF-DB04-47DA-878D-AB7C47B7FD75}">
            <xm:f>'\Users\Maritza.Beltran\AppData\Local\Microsoft\Windows\INetCache\Content.Outlook\P86LDKLA\[Seguimiento_PAAC_IICUATRIMESTRE_2020-2 (3).xlsx]Listas'!#REF!</xm:f>
            <x14:dxf>
              <fill>
                <patternFill>
                  <bgColor rgb="FFFF0000"/>
                </patternFill>
              </fill>
            </x14:dxf>
          </x14:cfRule>
          <x14:cfRule type="cellIs" priority="3875" operator="equal" id="{F7EB8FD6-F0AB-4CCA-8490-704C2A098E45}">
            <xm:f>'\Users\Maritza.Beltran\AppData\Local\Microsoft\Windows\INetCache\Content.Outlook\P86LDKLA\[Seguimiento_PAAC_IICUATRIMESTRE_2020-2 (3).xlsx]Listas'!#REF!</xm:f>
            <x14:dxf>
              <fill>
                <patternFill patternType="none">
                  <bgColor auto="1"/>
                </patternFill>
              </fill>
            </x14:dxf>
          </x14:cfRule>
          <x14:cfRule type="cellIs" priority="3876" operator="equal" id="{FD0AC53F-636D-457F-B3B2-02562AB2F406}">
            <xm:f>'\Users\Maritza.Beltran\AppData\Local\Microsoft\Windows\INetCache\Content.Outlook\P86LDKLA\[Seguimiento_PAAC_IICUATRIMESTRE_2020-2 (3).xlsx]Listas'!#REF!</xm:f>
            <x14:dxf>
              <fill>
                <patternFill>
                  <bgColor rgb="FF00B050"/>
                </patternFill>
              </fill>
            </x14:dxf>
          </x14:cfRule>
          <x14:cfRule type="cellIs" priority="3877" operator="equal" id="{29534A5D-319B-4A4F-9702-E35C551730F7}">
            <xm:f>'\Users\Maritza.Beltran\AppData\Local\Microsoft\Windows\INetCache\Content.Outlook\P86LDKLA\[Seguimiento_PAAC_IICUATRIMESTRE_2020-2 (3).xlsx]Listas'!#REF!</xm:f>
            <x14:dxf>
              <fill>
                <patternFill>
                  <bgColor rgb="FF00B050"/>
                </patternFill>
              </fill>
            </x14:dxf>
          </x14:cfRule>
          <x14:cfRule type="cellIs" priority="3878" operator="equal" id="{93256870-4C9C-424F-8CBF-023FC98AE0CC}">
            <xm:f>'\Users\Maritza.Beltran\AppData\Local\Microsoft\Windows\INetCache\Content.Outlook\P86LDKLA\[Seguimiento_PAAC_IICUATRIMESTRE_2020-2 (3).xlsx]Listas'!#REF!</xm:f>
            <x14:dxf>
              <fill>
                <patternFill>
                  <bgColor rgb="FFFFFF00"/>
                </patternFill>
              </fill>
            </x14:dxf>
          </x14:cfRule>
          <x14:cfRule type="cellIs" priority="3879" operator="equal" id="{FCF1308B-4197-4F64-8C17-B5ED3E88DE72}">
            <xm:f>'\Users\Maritza.Beltran\AppData\Local\Microsoft\Windows\INetCache\Content.Outlook\P86LDKLA\[Seguimiento_PAAC_IICUATRIMESTRE_2020-2 (3).xlsx]Listas'!#REF!</xm:f>
            <x14:dxf>
              <font>
                <color auto="1"/>
              </font>
              <fill>
                <patternFill>
                  <bgColor rgb="FFFF0000"/>
                </patternFill>
              </fill>
            </x14:dxf>
          </x14:cfRule>
          <x14:cfRule type="cellIs" priority="3880" operator="equal" id="{3E018096-076B-45C5-8C28-7B417B5A10DD}">
            <xm:f>'\Users\Maritza.Beltran\AppData\Local\Microsoft\Windows\INetCache\Content.Outlook\P86LDKLA\[Seguimiento_PAAC_IICUATRIMESTRE_2020-2 (3).xlsx]Listas'!#REF!</xm:f>
            <x14:dxf>
              <fill>
                <patternFill>
                  <bgColor theme="0" tint="-4.9989318521683403E-2"/>
                </patternFill>
              </fill>
            </x14:dxf>
          </x14:cfRule>
          <x14:cfRule type="cellIs" priority="3881" operator="equal" id="{03506F11-57C5-4FC7-B2D8-68EB11E037BF}">
            <xm:f>'\Users\Maritza.Beltran\AppData\Local\Microsoft\Windows\INetCache\Content.Outlook\P86LDKLA\[Seguimiento_PAAC_IICUATRIMESTRE_2020-2 (3).xlsx]Listas'!#REF!</xm:f>
            <x14:dxf>
              <fill>
                <patternFill>
                  <bgColor rgb="FFFF0000"/>
                </patternFill>
              </fill>
            </x14:dxf>
          </x14:cfRule>
          <x14:cfRule type="cellIs" priority="3882" operator="equal" id="{CD5A115C-D369-41B7-9B24-74AAEFDC0FF1}">
            <xm:f>'\Users\Maritza.Beltran\AppData\Local\Microsoft\Windows\INetCache\Content.Outlook\P86LDKLA\[Seguimiento_PAAC_IICUATRIMESTRE_2020-2 (3).xlsx]Listas'!#REF!</xm:f>
            <x14:dxf>
              <font>
                <color rgb="FF9C0006"/>
              </font>
              <fill>
                <patternFill>
                  <bgColor rgb="FFFFC7CE"/>
                </patternFill>
              </fill>
            </x14:dxf>
          </x14:cfRule>
          <x14:cfRule type="cellIs" priority="3883" operator="equal" id="{0989E30F-A329-4F00-B19A-7EB904807566}">
            <xm:f>'\Users\Maritza.Beltran\AppData\Local\Microsoft\Windows\INetCache\Content.Outlook\P86LDKLA\[Seguimiento_PAAC_IICUATRIMESTRE_2020-2 (3).xlsx]Listas'!#REF!</xm:f>
            <x14:dxf>
              <fill>
                <patternFill patternType="none">
                  <bgColor auto="1"/>
                </patternFill>
              </fill>
            </x14:dxf>
          </x14:cfRule>
          <x14:cfRule type="cellIs" priority="3884" operator="equal" id="{BA07C6A0-52EC-4073-B8EB-002EF803D680}">
            <xm:f>'\Users\Maritza.Beltran\AppData\Local\Microsoft\Windows\INetCache\Content.Outlook\P86LDKLA\[Seguimiento_PAAC_IICUATRIMESTRE_2020-2 (3).xlsx]Listas'!#REF!</xm:f>
            <x14:dxf>
              <fill>
                <patternFill>
                  <bgColor rgb="FF00BC55"/>
                </patternFill>
              </fill>
            </x14:dxf>
          </x14:cfRule>
          <x14:cfRule type="cellIs" priority="3885" operator="equal" id="{0084775B-5792-4487-BDD0-6526A059AC21}">
            <xm:f>'\Users\Maritza.Beltran\AppData\Local\Microsoft\Windows\INetCache\Content.Outlook\P86LDKLA\[Seguimiento_PAAC_IICUATRIMESTRE_2020-2 (3).xlsx]Listas'!#REF!</xm:f>
            <x14:dxf>
              <fill>
                <patternFill>
                  <bgColor rgb="FF33CC33"/>
                </patternFill>
              </fill>
            </x14:dxf>
          </x14:cfRule>
          <x14:cfRule type="cellIs" priority="3886" operator="equal" id="{19E1D56D-1FFB-41CE-83F0-443ABFCCE1AC}">
            <xm:f>'\Users\Maritza.Beltran\AppData\Local\Microsoft\Windows\INetCache\Content.Outlook\P86LDKLA\[Seguimiento_PAAC_IICUATRIMESTRE_2020-2 (3).xlsx]Listas'!#REF!</xm:f>
            <x14:dxf>
              <fill>
                <patternFill>
                  <bgColor rgb="FFFFFF00"/>
                </patternFill>
              </fill>
            </x14:dxf>
          </x14:cfRule>
          <xm:sqref>P80</xm:sqref>
        </x14:conditionalFormatting>
        <x14:conditionalFormatting xmlns:xm="http://schemas.microsoft.com/office/excel/2006/main">
          <x14:cfRule type="cellIs" priority="3860" operator="equal" id="{64E68713-AD30-4A43-96F5-4ED27EA852F3}">
            <xm:f>'\Users\Maritza.Beltran\AppData\Local\Microsoft\Windows\INetCache\Content.Outlook\P86LDKLA\[Matriz V1.xlsx]Hoja2'!#REF!</xm:f>
            <x14:dxf>
              <fill>
                <patternFill>
                  <bgColor theme="0" tint="-4.9989318521683403E-2"/>
                </patternFill>
              </fill>
            </x14:dxf>
          </x14:cfRule>
          <x14:cfRule type="cellIs" priority="3861" operator="equal" id="{63EFC65D-FBB3-4C81-93B3-61BB4E85A886}">
            <xm:f>'\Users\Maritza.Beltran\AppData\Local\Microsoft\Windows\INetCache\Content.Outlook\P86LDKLA\[Matriz V1.xlsx]Hoja2'!#REF!</xm:f>
            <x14:dxf>
              <fill>
                <patternFill>
                  <bgColor rgb="FFFF0000"/>
                </patternFill>
              </fill>
            </x14:dxf>
          </x14:cfRule>
          <x14:cfRule type="cellIs" priority="3862" operator="equal" id="{CD098B93-6037-46F6-AD16-90FA5AC0CA54}">
            <xm:f>'\Users\Maritza.Beltran\AppData\Local\Microsoft\Windows\INetCache\Content.Outlook\P86LDKLA\[Matriz V1.xlsx]Hoja2'!#REF!</xm:f>
            <x14:dxf>
              <fill>
                <patternFill>
                  <bgColor rgb="FFFF0000"/>
                </patternFill>
              </fill>
            </x14:dxf>
          </x14:cfRule>
          <x14:cfRule type="cellIs" priority="3863" operator="equal" id="{A5BA6C4C-AF14-4929-A873-70A6598CD819}">
            <xm:f>'\Users\Maritza.Beltran\AppData\Local\Microsoft\Windows\INetCache\Content.Outlook\P86LDKLA\[Matriz V1.xlsx]Hoja2'!#REF!</xm:f>
            <x14:dxf>
              <fill>
                <patternFill>
                  <bgColor theme="0" tint="-4.9989318521683403E-2"/>
                </patternFill>
              </fill>
            </x14:dxf>
          </x14:cfRule>
          <x14:cfRule type="cellIs" priority="3864" operator="equal" id="{8A691246-F691-49E9-9D6E-44DE0979F27E}">
            <xm:f>'\Users\Maritza.Beltran\AppData\Local\Microsoft\Windows\INetCache\Content.Outlook\P86LDKLA\[Matriz V1.xlsx]Hoja2'!#REF!</xm:f>
            <x14:dxf>
              <fill>
                <patternFill>
                  <bgColor rgb="FFFFFF00"/>
                </patternFill>
              </fill>
            </x14:dxf>
          </x14:cfRule>
          <x14:cfRule type="cellIs" priority="3865" operator="equal" id="{07CD3512-67DE-457E-9ACE-49EC149422A8}">
            <xm:f>'\Users\Maritza.Beltran\AppData\Local\Microsoft\Windows\INetCache\Content.Outlook\P86LDKLA\[Matriz V1.xlsx]Hoja2'!#REF!</xm:f>
            <x14:dxf>
              <fill>
                <patternFill>
                  <bgColor rgb="FF00B050"/>
                </patternFill>
              </fill>
            </x14:dxf>
          </x14:cfRule>
          <x14:cfRule type="cellIs" priority="3866" operator="equal" id="{DB496E8A-6481-4944-90C9-D944A43B77AE}">
            <xm:f>'\Users\Maritza.Beltran\AppData\Local\Microsoft\Windows\INetCache\Content.Outlook\P86LDKLA\[Matriz V1.xlsx]Hoja2'!#REF!</xm:f>
            <x14:dxf>
              <fill>
                <patternFill>
                  <bgColor rgb="FF00B050"/>
                </patternFill>
              </fill>
            </x14:dxf>
          </x14:cfRule>
          <xm:sqref>P80</xm:sqref>
        </x14:conditionalFormatting>
        <x14:conditionalFormatting xmlns:xm="http://schemas.microsoft.com/office/excel/2006/main">
          <x14:cfRule type="cellIs" priority="3840" operator="equal" id="{C7D34FB1-1010-40D8-832A-08F66704F54B}">
            <xm:f>'\Users\Maritza.Beltran\AppData\Local\Microsoft\Windows\INetCache\Content.Outlook\P86LDKLA\[Seguimiento_PAAC_IICUATRIMESTRE_2020-2 (3).xlsx]Listas'!#REF!</xm:f>
            <x14:dxf>
              <fill>
                <patternFill>
                  <bgColor theme="0" tint="-4.9989318521683403E-2"/>
                </patternFill>
              </fill>
            </x14:dxf>
          </x14:cfRule>
          <x14:cfRule type="cellIs" priority="3841" operator="equal" id="{53C3960D-E5A3-445E-BED5-9405B84F2AA8}">
            <xm:f>'\Users\Maritza.Beltran\AppData\Local\Microsoft\Windows\INetCache\Content.Outlook\P86LDKLA\[Seguimiento_PAAC_IICUATRIMESTRE_2020-2 (3).xlsx]Listas'!#REF!</xm:f>
            <x14:dxf>
              <fill>
                <patternFill>
                  <bgColor rgb="FFFF0000"/>
                </patternFill>
              </fill>
            </x14:dxf>
          </x14:cfRule>
          <x14:cfRule type="cellIs" priority="3842" operator="equal" id="{38A0304F-4F52-4C1A-AC7B-539BE594918D}">
            <xm:f>'\Users\Maritza.Beltran\AppData\Local\Microsoft\Windows\INetCache\Content.Outlook\P86LDKLA\[Seguimiento_PAAC_IICUATRIMESTRE_2020-2 (3).xlsx]Listas'!#REF!</xm:f>
            <x14:dxf>
              <fill>
                <patternFill patternType="none">
                  <bgColor auto="1"/>
                </patternFill>
              </fill>
            </x14:dxf>
          </x14:cfRule>
          <x14:cfRule type="cellIs" priority="3843" operator="equal" id="{818D519B-E48C-4C44-8D74-07291BEE0BFE}">
            <xm:f>'\Users\Maritza.Beltran\AppData\Local\Microsoft\Windows\INetCache\Content.Outlook\P86LDKLA\[Seguimiento_PAAC_IICUATRIMESTRE_2020-2 (3).xlsx]Listas'!#REF!</xm:f>
            <x14:dxf>
              <fill>
                <patternFill>
                  <bgColor rgb="FF00B050"/>
                </patternFill>
              </fill>
            </x14:dxf>
          </x14:cfRule>
          <x14:cfRule type="cellIs" priority="3844" operator="equal" id="{B0AC4283-0672-43E2-8BA1-4C66A8B31648}">
            <xm:f>'\Users\Maritza.Beltran\AppData\Local\Microsoft\Windows\INetCache\Content.Outlook\P86LDKLA\[Seguimiento_PAAC_IICUATRIMESTRE_2020-2 (3).xlsx]Listas'!#REF!</xm:f>
            <x14:dxf>
              <fill>
                <patternFill>
                  <bgColor rgb="FF00B050"/>
                </patternFill>
              </fill>
            </x14:dxf>
          </x14:cfRule>
          <x14:cfRule type="cellIs" priority="3845" operator="equal" id="{3B0AF8E0-BF9F-4FF7-825E-71D7F19ACDED}">
            <xm:f>'\Users\Maritza.Beltran\AppData\Local\Microsoft\Windows\INetCache\Content.Outlook\P86LDKLA\[Seguimiento_PAAC_IICUATRIMESTRE_2020-2 (3).xlsx]Listas'!#REF!</xm:f>
            <x14:dxf>
              <fill>
                <patternFill>
                  <bgColor rgb="FFFFFF00"/>
                </patternFill>
              </fill>
            </x14:dxf>
          </x14:cfRule>
          <x14:cfRule type="cellIs" priority="3846" operator="equal" id="{69ACABB1-2E76-43F8-B2F4-2E8A34F7BB46}">
            <xm:f>'\Users\Maritza.Beltran\AppData\Local\Microsoft\Windows\INetCache\Content.Outlook\P86LDKLA\[Seguimiento_PAAC_IICUATRIMESTRE_2020-2 (3).xlsx]Listas'!#REF!</xm:f>
            <x14:dxf>
              <font>
                <color auto="1"/>
              </font>
              <fill>
                <patternFill>
                  <bgColor rgb="FFFF0000"/>
                </patternFill>
              </fill>
            </x14:dxf>
          </x14:cfRule>
          <x14:cfRule type="cellIs" priority="3847" operator="equal" id="{B1C8D614-ECA3-4CED-9C53-D7092A6ABC02}">
            <xm:f>'\Users\Maritza.Beltran\AppData\Local\Microsoft\Windows\INetCache\Content.Outlook\P86LDKLA\[Seguimiento_PAAC_IICUATRIMESTRE_2020-2 (3).xlsx]Listas'!#REF!</xm:f>
            <x14:dxf>
              <fill>
                <patternFill>
                  <bgColor theme="0" tint="-4.9989318521683403E-2"/>
                </patternFill>
              </fill>
            </x14:dxf>
          </x14:cfRule>
          <x14:cfRule type="cellIs" priority="3848" operator="equal" id="{6371B20E-ED39-49C4-BBB3-ACDD2C6B0551}">
            <xm:f>'\Users\Maritza.Beltran\AppData\Local\Microsoft\Windows\INetCache\Content.Outlook\P86LDKLA\[Seguimiento_PAAC_IICUATRIMESTRE_2020-2 (3).xlsx]Listas'!#REF!</xm:f>
            <x14:dxf>
              <fill>
                <patternFill>
                  <bgColor rgb="FFFF0000"/>
                </patternFill>
              </fill>
            </x14:dxf>
          </x14:cfRule>
          <x14:cfRule type="cellIs" priority="3849" operator="equal" id="{51F72863-AC0E-43CA-852E-DA353D11751E}">
            <xm:f>'\Users\Maritza.Beltran\AppData\Local\Microsoft\Windows\INetCache\Content.Outlook\P86LDKLA\[Seguimiento_PAAC_IICUATRIMESTRE_2020-2 (3).xlsx]Listas'!#REF!</xm:f>
            <x14:dxf>
              <font>
                <color rgb="FF9C0006"/>
              </font>
              <fill>
                <patternFill>
                  <bgColor rgb="FFFFC7CE"/>
                </patternFill>
              </fill>
            </x14:dxf>
          </x14:cfRule>
          <x14:cfRule type="cellIs" priority="3850" operator="equal" id="{A9BD932F-AC98-4601-B975-1D673B5AF7FB}">
            <xm:f>'\Users\Maritza.Beltran\AppData\Local\Microsoft\Windows\INetCache\Content.Outlook\P86LDKLA\[Seguimiento_PAAC_IICUATRIMESTRE_2020-2 (3).xlsx]Listas'!#REF!</xm:f>
            <x14:dxf>
              <fill>
                <patternFill patternType="none">
                  <bgColor auto="1"/>
                </patternFill>
              </fill>
            </x14:dxf>
          </x14:cfRule>
          <x14:cfRule type="cellIs" priority="3851" operator="equal" id="{76EC05AB-E261-4709-A5CF-15F5E4D25F99}">
            <xm:f>'\Users\Maritza.Beltran\AppData\Local\Microsoft\Windows\INetCache\Content.Outlook\P86LDKLA\[Seguimiento_PAAC_IICUATRIMESTRE_2020-2 (3).xlsx]Listas'!#REF!</xm:f>
            <x14:dxf>
              <fill>
                <patternFill>
                  <bgColor rgb="FF00BC55"/>
                </patternFill>
              </fill>
            </x14:dxf>
          </x14:cfRule>
          <x14:cfRule type="cellIs" priority="3852" operator="equal" id="{89FD1309-2146-49B1-BE59-2E9F18FD33EF}">
            <xm:f>'\Users\Maritza.Beltran\AppData\Local\Microsoft\Windows\INetCache\Content.Outlook\P86LDKLA\[Seguimiento_PAAC_IICUATRIMESTRE_2020-2 (3).xlsx]Listas'!#REF!</xm:f>
            <x14:dxf>
              <fill>
                <patternFill>
                  <bgColor rgb="FF33CC33"/>
                </patternFill>
              </fill>
            </x14:dxf>
          </x14:cfRule>
          <x14:cfRule type="cellIs" priority="3853" operator="equal" id="{A903AF10-1221-48BF-92B0-D8073D263E8B}">
            <xm:f>'\Users\Maritza.Beltran\AppData\Local\Microsoft\Windows\INetCache\Content.Outlook\P86LDKLA\[Seguimiento_PAAC_IICUATRIMESTRE_2020-2 (3).xlsx]Listas'!#REF!</xm:f>
            <x14:dxf>
              <fill>
                <patternFill>
                  <bgColor rgb="FFFFFF00"/>
                </patternFill>
              </fill>
            </x14:dxf>
          </x14:cfRule>
          <xm:sqref>P81</xm:sqref>
        </x14:conditionalFormatting>
        <x14:conditionalFormatting xmlns:xm="http://schemas.microsoft.com/office/excel/2006/main">
          <x14:cfRule type="cellIs" priority="3827" operator="equal" id="{DB5D6488-875D-4881-9466-FE9C8F863F37}">
            <xm:f>'\Users\Maritza.Beltran\AppData\Local\Microsoft\Windows\INetCache\Content.Outlook\P86LDKLA\[Matriz V1.xlsx]Hoja2'!#REF!</xm:f>
            <x14:dxf>
              <fill>
                <patternFill>
                  <bgColor theme="0" tint="-4.9989318521683403E-2"/>
                </patternFill>
              </fill>
            </x14:dxf>
          </x14:cfRule>
          <x14:cfRule type="cellIs" priority="3828" operator="equal" id="{0F1ABBDB-BD97-4BD3-8A65-85AA38695180}">
            <xm:f>'\Users\Maritza.Beltran\AppData\Local\Microsoft\Windows\INetCache\Content.Outlook\P86LDKLA\[Matriz V1.xlsx]Hoja2'!#REF!</xm:f>
            <x14:dxf>
              <fill>
                <patternFill>
                  <bgColor rgb="FFFF0000"/>
                </patternFill>
              </fill>
            </x14:dxf>
          </x14:cfRule>
          <x14:cfRule type="cellIs" priority="3829" operator="equal" id="{40899C0C-02F2-4F18-BFB7-238E708DBD3F}">
            <xm:f>'\Users\Maritza.Beltran\AppData\Local\Microsoft\Windows\INetCache\Content.Outlook\P86LDKLA\[Matriz V1.xlsx]Hoja2'!#REF!</xm:f>
            <x14:dxf>
              <fill>
                <patternFill>
                  <bgColor rgb="FFFF0000"/>
                </patternFill>
              </fill>
            </x14:dxf>
          </x14:cfRule>
          <x14:cfRule type="cellIs" priority="3830" operator="equal" id="{A5591A41-D760-4BDA-BDA6-C6F7C8694A9C}">
            <xm:f>'\Users\Maritza.Beltran\AppData\Local\Microsoft\Windows\INetCache\Content.Outlook\P86LDKLA\[Matriz V1.xlsx]Hoja2'!#REF!</xm:f>
            <x14:dxf>
              <fill>
                <patternFill>
                  <bgColor theme="0" tint="-4.9989318521683403E-2"/>
                </patternFill>
              </fill>
            </x14:dxf>
          </x14:cfRule>
          <x14:cfRule type="cellIs" priority="3831" operator="equal" id="{A05612DD-0876-42B2-BBEC-AAA3AAA4E678}">
            <xm:f>'\Users\Maritza.Beltran\AppData\Local\Microsoft\Windows\INetCache\Content.Outlook\P86LDKLA\[Matriz V1.xlsx]Hoja2'!#REF!</xm:f>
            <x14:dxf>
              <fill>
                <patternFill>
                  <bgColor rgb="FFFFFF00"/>
                </patternFill>
              </fill>
            </x14:dxf>
          </x14:cfRule>
          <x14:cfRule type="cellIs" priority="3832" operator="equal" id="{702D0769-F3CC-44F8-8367-539FA2A669C1}">
            <xm:f>'\Users\Maritza.Beltran\AppData\Local\Microsoft\Windows\INetCache\Content.Outlook\P86LDKLA\[Matriz V1.xlsx]Hoja2'!#REF!</xm:f>
            <x14:dxf>
              <fill>
                <patternFill>
                  <bgColor rgb="FF00B050"/>
                </patternFill>
              </fill>
            </x14:dxf>
          </x14:cfRule>
          <x14:cfRule type="cellIs" priority="3833" operator="equal" id="{B93F5042-D26F-4FCF-9704-C2521DCA07DB}">
            <xm:f>'\Users\Maritza.Beltran\AppData\Local\Microsoft\Windows\INetCache\Content.Outlook\P86LDKLA\[Matriz V1.xlsx]Hoja2'!#REF!</xm:f>
            <x14:dxf>
              <fill>
                <patternFill>
                  <bgColor rgb="FF00B050"/>
                </patternFill>
              </fill>
            </x14:dxf>
          </x14:cfRule>
          <xm:sqref>P81</xm:sqref>
        </x14:conditionalFormatting>
        <x14:conditionalFormatting xmlns:xm="http://schemas.microsoft.com/office/excel/2006/main">
          <x14:cfRule type="cellIs" priority="3807" operator="equal" id="{7D74D054-B052-4BFB-AF54-8C065100F1E9}">
            <xm:f>'\Users\Maritza.Beltran\AppData\Local\Microsoft\Windows\INetCache\Content.Outlook\P86LDKLA\[Seguimiento_PAAC_IICUATRIMESTRE_2020-2 (3).xlsx]Listas'!#REF!</xm:f>
            <x14:dxf>
              <fill>
                <patternFill>
                  <bgColor theme="0" tint="-4.9989318521683403E-2"/>
                </patternFill>
              </fill>
            </x14:dxf>
          </x14:cfRule>
          <x14:cfRule type="cellIs" priority="3808" operator="equal" id="{B0C73883-0764-4941-B44D-CCB596E4CE57}">
            <xm:f>'\Users\Maritza.Beltran\AppData\Local\Microsoft\Windows\INetCache\Content.Outlook\P86LDKLA\[Seguimiento_PAAC_IICUATRIMESTRE_2020-2 (3).xlsx]Listas'!#REF!</xm:f>
            <x14:dxf>
              <fill>
                <patternFill>
                  <bgColor rgb="FFFF0000"/>
                </patternFill>
              </fill>
            </x14:dxf>
          </x14:cfRule>
          <x14:cfRule type="cellIs" priority="3809" operator="equal" id="{8353083A-3E62-49E3-B211-15A80F0D0FDD}">
            <xm:f>'\Users\Maritza.Beltran\AppData\Local\Microsoft\Windows\INetCache\Content.Outlook\P86LDKLA\[Seguimiento_PAAC_IICUATRIMESTRE_2020-2 (3).xlsx]Listas'!#REF!</xm:f>
            <x14:dxf>
              <fill>
                <patternFill patternType="none">
                  <bgColor auto="1"/>
                </patternFill>
              </fill>
            </x14:dxf>
          </x14:cfRule>
          <x14:cfRule type="cellIs" priority="3810" operator="equal" id="{966EFDC5-2D55-4FF9-9FD2-7111889E7D4B}">
            <xm:f>'\Users\Maritza.Beltran\AppData\Local\Microsoft\Windows\INetCache\Content.Outlook\P86LDKLA\[Seguimiento_PAAC_IICUATRIMESTRE_2020-2 (3).xlsx]Listas'!#REF!</xm:f>
            <x14:dxf>
              <fill>
                <patternFill>
                  <bgColor rgb="FF00B050"/>
                </patternFill>
              </fill>
            </x14:dxf>
          </x14:cfRule>
          <x14:cfRule type="cellIs" priority="3811" operator="equal" id="{14363E8B-C943-458E-99A2-43021EF6C37C}">
            <xm:f>'\Users\Maritza.Beltran\AppData\Local\Microsoft\Windows\INetCache\Content.Outlook\P86LDKLA\[Seguimiento_PAAC_IICUATRIMESTRE_2020-2 (3).xlsx]Listas'!#REF!</xm:f>
            <x14:dxf>
              <fill>
                <patternFill>
                  <bgColor rgb="FF00B050"/>
                </patternFill>
              </fill>
            </x14:dxf>
          </x14:cfRule>
          <x14:cfRule type="cellIs" priority="3812" operator="equal" id="{B767CD6C-FD07-4DE7-841F-57FB6DB1AD01}">
            <xm:f>'\Users\Maritza.Beltran\AppData\Local\Microsoft\Windows\INetCache\Content.Outlook\P86LDKLA\[Seguimiento_PAAC_IICUATRIMESTRE_2020-2 (3).xlsx]Listas'!#REF!</xm:f>
            <x14:dxf>
              <fill>
                <patternFill>
                  <bgColor rgb="FFFFFF00"/>
                </patternFill>
              </fill>
            </x14:dxf>
          </x14:cfRule>
          <x14:cfRule type="cellIs" priority="3813" operator="equal" id="{97560E62-5A0C-4334-866F-F60A1A742C54}">
            <xm:f>'\Users\Maritza.Beltran\AppData\Local\Microsoft\Windows\INetCache\Content.Outlook\P86LDKLA\[Seguimiento_PAAC_IICUATRIMESTRE_2020-2 (3).xlsx]Listas'!#REF!</xm:f>
            <x14:dxf>
              <font>
                <color auto="1"/>
              </font>
              <fill>
                <patternFill>
                  <bgColor rgb="FFFF0000"/>
                </patternFill>
              </fill>
            </x14:dxf>
          </x14:cfRule>
          <x14:cfRule type="cellIs" priority="3814" operator="equal" id="{FE6BEE1E-968C-403F-B833-FF3782CB8AAB}">
            <xm:f>'\Users\Maritza.Beltran\AppData\Local\Microsoft\Windows\INetCache\Content.Outlook\P86LDKLA\[Seguimiento_PAAC_IICUATRIMESTRE_2020-2 (3).xlsx]Listas'!#REF!</xm:f>
            <x14:dxf>
              <fill>
                <patternFill>
                  <bgColor theme="0" tint="-4.9989318521683403E-2"/>
                </patternFill>
              </fill>
            </x14:dxf>
          </x14:cfRule>
          <x14:cfRule type="cellIs" priority="3815" operator="equal" id="{7F509F0E-80BF-4CDF-A534-973F49FA7D3D}">
            <xm:f>'\Users\Maritza.Beltran\AppData\Local\Microsoft\Windows\INetCache\Content.Outlook\P86LDKLA\[Seguimiento_PAAC_IICUATRIMESTRE_2020-2 (3).xlsx]Listas'!#REF!</xm:f>
            <x14:dxf>
              <fill>
                <patternFill>
                  <bgColor rgb="FFFF0000"/>
                </patternFill>
              </fill>
            </x14:dxf>
          </x14:cfRule>
          <x14:cfRule type="cellIs" priority="3816" operator="equal" id="{79403169-16F2-4DFB-B9E6-DB12EE48AEB5}">
            <xm:f>'\Users\Maritza.Beltran\AppData\Local\Microsoft\Windows\INetCache\Content.Outlook\P86LDKLA\[Seguimiento_PAAC_IICUATRIMESTRE_2020-2 (3).xlsx]Listas'!#REF!</xm:f>
            <x14:dxf>
              <font>
                <color rgb="FF9C0006"/>
              </font>
              <fill>
                <patternFill>
                  <bgColor rgb="FFFFC7CE"/>
                </patternFill>
              </fill>
            </x14:dxf>
          </x14:cfRule>
          <x14:cfRule type="cellIs" priority="3817" operator="equal" id="{B7FD4626-76F2-47C6-BC76-91D63B1DAC8F}">
            <xm:f>'\Users\Maritza.Beltran\AppData\Local\Microsoft\Windows\INetCache\Content.Outlook\P86LDKLA\[Seguimiento_PAAC_IICUATRIMESTRE_2020-2 (3).xlsx]Listas'!#REF!</xm:f>
            <x14:dxf>
              <fill>
                <patternFill patternType="none">
                  <bgColor auto="1"/>
                </patternFill>
              </fill>
            </x14:dxf>
          </x14:cfRule>
          <x14:cfRule type="cellIs" priority="3818" operator="equal" id="{8120BCB6-847E-4B68-BF5D-DC0B3ED06FE2}">
            <xm:f>'\Users\Maritza.Beltran\AppData\Local\Microsoft\Windows\INetCache\Content.Outlook\P86LDKLA\[Seguimiento_PAAC_IICUATRIMESTRE_2020-2 (3).xlsx]Listas'!#REF!</xm:f>
            <x14:dxf>
              <fill>
                <patternFill>
                  <bgColor rgb="FF00BC55"/>
                </patternFill>
              </fill>
            </x14:dxf>
          </x14:cfRule>
          <x14:cfRule type="cellIs" priority="3819" operator="equal" id="{D8C68057-6BF7-4C73-9C3F-E53523E799E2}">
            <xm:f>'\Users\Maritza.Beltran\AppData\Local\Microsoft\Windows\INetCache\Content.Outlook\P86LDKLA\[Seguimiento_PAAC_IICUATRIMESTRE_2020-2 (3).xlsx]Listas'!#REF!</xm:f>
            <x14:dxf>
              <fill>
                <patternFill>
                  <bgColor rgb="FF33CC33"/>
                </patternFill>
              </fill>
            </x14:dxf>
          </x14:cfRule>
          <x14:cfRule type="cellIs" priority="3820" operator="equal" id="{437BAD29-48CF-41D9-B41E-A2D3F86FA5F8}">
            <xm:f>'\Users\Maritza.Beltran\AppData\Local\Microsoft\Windows\INetCache\Content.Outlook\P86LDKLA\[Seguimiento_PAAC_IICUATRIMESTRE_2020-2 (3).xlsx]Listas'!#REF!</xm:f>
            <x14:dxf>
              <fill>
                <patternFill>
                  <bgColor rgb="FFFFFF00"/>
                </patternFill>
              </fill>
            </x14:dxf>
          </x14:cfRule>
          <xm:sqref>P82</xm:sqref>
        </x14:conditionalFormatting>
        <x14:conditionalFormatting xmlns:xm="http://schemas.microsoft.com/office/excel/2006/main">
          <x14:cfRule type="cellIs" priority="3794" operator="equal" id="{451FA7B9-04BE-42BB-A205-221DA3D76C90}">
            <xm:f>'\Users\Maritza.Beltran\AppData\Local\Microsoft\Windows\INetCache\Content.Outlook\P86LDKLA\[Matriz V1.xlsx]Hoja2'!#REF!</xm:f>
            <x14:dxf>
              <fill>
                <patternFill>
                  <bgColor theme="0" tint="-4.9989318521683403E-2"/>
                </patternFill>
              </fill>
            </x14:dxf>
          </x14:cfRule>
          <x14:cfRule type="cellIs" priority="3795" operator="equal" id="{50F3865D-478E-43AC-B355-BF8A69ACC6FB}">
            <xm:f>'\Users\Maritza.Beltran\AppData\Local\Microsoft\Windows\INetCache\Content.Outlook\P86LDKLA\[Matriz V1.xlsx]Hoja2'!#REF!</xm:f>
            <x14:dxf>
              <fill>
                <patternFill>
                  <bgColor rgb="FFFF0000"/>
                </patternFill>
              </fill>
            </x14:dxf>
          </x14:cfRule>
          <x14:cfRule type="cellIs" priority="3796" operator="equal" id="{B43CF69A-EF79-4373-BB78-DF1C2A2AB6F4}">
            <xm:f>'\Users\Maritza.Beltran\AppData\Local\Microsoft\Windows\INetCache\Content.Outlook\P86LDKLA\[Matriz V1.xlsx]Hoja2'!#REF!</xm:f>
            <x14:dxf>
              <fill>
                <patternFill>
                  <bgColor rgb="FFFF0000"/>
                </patternFill>
              </fill>
            </x14:dxf>
          </x14:cfRule>
          <x14:cfRule type="cellIs" priority="3797" operator="equal" id="{40538AAA-05EC-41D1-AC40-B79EA36A61EE}">
            <xm:f>'\Users\Maritza.Beltran\AppData\Local\Microsoft\Windows\INetCache\Content.Outlook\P86LDKLA\[Matriz V1.xlsx]Hoja2'!#REF!</xm:f>
            <x14:dxf>
              <fill>
                <patternFill>
                  <bgColor theme="0" tint="-4.9989318521683403E-2"/>
                </patternFill>
              </fill>
            </x14:dxf>
          </x14:cfRule>
          <x14:cfRule type="cellIs" priority="3798" operator="equal" id="{099C2710-7EA2-4990-9FC1-2316DF6C4E93}">
            <xm:f>'\Users\Maritza.Beltran\AppData\Local\Microsoft\Windows\INetCache\Content.Outlook\P86LDKLA\[Matriz V1.xlsx]Hoja2'!#REF!</xm:f>
            <x14:dxf>
              <fill>
                <patternFill>
                  <bgColor rgb="FFFFFF00"/>
                </patternFill>
              </fill>
            </x14:dxf>
          </x14:cfRule>
          <x14:cfRule type="cellIs" priority="3799" operator="equal" id="{1D90E394-5DA6-4643-86B5-3C9A1FAF5D81}">
            <xm:f>'\Users\Maritza.Beltran\AppData\Local\Microsoft\Windows\INetCache\Content.Outlook\P86LDKLA\[Matriz V1.xlsx]Hoja2'!#REF!</xm:f>
            <x14:dxf>
              <fill>
                <patternFill>
                  <bgColor rgb="FF00B050"/>
                </patternFill>
              </fill>
            </x14:dxf>
          </x14:cfRule>
          <x14:cfRule type="cellIs" priority="3800" operator="equal" id="{929736F2-4D4C-4C28-8ACD-5AA94B4EEA33}">
            <xm:f>'\Users\Maritza.Beltran\AppData\Local\Microsoft\Windows\INetCache\Content.Outlook\P86LDKLA\[Matriz V1.xlsx]Hoja2'!#REF!</xm:f>
            <x14:dxf>
              <fill>
                <patternFill>
                  <bgColor rgb="FF00B050"/>
                </patternFill>
              </fill>
            </x14:dxf>
          </x14:cfRule>
          <xm:sqref>P82</xm:sqref>
        </x14:conditionalFormatting>
        <x14:conditionalFormatting xmlns:xm="http://schemas.microsoft.com/office/excel/2006/main">
          <x14:cfRule type="cellIs" priority="3774" operator="equal" id="{6D39226E-B4E5-418A-B7D4-8E82C08342BE}">
            <xm:f>'\Users\Maritza.Beltran\AppData\Local\Microsoft\Windows\INetCache\Content.Outlook\P86LDKLA\[Seguimiento_PAAC_IICUATRIMESTRE_2020-2 (3).xlsx]Listas'!#REF!</xm:f>
            <x14:dxf>
              <fill>
                <patternFill>
                  <bgColor theme="0" tint="-4.9989318521683403E-2"/>
                </patternFill>
              </fill>
            </x14:dxf>
          </x14:cfRule>
          <x14:cfRule type="cellIs" priority="3775" operator="equal" id="{3DBEA842-FF35-4CF9-B29B-87188DC5D966}">
            <xm:f>'\Users\Maritza.Beltran\AppData\Local\Microsoft\Windows\INetCache\Content.Outlook\P86LDKLA\[Seguimiento_PAAC_IICUATRIMESTRE_2020-2 (3).xlsx]Listas'!#REF!</xm:f>
            <x14:dxf>
              <fill>
                <patternFill>
                  <bgColor rgb="FFFF0000"/>
                </patternFill>
              </fill>
            </x14:dxf>
          </x14:cfRule>
          <x14:cfRule type="cellIs" priority="3776" operator="equal" id="{152BA9A4-6C5A-47B3-A062-38B57DFCB3D5}">
            <xm:f>'\Users\Maritza.Beltran\AppData\Local\Microsoft\Windows\INetCache\Content.Outlook\P86LDKLA\[Seguimiento_PAAC_IICUATRIMESTRE_2020-2 (3).xlsx]Listas'!#REF!</xm:f>
            <x14:dxf>
              <fill>
                <patternFill patternType="none">
                  <bgColor auto="1"/>
                </patternFill>
              </fill>
            </x14:dxf>
          </x14:cfRule>
          <x14:cfRule type="cellIs" priority="3777" operator="equal" id="{D7E3EF0E-9FCA-4ECA-8EAB-2D57DC259BF1}">
            <xm:f>'\Users\Maritza.Beltran\AppData\Local\Microsoft\Windows\INetCache\Content.Outlook\P86LDKLA\[Seguimiento_PAAC_IICUATRIMESTRE_2020-2 (3).xlsx]Listas'!#REF!</xm:f>
            <x14:dxf>
              <fill>
                <patternFill>
                  <bgColor rgb="FF00B050"/>
                </patternFill>
              </fill>
            </x14:dxf>
          </x14:cfRule>
          <x14:cfRule type="cellIs" priority="3778" operator="equal" id="{BA7A1228-9581-4267-9C44-52DD8921E0B2}">
            <xm:f>'\Users\Maritza.Beltran\AppData\Local\Microsoft\Windows\INetCache\Content.Outlook\P86LDKLA\[Seguimiento_PAAC_IICUATRIMESTRE_2020-2 (3).xlsx]Listas'!#REF!</xm:f>
            <x14:dxf>
              <fill>
                <patternFill>
                  <bgColor rgb="FF00B050"/>
                </patternFill>
              </fill>
            </x14:dxf>
          </x14:cfRule>
          <x14:cfRule type="cellIs" priority="3779" operator="equal" id="{BD748F0F-DAF5-4659-929D-E0BF6809EBF3}">
            <xm:f>'\Users\Maritza.Beltran\AppData\Local\Microsoft\Windows\INetCache\Content.Outlook\P86LDKLA\[Seguimiento_PAAC_IICUATRIMESTRE_2020-2 (3).xlsx]Listas'!#REF!</xm:f>
            <x14:dxf>
              <fill>
                <patternFill>
                  <bgColor rgb="FFFFFF00"/>
                </patternFill>
              </fill>
            </x14:dxf>
          </x14:cfRule>
          <x14:cfRule type="cellIs" priority="3780" operator="equal" id="{6FEDB18C-5C9E-4653-BB41-F1C5518542F1}">
            <xm:f>'\Users\Maritza.Beltran\AppData\Local\Microsoft\Windows\INetCache\Content.Outlook\P86LDKLA\[Seguimiento_PAAC_IICUATRIMESTRE_2020-2 (3).xlsx]Listas'!#REF!</xm:f>
            <x14:dxf>
              <font>
                <color auto="1"/>
              </font>
              <fill>
                <patternFill>
                  <bgColor rgb="FFFF0000"/>
                </patternFill>
              </fill>
            </x14:dxf>
          </x14:cfRule>
          <x14:cfRule type="cellIs" priority="3781" operator="equal" id="{7B0AE3DD-40FC-4980-831F-AC63E00525AD}">
            <xm:f>'\Users\Maritza.Beltran\AppData\Local\Microsoft\Windows\INetCache\Content.Outlook\P86LDKLA\[Seguimiento_PAAC_IICUATRIMESTRE_2020-2 (3).xlsx]Listas'!#REF!</xm:f>
            <x14:dxf>
              <fill>
                <patternFill>
                  <bgColor theme="0" tint="-4.9989318521683403E-2"/>
                </patternFill>
              </fill>
            </x14:dxf>
          </x14:cfRule>
          <x14:cfRule type="cellIs" priority="3782" operator="equal" id="{E02743E7-69B4-4EE1-8667-52ED14ED7564}">
            <xm:f>'\Users\Maritza.Beltran\AppData\Local\Microsoft\Windows\INetCache\Content.Outlook\P86LDKLA\[Seguimiento_PAAC_IICUATRIMESTRE_2020-2 (3).xlsx]Listas'!#REF!</xm:f>
            <x14:dxf>
              <fill>
                <patternFill>
                  <bgColor rgb="FFFF0000"/>
                </patternFill>
              </fill>
            </x14:dxf>
          </x14:cfRule>
          <x14:cfRule type="cellIs" priority="3783" operator="equal" id="{A5808CFC-ADEB-44F0-A66D-718E4EEDEC71}">
            <xm:f>'\Users\Maritza.Beltran\AppData\Local\Microsoft\Windows\INetCache\Content.Outlook\P86LDKLA\[Seguimiento_PAAC_IICUATRIMESTRE_2020-2 (3).xlsx]Listas'!#REF!</xm:f>
            <x14:dxf>
              <font>
                <color rgb="FF9C0006"/>
              </font>
              <fill>
                <patternFill>
                  <bgColor rgb="FFFFC7CE"/>
                </patternFill>
              </fill>
            </x14:dxf>
          </x14:cfRule>
          <x14:cfRule type="cellIs" priority="3784" operator="equal" id="{AA306070-6879-45FF-B4DF-9C2212283BA9}">
            <xm:f>'\Users\Maritza.Beltran\AppData\Local\Microsoft\Windows\INetCache\Content.Outlook\P86LDKLA\[Seguimiento_PAAC_IICUATRIMESTRE_2020-2 (3).xlsx]Listas'!#REF!</xm:f>
            <x14:dxf>
              <fill>
                <patternFill patternType="none">
                  <bgColor auto="1"/>
                </patternFill>
              </fill>
            </x14:dxf>
          </x14:cfRule>
          <x14:cfRule type="cellIs" priority="3785" operator="equal" id="{BFA7E1FF-CC69-45B8-96D3-2AC334DA1D60}">
            <xm:f>'\Users\Maritza.Beltran\AppData\Local\Microsoft\Windows\INetCache\Content.Outlook\P86LDKLA\[Seguimiento_PAAC_IICUATRIMESTRE_2020-2 (3).xlsx]Listas'!#REF!</xm:f>
            <x14:dxf>
              <fill>
                <patternFill>
                  <bgColor rgb="FF00BC55"/>
                </patternFill>
              </fill>
            </x14:dxf>
          </x14:cfRule>
          <x14:cfRule type="cellIs" priority="3786" operator="equal" id="{0E46AE1D-376C-4165-9671-53E79147AE02}">
            <xm:f>'\Users\Maritza.Beltran\AppData\Local\Microsoft\Windows\INetCache\Content.Outlook\P86LDKLA\[Seguimiento_PAAC_IICUATRIMESTRE_2020-2 (3).xlsx]Listas'!#REF!</xm:f>
            <x14:dxf>
              <fill>
                <patternFill>
                  <bgColor rgb="FF33CC33"/>
                </patternFill>
              </fill>
            </x14:dxf>
          </x14:cfRule>
          <x14:cfRule type="cellIs" priority="3787" operator="equal" id="{B441B593-52C6-4112-8DE9-1EC4AB35BF86}">
            <xm:f>'\Users\Maritza.Beltran\AppData\Local\Microsoft\Windows\INetCache\Content.Outlook\P86LDKLA\[Seguimiento_PAAC_IICUATRIMESTRE_2020-2 (3).xlsx]Listas'!#REF!</xm:f>
            <x14:dxf>
              <fill>
                <patternFill>
                  <bgColor rgb="FFFFFF00"/>
                </patternFill>
              </fill>
            </x14:dxf>
          </x14:cfRule>
          <xm:sqref>P83</xm:sqref>
        </x14:conditionalFormatting>
        <x14:conditionalFormatting xmlns:xm="http://schemas.microsoft.com/office/excel/2006/main">
          <x14:cfRule type="cellIs" priority="3761" operator="equal" id="{BAA9D623-274F-47A2-ADBB-11B5AEA07440}">
            <xm:f>'\Users\Maritza.Beltran\AppData\Local\Microsoft\Windows\INetCache\Content.Outlook\P86LDKLA\[Matriz V1.xlsx]Hoja2'!#REF!</xm:f>
            <x14:dxf>
              <fill>
                <patternFill>
                  <bgColor theme="0" tint="-4.9989318521683403E-2"/>
                </patternFill>
              </fill>
            </x14:dxf>
          </x14:cfRule>
          <x14:cfRule type="cellIs" priority="3762" operator="equal" id="{26298F05-ACCD-471E-BC0A-423EAD63201B}">
            <xm:f>'\Users\Maritza.Beltran\AppData\Local\Microsoft\Windows\INetCache\Content.Outlook\P86LDKLA\[Matriz V1.xlsx]Hoja2'!#REF!</xm:f>
            <x14:dxf>
              <fill>
                <patternFill>
                  <bgColor rgb="FFFF0000"/>
                </patternFill>
              </fill>
            </x14:dxf>
          </x14:cfRule>
          <x14:cfRule type="cellIs" priority="3763" operator="equal" id="{E09A3213-9771-4DD8-ADDE-5744B745EB77}">
            <xm:f>'\Users\Maritza.Beltran\AppData\Local\Microsoft\Windows\INetCache\Content.Outlook\P86LDKLA\[Matriz V1.xlsx]Hoja2'!#REF!</xm:f>
            <x14:dxf>
              <fill>
                <patternFill>
                  <bgColor rgb="FFFF0000"/>
                </patternFill>
              </fill>
            </x14:dxf>
          </x14:cfRule>
          <x14:cfRule type="cellIs" priority="3764" operator="equal" id="{6AD0EF11-3A20-47D1-A018-97C194C7EA4F}">
            <xm:f>'\Users\Maritza.Beltran\AppData\Local\Microsoft\Windows\INetCache\Content.Outlook\P86LDKLA\[Matriz V1.xlsx]Hoja2'!#REF!</xm:f>
            <x14:dxf>
              <fill>
                <patternFill>
                  <bgColor theme="0" tint="-4.9989318521683403E-2"/>
                </patternFill>
              </fill>
            </x14:dxf>
          </x14:cfRule>
          <x14:cfRule type="cellIs" priority="3765" operator="equal" id="{45D529CA-7D08-4758-ABFF-BC952D663780}">
            <xm:f>'\Users\Maritza.Beltran\AppData\Local\Microsoft\Windows\INetCache\Content.Outlook\P86LDKLA\[Matriz V1.xlsx]Hoja2'!#REF!</xm:f>
            <x14:dxf>
              <fill>
                <patternFill>
                  <bgColor rgb="FFFFFF00"/>
                </patternFill>
              </fill>
            </x14:dxf>
          </x14:cfRule>
          <x14:cfRule type="cellIs" priority="3766" operator="equal" id="{FA00CA65-193D-4C9A-BE29-3E96370453BC}">
            <xm:f>'\Users\Maritza.Beltran\AppData\Local\Microsoft\Windows\INetCache\Content.Outlook\P86LDKLA\[Matriz V1.xlsx]Hoja2'!#REF!</xm:f>
            <x14:dxf>
              <fill>
                <patternFill>
                  <bgColor rgb="FF00B050"/>
                </patternFill>
              </fill>
            </x14:dxf>
          </x14:cfRule>
          <x14:cfRule type="cellIs" priority="3767" operator="equal" id="{5F94CD01-10C9-427E-B3B7-C740CCFE76F3}">
            <xm:f>'\Users\Maritza.Beltran\AppData\Local\Microsoft\Windows\INetCache\Content.Outlook\P86LDKLA\[Matriz V1.xlsx]Hoja2'!#REF!</xm:f>
            <x14:dxf>
              <fill>
                <patternFill>
                  <bgColor rgb="FF00B050"/>
                </patternFill>
              </fill>
            </x14:dxf>
          </x14:cfRule>
          <xm:sqref>P83</xm:sqref>
        </x14:conditionalFormatting>
        <x14:conditionalFormatting xmlns:xm="http://schemas.microsoft.com/office/excel/2006/main">
          <x14:cfRule type="cellIs" priority="3741" operator="equal" id="{05D2CC25-E39D-4117-B838-6D699B92E8D1}">
            <xm:f>'\Users\Maritza.Beltran\AppData\Local\Microsoft\Windows\INetCache\Content.Outlook\P86LDKLA\[Seguimiento_PAAC_IICUATRIMESTRE_2020-2 (3).xlsx]Listas'!#REF!</xm:f>
            <x14:dxf>
              <fill>
                <patternFill>
                  <bgColor theme="0" tint="-4.9989318521683403E-2"/>
                </patternFill>
              </fill>
            </x14:dxf>
          </x14:cfRule>
          <x14:cfRule type="cellIs" priority="3742" operator="equal" id="{1880371D-739D-4358-A0D9-31D4E781FF5C}">
            <xm:f>'\Users\Maritza.Beltran\AppData\Local\Microsoft\Windows\INetCache\Content.Outlook\P86LDKLA\[Seguimiento_PAAC_IICUATRIMESTRE_2020-2 (3).xlsx]Listas'!#REF!</xm:f>
            <x14:dxf>
              <fill>
                <patternFill>
                  <bgColor rgb="FFFF0000"/>
                </patternFill>
              </fill>
            </x14:dxf>
          </x14:cfRule>
          <x14:cfRule type="cellIs" priority="3743" operator="equal" id="{20A52EF0-4FE4-45B4-93C0-AE75183411F4}">
            <xm:f>'\Users\Maritza.Beltran\AppData\Local\Microsoft\Windows\INetCache\Content.Outlook\P86LDKLA\[Seguimiento_PAAC_IICUATRIMESTRE_2020-2 (3).xlsx]Listas'!#REF!</xm:f>
            <x14:dxf>
              <fill>
                <patternFill patternType="none">
                  <bgColor auto="1"/>
                </patternFill>
              </fill>
            </x14:dxf>
          </x14:cfRule>
          <x14:cfRule type="cellIs" priority="3744" operator="equal" id="{C95C9F2B-B01E-4B17-939A-F245C5A60305}">
            <xm:f>'\Users\Maritza.Beltran\AppData\Local\Microsoft\Windows\INetCache\Content.Outlook\P86LDKLA\[Seguimiento_PAAC_IICUATRIMESTRE_2020-2 (3).xlsx]Listas'!#REF!</xm:f>
            <x14:dxf>
              <fill>
                <patternFill>
                  <bgColor rgb="FF00B050"/>
                </patternFill>
              </fill>
            </x14:dxf>
          </x14:cfRule>
          <x14:cfRule type="cellIs" priority="3745" operator="equal" id="{79ECBAAD-BC0A-4F94-B89F-ECEE55F39362}">
            <xm:f>'\Users\Maritza.Beltran\AppData\Local\Microsoft\Windows\INetCache\Content.Outlook\P86LDKLA\[Seguimiento_PAAC_IICUATRIMESTRE_2020-2 (3).xlsx]Listas'!#REF!</xm:f>
            <x14:dxf>
              <fill>
                <patternFill>
                  <bgColor rgb="FF00B050"/>
                </patternFill>
              </fill>
            </x14:dxf>
          </x14:cfRule>
          <x14:cfRule type="cellIs" priority="3746" operator="equal" id="{D5FC6FDB-F45B-4F51-A67F-6C99B2EAB6F7}">
            <xm:f>'\Users\Maritza.Beltran\AppData\Local\Microsoft\Windows\INetCache\Content.Outlook\P86LDKLA\[Seguimiento_PAAC_IICUATRIMESTRE_2020-2 (3).xlsx]Listas'!#REF!</xm:f>
            <x14:dxf>
              <fill>
                <patternFill>
                  <bgColor rgb="FFFFFF00"/>
                </patternFill>
              </fill>
            </x14:dxf>
          </x14:cfRule>
          <x14:cfRule type="cellIs" priority="3747" operator="equal" id="{1EE91FE1-F259-4606-9FD9-371288963C84}">
            <xm:f>'\Users\Maritza.Beltran\AppData\Local\Microsoft\Windows\INetCache\Content.Outlook\P86LDKLA\[Seguimiento_PAAC_IICUATRIMESTRE_2020-2 (3).xlsx]Listas'!#REF!</xm:f>
            <x14:dxf>
              <font>
                <color auto="1"/>
              </font>
              <fill>
                <patternFill>
                  <bgColor rgb="FFFF0000"/>
                </patternFill>
              </fill>
            </x14:dxf>
          </x14:cfRule>
          <x14:cfRule type="cellIs" priority="3748" operator="equal" id="{A1B89196-E777-45EE-B8A4-373CA290ABB8}">
            <xm:f>'\Users\Maritza.Beltran\AppData\Local\Microsoft\Windows\INetCache\Content.Outlook\P86LDKLA\[Seguimiento_PAAC_IICUATRIMESTRE_2020-2 (3).xlsx]Listas'!#REF!</xm:f>
            <x14:dxf>
              <fill>
                <patternFill>
                  <bgColor theme="0" tint="-4.9989318521683403E-2"/>
                </patternFill>
              </fill>
            </x14:dxf>
          </x14:cfRule>
          <x14:cfRule type="cellIs" priority="3749" operator="equal" id="{CB460649-7EE3-49D7-B656-92838AB5E464}">
            <xm:f>'\Users\Maritza.Beltran\AppData\Local\Microsoft\Windows\INetCache\Content.Outlook\P86LDKLA\[Seguimiento_PAAC_IICUATRIMESTRE_2020-2 (3).xlsx]Listas'!#REF!</xm:f>
            <x14:dxf>
              <fill>
                <patternFill>
                  <bgColor rgb="FFFF0000"/>
                </patternFill>
              </fill>
            </x14:dxf>
          </x14:cfRule>
          <x14:cfRule type="cellIs" priority="3750" operator="equal" id="{573B816D-44CB-4AE0-95DF-574F90FB481F}">
            <xm:f>'\Users\Maritza.Beltran\AppData\Local\Microsoft\Windows\INetCache\Content.Outlook\P86LDKLA\[Seguimiento_PAAC_IICUATRIMESTRE_2020-2 (3).xlsx]Listas'!#REF!</xm:f>
            <x14:dxf>
              <font>
                <color rgb="FF9C0006"/>
              </font>
              <fill>
                <patternFill>
                  <bgColor rgb="FFFFC7CE"/>
                </patternFill>
              </fill>
            </x14:dxf>
          </x14:cfRule>
          <x14:cfRule type="cellIs" priority="3751" operator="equal" id="{03DA1774-5C23-4AC2-ABD6-A53122F11CC6}">
            <xm:f>'\Users\Maritza.Beltran\AppData\Local\Microsoft\Windows\INetCache\Content.Outlook\P86LDKLA\[Seguimiento_PAAC_IICUATRIMESTRE_2020-2 (3).xlsx]Listas'!#REF!</xm:f>
            <x14:dxf>
              <fill>
                <patternFill patternType="none">
                  <bgColor auto="1"/>
                </patternFill>
              </fill>
            </x14:dxf>
          </x14:cfRule>
          <x14:cfRule type="cellIs" priority="3752" operator="equal" id="{8499AB19-E5A4-47A6-A354-E958A4D0BB23}">
            <xm:f>'\Users\Maritza.Beltran\AppData\Local\Microsoft\Windows\INetCache\Content.Outlook\P86LDKLA\[Seguimiento_PAAC_IICUATRIMESTRE_2020-2 (3).xlsx]Listas'!#REF!</xm:f>
            <x14:dxf>
              <fill>
                <patternFill>
                  <bgColor rgb="FF00BC55"/>
                </patternFill>
              </fill>
            </x14:dxf>
          </x14:cfRule>
          <x14:cfRule type="cellIs" priority="3753" operator="equal" id="{66F3672E-CF44-4162-A120-9FFB7E414818}">
            <xm:f>'\Users\Maritza.Beltran\AppData\Local\Microsoft\Windows\INetCache\Content.Outlook\P86LDKLA\[Seguimiento_PAAC_IICUATRIMESTRE_2020-2 (3).xlsx]Listas'!#REF!</xm:f>
            <x14:dxf>
              <fill>
                <patternFill>
                  <bgColor rgb="FF33CC33"/>
                </patternFill>
              </fill>
            </x14:dxf>
          </x14:cfRule>
          <x14:cfRule type="cellIs" priority="3754" operator="equal" id="{51AC763A-9529-4D19-90BB-F7863019DB0F}">
            <xm:f>'\Users\Maritza.Beltran\AppData\Local\Microsoft\Windows\INetCache\Content.Outlook\P86LDKLA\[Seguimiento_PAAC_IICUATRIMESTRE_2020-2 (3).xlsx]Listas'!#REF!</xm:f>
            <x14:dxf>
              <fill>
                <patternFill>
                  <bgColor rgb="FFFFFF00"/>
                </patternFill>
              </fill>
            </x14:dxf>
          </x14:cfRule>
          <xm:sqref>P84</xm:sqref>
        </x14:conditionalFormatting>
        <x14:conditionalFormatting xmlns:xm="http://schemas.microsoft.com/office/excel/2006/main">
          <x14:cfRule type="cellIs" priority="3728" operator="equal" id="{25B09542-8EF8-4D30-8169-F4A8F79B1B09}">
            <xm:f>'\Users\Maritza.Beltran\AppData\Local\Microsoft\Windows\INetCache\Content.Outlook\P86LDKLA\[Matriz V1.xlsx]Hoja2'!#REF!</xm:f>
            <x14:dxf>
              <fill>
                <patternFill>
                  <bgColor theme="0" tint="-4.9989318521683403E-2"/>
                </patternFill>
              </fill>
            </x14:dxf>
          </x14:cfRule>
          <x14:cfRule type="cellIs" priority="3729" operator="equal" id="{2293D104-1F77-4C95-9F54-11FA29665702}">
            <xm:f>'\Users\Maritza.Beltran\AppData\Local\Microsoft\Windows\INetCache\Content.Outlook\P86LDKLA\[Matriz V1.xlsx]Hoja2'!#REF!</xm:f>
            <x14:dxf>
              <fill>
                <patternFill>
                  <bgColor rgb="FFFF0000"/>
                </patternFill>
              </fill>
            </x14:dxf>
          </x14:cfRule>
          <x14:cfRule type="cellIs" priority="3730" operator="equal" id="{F0961CAB-4CC9-4D4A-A666-E925DD18911F}">
            <xm:f>'\Users\Maritza.Beltran\AppData\Local\Microsoft\Windows\INetCache\Content.Outlook\P86LDKLA\[Matriz V1.xlsx]Hoja2'!#REF!</xm:f>
            <x14:dxf>
              <fill>
                <patternFill>
                  <bgColor rgb="FFFF0000"/>
                </patternFill>
              </fill>
            </x14:dxf>
          </x14:cfRule>
          <x14:cfRule type="cellIs" priority="3731" operator="equal" id="{76D1722D-D906-4535-A834-228A9B599473}">
            <xm:f>'\Users\Maritza.Beltran\AppData\Local\Microsoft\Windows\INetCache\Content.Outlook\P86LDKLA\[Matriz V1.xlsx]Hoja2'!#REF!</xm:f>
            <x14:dxf>
              <fill>
                <patternFill>
                  <bgColor theme="0" tint="-4.9989318521683403E-2"/>
                </patternFill>
              </fill>
            </x14:dxf>
          </x14:cfRule>
          <x14:cfRule type="cellIs" priority="3732" operator="equal" id="{DAF15D93-8816-42B6-9B96-747408C1369A}">
            <xm:f>'\Users\Maritza.Beltran\AppData\Local\Microsoft\Windows\INetCache\Content.Outlook\P86LDKLA\[Matriz V1.xlsx]Hoja2'!#REF!</xm:f>
            <x14:dxf>
              <fill>
                <patternFill>
                  <bgColor rgb="FFFFFF00"/>
                </patternFill>
              </fill>
            </x14:dxf>
          </x14:cfRule>
          <x14:cfRule type="cellIs" priority="3733" operator="equal" id="{754BB0AB-0DF7-4F94-8A24-6D6BA38E97B2}">
            <xm:f>'\Users\Maritza.Beltran\AppData\Local\Microsoft\Windows\INetCache\Content.Outlook\P86LDKLA\[Matriz V1.xlsx]Hoja2'!#REF!</xm:f>
            <x14:dxf>
              <fill>
                <patternFill>
                  <bgColor rgb="FF00B050"/>
                </patternFill>
              </fill>
            </x14:dxf>
          </x14:cfRule>
          <x14:cfRule type="cellIs" priority="3734" operator="equal" id="{0D5662A9-EB97-4578-828A-2AAF23CC39C2}">
            <xm:f>'\Users\Maritza.Beltran\AppData\Local\Microsoft\Windows\INetCache\Content.Outlook\P86LDKLA\[Matriz V1.xlsx]Hoja2'!#REF!</xm:f>
            <x14:dxf>
              <fill>
                <patternFill>
                  <bgColor rgb="FF00B050"/>
                </patternFill>
              </fill>
            </x14:dxf>
          </x14:cfRule>
          <xm:sqref>P84</xm:sqref>
        </x14:conditionalFormatting>
        <x14:conditionalFormatting xmlns:xm="http://schemas.microsoft.com/office/excel/2006/main">
          <x14:cfRule type="cellIs" priority="3708" operator="equal" id="{CABE8AE0-4C16-43C6-A7F0-DEC04C49AE56}">
            <xm:f>'\Users\Maritza.Beltran\AppData\Local\Microsoft\Windows\INetCache\Content.Outlook\P86LDKLA\[Seguimiento_PAAC_IICUATRIMESTRE_2020-2 (3).xlsx]Listas'!#REF!</xm:f>
            <x14:dxf>
              <fill>
                <patternFill>
                  <bgColor theme="0" tint="-4.9989318521683403E-2"/>
                </patternFill>
              </fill>
            </x14:dxf>
          </x14:cfRule>
          <x14:cfRule type="cellIs" priority="3709" operator="equal" id="{250CD7AC-CE84-4975-AD49-94C32B0F1D5D}">
            <xm:f>'\Users\Maritza.Beltran\AppData\Local\Microsoft\Windows\INetCache\Content.Outlook\P86LDKLA\[Seguimiento_PAAC_IICUATRIMESTRE_2020-2 (3).xlsx]Listas'!#REF!</xm:f>
            <x14:dxf>
              <fill>
                <patternFill>
                  <bgColor rgb="FFFF0000"/>
                </patternFill>
              </fill>
            </x14:dxf>
          </x14:cfRule>
          <x14:cfRule type="cellIs" priority="3710" operator="equal" id="{33966DFA-B9A4-4548-BE42-7B440D2FE966}">
            <xm:f>'\Users\Maritza.Beltran\AppData\Local\Microsoft\Windows\INetCache\Content.Outlook\P86LDKLA\[Seguimiento_PAAC_IICUATRIMESTRE_2020-2 (3).xlsx]Listas'!#REF!</xm:f>
            <x14:dxf>
              <fill>
                <patternFill patternType="none">
                  <bgColor auto="1"/>
                </patternFill>
              </fill>
            </x14:dxf>
          </x14:cfRule>
          <x14:cfRule type="cellIs" priority="3711" operator="equal" id="{CB5112C3-E4E1-4A8C-A96E-0D7FA8388C0C}">
            <xm:f>'\Users\Maritza.Beltran\AppData\Local\Microsoft\Windows\INetCache\Content.Outlook\P86LDKLA\[Seguimiento_PAAC_IICUATRIMESTRE_2020-2 (3).xlsx]Listas'!#REF!</xm:f>
            <x14:dxf>
              <fill>
                <patternFill>
                  <bgColor rgb="FF00B050"/>
                </patternFill>
              </fill>
            </x14:dxf>
          </x14:cfRule>
          <x14:cfRule type="cellIs" priority="3712" operator="equal" id="{FAC50C36-95A0-4C79-8A07-E29E00EC551F}">
            <xm:f>'\Users\Maritza.Beltran\AppData\Local\Microsoft\Windows\INetCache\Content.Outlook\P86LDKLA\[Seguimiento_PAAC_IICUATRIMESTRE_2020-2 (3).xlsx]Listas'!#REF!</xm:f>
            <x14:dxf>
              <fill>
                <patternFill>
                  <bgColor rgb="FF00B050"/>
                </patternFill>
              </fill>
            </x14:dxf>
          </x14:cfRule>
          <x14:cfRule type="cellIs" priority="3713" operator="equal" id="{45469251-9E56-48E6-947E-234DB62749F8}">
            <xm:f>'\Users\Maritza.Beltran\AppData\Local\Microsoft\Windows\INetCache\Content.Outlook\P86LDKLA\[Seguimiento_PAAC_IICUATRIMESTRE_2020-2 (3).xlsx]Listas'!#REF!</xm:f>
            <x14:dxf>
              <fill>
                <patternFill>
                  <bgColor rgb="FFFFFF00"/>
                </patternFill>
              </fill>
            </x14:dxf>
          </x14:cfRule>
          <x14:cfRule type="cellIs" priority="3714" operator="equal" id="{50866BFD-F468-434F-9F60-F67542549DFB}">
            <xm:f>'\Users\Maritza.Beltran\AppData\Local\Microsoft\Windows\INetCache\Content.Outlook\P86LDKLA\[Seguimiento_PAAC_IICUATRIMESTRE_2020-2 (3).xlsx]Listas'!#REF!</xm:f>
            <x14:dxf>
              <font>
                <color auto="1"/>
              </font>
              <fill>
                <patternFill>
                  <bgColor rgb="FFFF0000"/>
                </patternFill>
              </fill>
            </x14:dxf>
          </x14:cfRule>
          <x14:cfRule type="cellIs" priority="3715" operator="equal" id="{4992A978-174A-4356-8C5B-86572ADC8880}">
            <xm:f>'\Users\Maritza.Beltran\AppData\Local\Microsoft\Windows\INetCache\Content.Outlook\P86LDKLA\[Seguimiento_PAAC_IICUATRIMESTRE_2020-2 (3).xlsx]Listas'!#REF!</xm:f>
            <x14:dxf>
              <fill>
                <patternFill>
                  <bgColor theme="0" tint="-4.9989318521683403E-2"/>
                </patternFill>
              </fill>
            </x14:dxf>
          </x14:cfRule>
          <x14:cfRule type="cellIs" priority="3716" operator="equal" id="{CFCC2C98-9933-4071-998E-1BA30C6D6BAA}">
            <xm:f>'\Users\Maritza.Beltran\AppData\Local\Microsoft\Windows\INetCache\Content.Outlook\P86LDKLA\[Seguimiento_PAAC_IICUATRIMESTRE_2020-2 (3).xlsx]Listas'!#REF!</xm:f>
            <x14:dxf>
              <fill>
                <patternFill>
                  <bgColor rgb="FFFF0000"/>
                </patternFill>
              </fill>
            </x14:dxf>
          </x14:cfRule>
          <x14:cfRule type="cellIs" priority="3717" operator="equal" id="{DA474B61-A7D4-4BA5-9A05-902C0DF512D4}">
            <xm:f>'\Users\Maritza.Beltran\AppData\Local\Microsoft\Windows\INetCache\Content.Outlook\P86LDKLA\[Seguimiento_PAAC_IICUATRIMESTRE_2020-2 (3).xlsx]Listas'!#REF!</xm:f>
            <x14:dxf>
              <font>
                <color rgb="FF9C0006"/>
              </font>
              <fill>
                <patternFill>
                  <bgColor rgb="FFFFC7CE"/>
                </patternFill>
              </fill>
            </x14:dxf>
          </x14:cfRule>
          <x14:cfRule type="cellIs" priority="3718" operator="equal" id="{09DB861A-99FF-4C85-9D4F-3378BA8828D3}">
            <xm:f>'\Users\Maritza.Beltran\AppData\Local\Microsoft\Windows\INetCache\Content.Outlook\P86LDKLA\[Seguimiento_PAAC_IICUATRIMESTRE_2020-2 (3).xlsx]Listas'!#REF!</xm:f>
            <x14:dxf>
              <fill>
                <patternFill patternType="none">
                  <bgColor auto="1"/>
                </patternFill>
              </fill>
            </x14:dxf>
          </x14:cfRule>
          <x14:cfRule type="cellIs" priority="3719" operator="equal" id="{1E90ADFF-F9BD-41E8-9139-686648B12161}">
            <xm:f>'\Users\Maritza.Beltran\AppData\Local\Microsoft\Windows\INetCache\Content.Outlook\P86LDKLA\[Seguimiento_PAAC_IICUATRIMESTRE_2020-2 (3).xlsx]Listas'!#REF!</xm:f>
            <x14:dxf>
              <fill>
                <patternFill>
                  <bgColor rgb="FF00BC55"/>
                </patternFill>
              </fill>
            </x14:dxf>
          </x14:cfRule>
          <x14:cfRule type="cellIs" priority="3720" operator="equal" id="{6C2377DA-C9BC-4FFE-8F56-D88481A3F3D9}">
            <xm:f>'\Users\Maritza.Beltran\AppData\Local\Microsoft\Windows\INetCache\Content.Outlook\P86LDKLA\[Seguimiento_PAAC_IICUATRIMESTRE_2020-2 (3).xlsx]Listas'!#REF!</xm:f>
            <x14:dxf>
              <fill>
                <patternFill>
                  <bgColor rgb="FF33CC33"/>
                </patternFill>
              </fill>
            </x14:dxf>
          </x14:cfRule>
          <x14:cfRule type="cellIs" priority="3721" operator="equal" id="{3D8E6B33-C83E-47FE-9701-286A5A8A77DF}">
            <xm:f>'\Users\Maritza.Beltran\AppData\Local\Microsoft\Windows\INetCache\Content.Outlook\P86LDKLA\[Seguimiento_PAAC_IICUATRIMESTRE_2020-2 (3).xlsx]Listas'!#REF!</xm:f>
            <x14:dxf>
              <fill>
                <patternFill>
                  <bgColor rgb="FFFFFF00"/>
                </patternFill>
              </fill>
            </x14:dxf>
          </x14:cfRule>
          <xm:sqref>P85</xm:sqref>
        </x14:conditionalFormatting>
        <x14:conditionalFormatting xmlns:xm="http://schemas.microsoft.com/office/excel/2006/main">
          <x14:cfRule type="cellIs" priority="3695" operator="equal" id="{83A98C98-D8F9-4E04-B0AE-276054A4813A}">
            <xm:f>'\Users\Maritza.Beltran\AppData\Local\Microsoft\Windows\INetCache\Content.Outlook\P86LDKLA\[Matriz V1.xlsx]Hoja2'!#REF!</xm:f>
            <x14:dxf>
              <fill>
                <patternFill>
                  <bgColor theme="0" tint="-4.9989318521683403E-2"/>
                </patternFill>
              </fill>
            </x14:dxf>
          </x14:cfRule>
          <x14:cfRule type="cellIs" priority="3696" operator="equal" id="{CF7ADEEF-AD24-4C0F-AC4E-7B4BC2FE4435}">
            <xm:f>'\Users\Maritza.Beltran\AppData\Local\Microsoft\Windows\INetCache\Content.Outlook\P86LDKLA\[Matriz V1.xlsx]Hoja2'!#REF!</xm:f>
            <x14:dxf>
              <fill>
                <patternFill>
                  <bgColor rgb="FFFF0000"/>
                </patternFill>
              </fill>
            </x14:dxf>
          </x14:cfRule>
          <x14:cfRule type="cellIs" priority="3697" operator="equal" id="{A7248980-D414-47F1-A48F-AAC5CFFFBA47}">
            <xm:f>'\Users\Maritza.Beltran\AppData\Local\Microsoft\Windows\INetCache\Content.Outlook\P86LDKLA\[Matriz V1.xlsx]Hoja2'!#REF!</xm:f>
            <x14:dxf>
              <fill>
                <patternFill>
                  <bgColor rgb="FFFF0000"/>
                </patternFill>
              </fill>
            </x14:dxf>
          </x14:cfRule>
          <x14:cfRule type="cellIs" priority="3698" operator="equal" id="{1519FF7E-B115-46BD-B811-9411649D2332}">
            <xm:f>'\Users\Maritza.Beltran\AppData\Local\Microsoft\Windows\INetCache\Content.Outlook\P86LDKLA\[Matriz V1.xlsx]Hoja2'!#REF!</xm:f>
            <x14:dxf>
              <fill>
                <patternFill>
                  <bgColor theme="0" tint="-4.9989318521683403E-2"/>
                </patternFill>
              </fill>
            </x14:dxf>
          </x14:cfRule>
          <x14:cfRule type="cellIs" priority="3699" operator="equal" id="{A63FE301-ABC4-41F0-AAC8-13C10E061619}">
            <xm:f>'\Users\Maritza.Beltran\AppData\Local\Microsoft\Windows\INetCache\Content.Outlook\P86LDKLA\[Matriz V1.xlsx]Hoja2'!#REF!</xm:f>
            <x14:dxf>
              <fill>
                <patternFill>
                  <bgColor rgb="FFFFFF00"/>
                </patternFill>
              </fill>
            </x14:dxf>
          </x14:cfRule>
          <x14:cfRule type="cellIs" priority="3700" operator="equal" id="{6D4D7A4A-CEF2-4725-9521-0A2A5E0FBD96}">
            <xm:f>'\Users\Maritza.Beltran\AppData\Local\Microsoft\Windows\INetCache\Content.Outlook\P86LDKLA\[Matriz V1.xlsx]Hoja2'!#REF!</xm:f>
            <x14:dxf>
              <fill>
                <patternFill>
                  <bgColor rgb="FF00B050"/>
                </patternFill>
              </fill>
            </x14:dxf>
          </x14:cfRule>
          <x14:cfRule type="cellIs" priority="3701" operator="equal" id="{BFC66CC6-07F7-478A-820C-7C578E0EEFF9}">
            <xm:f>'\Users\Maritza.Beltran\AppData\Local\Microsoft\Windows\INetCache\Content.Outlook\P86LDKLA\[Matriz V1.xlsx]Hoja2'!#REF!</xm:f>
            <x14:dxf>
              <fill>
                <patternFill>
                  <bgColor rgb="FF00B050"/>
                </patternFill>
              </fill>
            </x14:dxf>
          </x14:cfRule>
          <xm:sqref>P85</xm:sqref>
        </x14:conditionalFormatting>
        <x14:conditionalFormatting xmlns:xm="http://schemas.microsoft.com/office/excel/2006/main">
          <x14:cfRule type="cellIs" priority="3675" operator="equal" id="{8F2DA3B9-28A8-4C34-BA51-7E694541C07D}">
            <xm:f>'\Users\Maritza.Beltran\AppData\Local\Microsoft\Windows\INetCache\Content.Outlook\P86LDKLA\[Seguimiento_PAAC_IICUATRIMESTRE_2020-2 (3).xlsx]Listas'!#REF!</xm:f>
            <x14:dxf>
              <fill>
                <patternFill>
                  <bgColor theme="0" tint="-4.9989318521683403E-2"/>
                </patternFill>
              </fill>
            </x14:dxf>
          </x14:cfRule>
          <x14:cfRule type="cellIs" priority="3676" operator="equal" id="{9BED3655-6326-44D7-9963-FD10708E5D80}">
            <xm:f>'\Users\Maritza.Beltran\AppData\Local\Microsoft\Windows\INetCache\Content.Outlook\P86LDKLA\[Seguimiento_PAAC_IICUATRIMESTRE_2020-2 (3).xlsx]Listas'!#REF!</xm:f>
            <x14:dxf>
              <fill>
                <patternFill>
                  <bgColor rgb="FFFF0000"/>
                </patternFill>
              </fill>
            </x14:dxf>
          </x14:cfRule>
          <x14:cfRule type="cellIs" priority="3677" operator="equal" id="{0F4833B1-0D62-402D-AE02-E85D02655AFB}">
            <xm:f>'\Users\Maritza.Beltran\AppData\Local\Microsoft\Windows\INetCache\Content.Outlook\P86LDKLA\[Seguimiento_PAAC_IICUATRIMESTRE_2020-2 (3).xlsx]Listas'!#REF!</xm:f>
            <x14:dxf>
              <fill>
                <patternFill patternType="none">
                  <bgColor auto="1"/>
                </patternFill>
              </fill>
            </x14:dxf>
          </x14:cfRule>
          <x14:cfRule type="cellIs" priority="3678" operator="equal" id="{F8D5AB63-729E-4DFC-A37C-7D2E9D9A2BDC}">
            <xm:f>'\Users\Maritza.Beltran\AppData\Local\Microsoft\Windows\INetCache\Content.Outlook\P86LDKLA\[Seguimiento_PAAC_IICUATRIMESTRE_2020-2 (3).xlsx]Listas'!#REF!</xm:f>
            <x14:dxf>
              <fill>
                <patternFill>
                  <bgColor rgb="FF00B050"/>
                </patternFill>
              </fill>
            </x14:dxf>
          </x14:cfRule>
          <x14:cfRule type="cellIs" priority="3679" operator="equal" id="{1A725924-7B57-466F-ADAA-E608A4DB7FB3}">
            <xm:f>'\Users\Maritza.Beltran\AppData\Local\Microsoft\Windows\INetCache\Content.Outlook\P86LDKLA\[Seguimiento_PAAC_IICUATRIMESTRE_2020-2 (3).xlsx]Listas'!#REF!</xm:f>
            <x14:dxf>
              <fill>
                <patternFill>
                  <bgColor rgb="FF00B050"/>
                </patternFill>
              </fill>
            </x14:dxf>
          </x14:cfRule>
          <x14:cfRule type="cellIs" priority="3680" operator="equal" id="{526E5050-ACE1-48E7-8989-0962E81FD3C6}">
            <xm:f>'\Users\Maritza.Beltran\AppData\Local\Microsoft\Windows\INetCache\Content.Outlook\P86LDKLA\[Seguimiento_PAAC_IICUATRIMESTRE_2020-2 (3).xlsx]Listas'!#REF!</xm:f>
            <x14:dxf>
              <fill>
                <patternFill>
                  <bgColor rgb="FFFFFF00"/>
                </patternFill>
              </fill>
            </x14:dxf>
          </x14:cfRule>
          <x14:cfRule type="cellIs" priority="3681" operator="equal" id="{F8890F4C-2CCA-40E3-9A76-FC51A8EA9520}">
            <xm:f>'\Users\Maritza.Beltran\AppData\Local\Microsoft\Windows\INetCache\Content.Outlook\P86LDKLA\[Seguimiento_PAAC_IICUATRIMESTRE_2020-2 (3).xlsx]Listas'!#REF!</xm:f>
            <x14:dxf>
              <font>
                <color auto="1"/>
              </font>
              <fill>
                <patternFill>
                  <bgColor rgb="FFFF0000"/>
                </patternFill>
              </fill>
            </x14:dxf>
          </x14:cfRule>
          <x14:cfRule type="cellIs" priority="3682" operator="equal" id="{C54A0793-1182-4935-9CAF-F00B0B05DEEA}">
            <xm:f>'\Users\Maritza.Beltran\AppData\Local\Microsoft\Windows\INetCache\Content.Outlook\P86LDKLA\[Seguimiento_PAAC_IICUATRIMESTRE_2020-2 (3).xlsx]Listas'!#REF!</xm:f>
            <x14:dxf>
              <fill>
                <patternFill>
                  <bgColor theme="0" tint="-4.9989318521683403E-2"/>
                </patternFill>
              </fill>
            </x14:dxf>
          </x14:cfRule>
          <x14:cfRule type="cellIs" priority="3683" operator="equal" id="{4C5AFD6B-9DFE-4E49-B9D8-9E6E5AA6EE3D}">
            <xm:f>'\Users\Maritza.Beltran\AppData\Local\Microsoft\Windows\INetCache\Content.Outlook\P86LDKLA\[Seguimiento_PAAC_IICUATRIMESTRE_2020-2 (3).xlsx]Listas'!#REF!</xm:f>
            <x14:dxf>
              <fill>
                <patternFill>
                  <bgColor rgb="FFFF0000"/>
                </patternFill>
              </fill>
            </x14:dxf>
          </x14:cfRule>
          <x14:cfRule type="cellIs" priority="3684" operator="equal" id="{F6B3F714-CF61-4063-8666-AC19B54893EE}">
            <xm:f>'\Users\Maritza.Beltran\AppData\Local\Microsoft\Windows\INetCache\Content.Outlook\P86LDKLA\[Seguimiento_PAAC_IICUATRIMESTRE_2020-2 (3).xlsx]Listas'!#REF!</xm:f>
            <x14:dxf>
              <font>
                <color rgb="FF9C0006"/>
              </font>
              <fill>
                <patternFill>
                  <bgColor rgb="FFFFC7CE"/>
                </patternFill>
              </fill>
            </x14:dxf>
          </x14:cfRule>
          <x14:cfRule type="cellIs" priority="3685" operator="equal" id="{BBF32DEA-7C31-41AD-A184-25580FB692DE}">
            <xm:f>'\Users\Maritza.Beltran\AppData\Local\Microsoft\Windows\INetCache\Content.Outlook\P86LDKLA\[Seguimiento_PAAC_IICUATRIMESTRE_2020-2 (3).xlsx]Listas'!#REF!</xm:f>
            <x14:dxf>
              <fill>
                <patternFill patternType="none">
                  <bgColor auto="1"/>
                </patternFill>
              </fill>
            </x14:dxf>
          </x14:cfRule>
          <x14:cfRule type="cellIs" priority="3686" operator="equal" id="{69000261-82FC-4EB8-A49F-984915972AD5}">
            <xm:f>'\Users\Maritza.Beltran\AppData\Local\Microsoft\Windows\INetCache\Content.Outlook\P86LDKLA\[Seguimiento_PAAC_IICUATRIMESTRE_2020-2 (3).xlsx]Listas'!#REF!</xm:f>
            <x14:dxf>
              <fill>
                <patternFill>
                  <bgColor rgb="FF00BC55"/>
                </patternFill>
              </fill>
            </x14:dxf>
          </x14:cfRule>
          <x14:cfRule type="cellIs" priority="3687" operator="equal" id="{719A54C1-DDFC-4527-96A2-29BC1E0EF8D8}">
            <xm:f>'\Users\Maritza.Beltran\AppData\Local\Microsoft\Windows\INetCache\Content.Outlook\P86LDKLA\[Seguimiento_PAAC_IICUATRIMESTRE_2020-2 (3).xlsx]Listas'!#REF!</xm:f>
            <x14:dxf>
              <fill>
                <patternFill>
                  <bgColor rgb="FF33CC33"/>
                </patternFill>
              </fill>
            </x14:dxf>
          </x14:cfRule>
          <x14:cfRule type="cellIs" priority="3688" operator="equal" id="{9B038DDC-B300-4498-AA56-547270A59843}">
            <xm:f>'\Users\Maritza.Beltran\AppData\Local\Microsoft\Windows\INetCache\Content.Outlook\P86LDKLA\[Seguimiento_PAAC_IICUATRIMESTRE_2020-2 (3).xlsx]Listas'!#REF!</xm:f>
            <x14:dxf>
              <fill>
                <patternFill>
                  <bgColor rgb="FFFFFF00"/>
                </patternFill>
              </fill>
            </x14:dxf>
          </x14:cfRule>
          <xm:sqref>P86</xm:sqref>
        </x14:conditionalFormatting>
        <x14:conditionalFormatting xmlns:xm="http://schemas.microsoft.com/office/excel/2006/main">
          <x14:cfRule type="cellIs" priority="3662" operator="equal" id="{7E847775-A71F-4C3D-9DE1-B8D3CF7C30D1}">
            <xm:f>'\Users\Maritza.Beltran\AppData\Local\Microsoft\Windows\INetCache\Content.Outlook\P86LDKLA\[Matriz V1.xlsx]Hoja2'!#REF!</xm:f>
            <x14:dxf>
              <fill>
                <patternFill>
                  <bgColor theme="0" tint="-4.9989318521683403E-2"/>
                </patternFill>
              </fill>
            </x14:dxf>
          </x14:cfRule>
          <x14:cfRule type="cellIs" priority="3663" operator="equal" id="{638716D7-E19B-44EE-B6B6-1C3FDD4722A0}">
            <xm:f>'\Users\Maritza.Beltran\AppData\Local\Microsoft\Windows\INetCache\Content.Outlook\P86LDKLA\[Matriz V1.xlsx]Hoja2'!#REF!</xm:f>
            <x14:dxf>
              <fill>
                <patternFill>
                  <bgColor rgb="FFFF0000"/>
                </patternFill>
              </fill>
            </x14:dxf>
          </x14:cfRule>
          <x14:cfRule type="cellIs" priority="3664" operator="equal" id="{DF589E0E-D1EC-4FEE-B7C8-6F8E9C3B291B}">
            <xm:f>'\Users\Maritza.Beltran\AppData\Local\Microsoft\Windows\INetCache\Content.Outlook\P86LDKLA\[Matriz V1.xlsx]Hoja2'!#REF!</xm:f>
            <x14:dxf>
              <fill>
                <patternFill>
                  <bgColor rgb="FFFF0000"/>
                </patternFill>
              </fill>
            </x14:dxf>
          </x14:cfRule>
          <x14:cfRule type="cellIs" priority="3665" operator="equal" id="{AD1F6D0C-46ED-406A-959A-28085E2204CF}">
            <xm:f>'\Users\Maritza.Beltran\AppData\Local\Microsoft\Windows\INetCache\Content.Outlook\P86LDKLA\[Matriz V1.xlsx]Hoja2'!#REF!</xm:f>
            <x14:dxf>
              <fill>
                <patternFill>
                  <bgColor theme="0" tint="-4.9989318521683403E-2"/>
                </patternFill>
              </fill>
            </x14:dxf>
          </x14:cfRule>
          <x14:cfRule type="cellIs" priority="3666" operator="equal" id="{9F8A246A-0B6B-4831-8691-126F740F3116}">
            <xm:f>'\Users\Maritza.Beltran\AppData\Local\Microsoft\Windows\INetCache\Content.Outlook\P86LDKLA\[Matriz V1.xlsx]Hoja2'!#REF!</xm:f>
            <x14:dxf>
              <fill>
                <patternFill>
                  <bgColor rgb="FFFFFF00"/>
                </patternFill>
              </fill>
            </x14:dxf>
          </x14:cfRule>
          <x14:cfRule type="cellIs" priority="3667" operator="equal" id="{2A320A7C-952D-4D80-AAB5-F4F5BFC5BE77}">
            <xm:f>'\Users\Maritza.Beltran\AppData\Local\Microsoft\Windows\INetCache\Content.Outlook\P86LDKLA\[Matriz V1.xlsx]Hoja2'!#REF!</xm:f>
            <x14:dxf>
              <fill>
                <patternFill>
                  <bgColor rgb="FF00B050"/>
                </patternFill>
              </fill>
            </x14:dxf>
          </x14:cfRule>
          <x14:cfRule type="cellIs" priority="3668" operator="equal" id="{6BDB421F-68AE-44E5-A514-F73236A80B14}">
            <xm:f>'\Users\Maritza.Beltran\AppData\Local\Microsoft\Windows\INetCache\Content.Outlook\P86LDKLA\[Matriz V1.xlsx]Hoja2'!#REF!</xm:f>
            <x14:dxf>
              <fill>
                <patternFill>
                  <bgColor rgb="FF00B050"/>
                </patternFill>
              </fill>
            </x14:dxf>
          </x14:cfRule>
          <xm:sqref>P86</xm:sqref>
        </x14:conditionalFormatting>
        <x14:conditionalFormatting xmlns:xm="http://schemas.microsoft.com/office/excel/2006/main">
          <x14:cfRule type="cellIs" priority="3642" operator="equal" id="{BAC6BC4E-124A-4321-84DF-8CF0BE10C8B7}">
            <xm:f>'\Users\Maritza.Beltran\AppData\Local\Microsoft\Windows\INetCache\Content.Outlook\P86LDKLA\[Seguimiento_PAAC_IICUATRIMESTRE_2020-2 (3).xlsx]Listas'!#REF!</xm:f>
            <x14:dxf>
              <fill>
                <patternFill>
                  <bgColor theme="0" tint="-4.9989318521683403E-2"/>
                </patternFill>
              </fill>
            </x14:dxf>
          </x14:cfRule>
          <x14:cfRule type="cellIs" priority="3643" operator="equal" id="{2284087D-841C-4413-BC02-A3F0CA9A4677}">
            <xm:f>'\Users\Maritza.Beltran\AppData\Local\Microsoft\Windows\INetCache\Content.Outlook\P86LDKLA\[Seguimiento_PAAC_IICUATRIMESTRE_2020-2 (3).xlsx]Listas'!#REF!</xm:f>
            <x14:dxf>
              <fill>
                <patternFill>
                  <bgColor rgb="FFFF0000"/>
                </patternFill>
              </fill>
            </x14:dxf>
          </x14:cfRule>
          <x14:cfRule type="cellIs" priority="3644" operator="equal" id="{76F84535-C2D9-41A0-9396-CA118DA747C7}">
            <xm:f>'\Users\Maritza.Beltran\AppData\Local\Microsoft\Windows\INetCache\Content.Outlook\P86LDKLA\[Seguimiento_PAAC_IICUATRIMESTRE_2020-2 (3).xlsx]Listas'!#REF!</xm:f>
            <x14:dxf>
              <fill>
                <patternFill patternType="none">
                  <bgColor auto="1"/>
                </patternFill>
              </fill>
            </x14:dxf>
          </x14:cfRule>
          <x14:cfRule type="cellIs" priority="3645" operator="equal" id="{3317BE6D-6299-46A2-9EF3-E5C1E7219C6E}">
            <xm:f>'\Users\Maritza.Beltran\AppData\Local\Microsoft\Windows\INetCache\Content.Outlook\P86LDKLA\[Seguimiento_PAAC_IICUATRIMESTRE_2020-2 (3).xlsx]Listas'!#REF!</xm:f>
            <x14:dxf>
              <fill>
                <patternFill>
                  <bgColor rgb="FF00B050"/>
                </patternFill>
              </fill>
            </x14:dxf>
          </x14:cfRule>
          <x14:cfRule type="cellIs" priority="3646" operator="equal" id="{1C41011E-B6ED-4DDB-830E-DB80A3B77E14}">
            <xm:f>'\Users\Maritza.Beltran\AppData\Local\Microsoft\Windows\INetCache\Content.Outlook\P86LDKLA\[Seguimiento_PAAC_IICUATRIMESTRE_2020-2 (3).xlsx]Listas'!#REF!</xm:f>
            <x14:dxf>
              <fill>
                <patternFill>
                  <bgColor rgb="FF00B050"/>
                </patternFill>
              </fill>
            </x14:dxf>
          </x14:cfRule>
          <x14:cfRule type="cellIs" priority="3647" operator="equal" id="{27EC6133-38B8-4B20-B9E6-21937C6ECAD6}">
            <xm:f>'\Users\Maritza.Beltran\AppData\Local\Microsoft\Windows\INetCache\Content.Outlook\P86LDKLA\[Seguimiento_PAAC_IICUATRIMESTRE_2020-2 (3).xlsx]Listas'!#REF!</xm:f>
            <x14:dxf>
              <fill>
                <patternFill>
                  <bgColor rgb="FFFFFF00"/>
                </patternFill>
              </fill>
            </x14:dxf>
          </x14:cfRule>
          <x14:cfRule type="cellIs" priority="3648" operator="equal" id="{14E1BF99-E453-4579-B6BC-8F5351E355CD}">
            <xm:f>'\Users\Maritza.Beltran\AppData\Local\Microsoft\Windows\INetCache\Content.Outlook\P86LDKLA\[Seguimiento_PAAC_IICUATRIMESTRE_2020-2 (3).xlsx]Listas'!#REF!</xm:f>
            <x14:dxf>
              <font>
                <color auto="1"/>
              </font>
              <fill>
                <patternFill>
                  <bgColor rgb="FFFF0000"/>
                </patternFill>
              </fill>
            </x14:dxf>
          </x14:cfRule>
          <x14:cfRule type="cellIs" priority="3649" operator="equal" id="{E242688E-892E-4DF5-AF2F-9D172EA25F2D}">
            <xm:f>'\Users\Maritza.Beltran\AppData\Local\Microsoft\Windows\INetCache\Content.Outlook\P86LDKLA\[Seguimiento_PAAC_IICUATRIMESTRE_2020-2 (3).xlsx]Listas'!#REF!</xm:f>
            <x14:dxf>
              <fill>
                <patternFill>
                  <bgColor theme="0" tint="-4.9989318521683403E-2"/>
                </patternFill>
              </fill>
            </x14:dxf>
          </x14:cfRule>
          <x14:cfRule type="cellIs" priority="3650" operator="equal" id="{2A875D36-C5F0-49A6-9028-88951EAF3037}">
            <xm:f>'\Users\Maritza.Beltran\AppData\Local\Microsoft\Windows\INetCache\Content.Outlook\P86LDKLA\[Seguimiento_PAAC_IICUATRIMESTRE_2020-2 (3).xlsx]Listas'!#REF!</xm:f>
            <x14:dxf>
              <fill>
                <patternFill>
                  <bgColor rgb="FFFF0000"/>
                </patternFill>
              </fill>
            </x14:dxf>
          </x14:cfRule>
          <x14:cfRule type="cellIs" priority="3651" operator="equal" id="{917081E9-5CA3-4C3B-877F-3CADB4D0C3C5}">
            <xm:f>'\Users\Maritza.Beltran\AppData\Local\Microsoft\Windows\INetCache\Content.Outlook\P86LDKLA\[Seguimiento_PAAC_IICUATRIMESTRE_2020-2 (3).xlsx]Listas'!#REF!</xm:f>
            <x14:dxf>
              <font>
                <color rgb="FF9C0006"/>
              </font>
              <fill>
                <patternFill>
                  <bgColor rgb="FFFFC7CE"/>
                </patternFill>
              </fill>
            </x14:dxf>
          </x14:cfRule>
          <x14:cfRule type="cellIs" priority="3652" operator="equal" id="{72F3F72C-B747-40B7-A143-9E3F0C0F18D3}">
            <xm:f>'\Users\Maritza.Beltran\AppData\Local\Microsoft\Windows\INetCache\Content.Outlook\P86LDKLA\[Seguimiento_PAAC_IICUATRIMESTRE_2020-2 (3).xlsx]Listas'!#REF!</xm:f>
            <x14:dxf>
              <fill>
                <patternFill patternType="none">
                  <bgColor auto="1"/>
                </patternFill>
              </fill>
            </x14:dxf>
          </x14:cfRule>
          <x14:cfRule type="cellIs" priority="3653" operator="equal" id="{EA457795-D4F7-4939-8CFE-BAB1587C6059}">
            <xm:f>'\Users\Maritza.Beltran\AppData\Local\Microsoft\Windows\INetCache\Content.Outlook\P86LDKLA\[Seguimiento_PAAC_IICUATRIMESTRE_2020-2 (3).xlsx]Listas'!#REF!</xm:f>
            <x14:dxf>
              <fill>
                <patternFill>
                  <bgColor rgb="FF00BC55"/>
                </patternFill>
              </fill>
            </x14:dxf>
          </x14:cfRule>
          <x14:cfRule type="cellIs" priority="3654" operator="equal" id="{2FDEF93A-529C-4769-96C0-A185B709BA6F}">
            <xm:f>'\Users\Maritza.Beltran\AppData\Local\Microsoft\Windows\INetCache\Content.Outlook\P86LDKLA\[Seguimiento_PAAC_IICUATRIMESTRE_2020-2 (3).xlsx]Listas'!#REF!</xm:f>
            <x14:dxf>
              <fill>
                <patternFill>
                  <bgColor rgb="FF33CC33"/>
                </patternFill>
              </fill>
            </x14:dxf>
          </x14:cfRule>
          <x14:cfRule type="cellIs" priority="3655" operator="equal" id="{6A30437E-04B5-4C9C-96E6-882894D321E2}">
            <xm:f>'\Users\Maritza.Beltran\AppData\Local\Microsoft\Windows\INetCache\Content.Outlook\P86LDKLA\[Seguimiento_PAAC_IICUATRIMESTRE_2020-2 (3).xlsx]Listas'!#REF!</xm:f>
            <x14:dxf>
              <fill>
                <patternFill>
                  <bgColor rgb="FFFFFF00"/>
                </patternFill>
              </fill>
            </x14:dxf>
          </x14:cfRule>
          <xm:sqref>P87</xm:sqref>
        </x14:conditionalFormatting>
        <x14:conditionalFormatting xmlns:xm="http://schemas.microsoft.com/office/excel/2006/main">
          <x14:cfRule type="cellIs" priority="3629" operator="equal" id="{D1E4F265-DFEF-4027-BD47-AC4B4E52E1D3}">
            <xm:f>'\Users\Maritza.Beltran\AppData\Local\Microsoft\Windows\INetCache\Content.Outlook\P86LDKLA\[Matriz V1.xlsx]Hoja2'!#REF!</xm:f>
            <x14:dxf>
              <fill>
                <patternFill>
                  <bgColor theme="0" tint="-4.9989318521683403E-2"/>
                </patternFill>
              </fill>
            </x14:dxf>
          </x14:cfRule>
          <x14:cfRule type="cellIs" priority="3630" operator="equal" id="{AA0E8FEE-13EA-4B4F-9023-734F623B698A}">
            <xm:f>'\Users\Maritza.Beltran\AppData\Local\Microsoft\Windows\INetCache\Content.Outlook\P86LDKLA\[Matriz V1.xlsx]Hoja2'!#REF!</xm:f>
            <x14:dxf>
              <fill>
                <patternFill>
                  <bgColor rgb="FFFF0000"/>
                </patternFill>
              </fill>
            </x14:dxf>
          </x14:cfRule>
          <x14:cfRule type="cellIs" priority="3631" operator="equal" id="{FAD56820-AD14-4753-990A-FB38AF030482}">
            <xm:f>'\Users\Maritza.Beltran\AppData\Local\Microsoft\Windows\INetCache\Content.Outlook\P86LDKLA\[Matriz V1.xlsx]Hoja2'!#REF!</xm:f>
            <x14:dxf>
              <fill>
                <patternFill>
                  <bgColor rgb="FFFF0000"/>
                </patternFill>
              </fill>
            </x14:dxf>
          </x14:cfRule>
          <x14:cfRule type="cellIs" priority="3632" operator="equal" id="{3D862F11-655A-4411-AC21-A640A1BB8CC0}">
            <xm:f>'\Users\Maritza.Beltran\AppData\Local\Microsoft\Windows\INetCache\Content.Outlook\P86LDKLA\[Matriz V1.xlsx]Hoja2'!#REF!</xm:f>
            <x14:dxf>
              <fill>
                <patternFill>
                  <bgColor theme="0" tint="-4.9989318521683403E-2"/>
                </patternFill>
              </fill>
            </x14:dxf>
          </x14:cfRule>
          <x14:cfRule type="cellIs" priority="3633" operator="equal" id="{E8F0C600-C775-4130-A3DA-4521EB661847}">
            <xm:f>'\Users\Maritza.Beltran\AppData\Local\Microsoft\Windows\INetCache\Content.Outlook\P86LDKLA\[Matriz V1.xlsx]Hoja2'!#REF!</xm:f>
            <x14:dxf>
              <fill>
                <patternFill>
                  <bgColor rgb="FFFFFF00"/>
                </patternFill>
              </fill>
            </x14:dxf>
          </x14:cfRule>
          <x14:cfRule type="cellIs" priority="3634" operator="equal" id="{DED35717-F6DB-4785-A6E7-54457F2DDB37}">
            <xm:f>'\Users\Maritza.Beltran\AppData\Local\Microsoft\Windows\INetCache\Content.Outlook\P86LDKLA\[Matriz V1.xlsx]Hoja2'!#REF!</xm:f>
            <x14:dxf>
              <fill>
                <patternFill>
                  <bgColor rgb="FF00B050"/>
                </patternFill>
              </fill>
            </x14:dxf>
          </x14:cfRule>
          <x14:cfRule type="cellIs" priority="3635" operator="equal" id="{EB79A9AD-6CA4-48BD-82C7-2BA4C03A69F2}">
            <xm:f>'\Users\Maritza.Beltran\AppData\Local\Microsoft\Windows\INetCache\Content.Outlook\P86LDKLA\[Matriz V1.xlsx]Hoja2'!#REF!</xm:f>
            <x14:dxf>
              <fill>
                <patternFill>
                  <bgColor rgb="FF00B050"/>
                </patternFill>
              </fill>
            </x14:dxf>
          </x14:cfRule>
          <xm:sqref>P87</xm:sqref>
        </x14:conditionalFormatting>
        <x14:conditionalFormatting xmlns:xm="http://schemas.microsoft.com/office/excel/2006/main">
          <x14:cfRule type="cellIs" priority="3609" operator="equal" id="{53CAF437-F117-40C5-A3FF-A04433D73867}">
            <xm:f>'\Users\Maritza.Beltran\AppData\Local\Microsoft\Windows\INetCache\Content.Outlook\P86LDKLA\[Seguimiento_PAAC_IICUATRIMESTRE_2020-2 (3).xlsx]Listas'!#REF!</xm:f>
            <x14:dxf>
              <fill>
                <patternFill>
                  <bgColor theme="0" tint="-4.9989318521683403E-2"/>
                </patternFill>
              </fill>
            </x14:dxf>
          </x14:cfRule>
          <x14:cfRule type="cellIs" priority="3610" operator="equal" id="{91FC840B-E2CB-469A-A484-3275C70C0E4D}">
            <xm:f>'\Users\Maritza.Beltran\AppData\Local\Microsoft\Windows\INetCache\Content.Outlook\P86LDKLA\[Seguimiento_PAAC_IICUATRIMESTRE_2020-2 (3).xlsx]Listas'!#REF!</xm:f>
            <x14:dxf>
              <fill>
                <patternFill>
                  <bgColor rgb="FFFF0000"/>
                </patternFill>
              </fill>
            </x14:dxf>
          </x14:cfRule>
          <x14:cfRule type="cellIs" priority="3611" operator="equal" id="{3EC58A1F-ED2D-416C-8C35-EB2066C16636}">
            <xm:f>'\Users\Maritza.Beltran\AppData\Local\Microsoft\Windows\INetCache\Content.Outlook\P86LDKLA\[Seguimiento_PAAC_IICUATRIMESTRE_2020-2 (3).xlsx]Listas'!#REF!</xm:f>
            <x14:dxf>
              <fill>
                <patternFill patternType="none">
                  <bgColor auto="1"/>
                </patternFill>
              </fill>
            </x14:dxf>
          </x14:cfRule>
          <x14:cfRule type="cellIs" priority="3612" operator="equal" id="{492A8DAB-6722-4DF0-A6C1-FC5950EC9C13}">
            <xm:f>'\Users\Maritza.Beltran\AppData\Local\Microsoft\Windows\INetCache\Content.Outlook\P86LDKLA\[Seguimiento_PAAC_IICUATRIMESTRE_2020-2 (3).xlsx]Listas'!#REF!</xm:f>
            <x14:dxf>
              <fill>
                <patternFill>
                  <bgColor rgb="FF00B050"/>
                </patternFill>
              </fill>
            </x14:dxf>
          </x14:cfRule>
          <x14:cfRule type="cellIs" priority="3613" operator="equal" id="{E8A02879-609D-4223-A7DC-1C64A50D3C3E}">
            <xm:f>'\Users\Maritza.Beltran\AppData\Local\Microsoft\Windows\INetCache\Content.Outlook\P86LDKLA\[Seguimiento_PAAC_IICUATRIMESTRE_2020-2 (3).xlsx]Listas'!#REF!</xm:f>
            <x14:dxf>
              <fill>
                <patternFill>
                  <bgColor rgb="FF00B050"/>
                </patternFill>
              </fill>
            </x14:dxf>
          </x14:cfRule>
          <x14:cfRule type="cellIs" priority="3614" operator="equal" id="{0337215F-32AB-4209-A34C-66AC40246692}">
            <xm:f>'\Users\Maritza.Beltran\AppData\Local\Microsoft\Windows\INetCache\Content.Outlook\P86LDKLA\[Seguimiento_PAAC_IICUATRIMESTRE_2020-2 (3).xlsx]Listas'!#REF!</xm:f>
            <x14:dxf>
              <fill>
                <patternFill>
                  <bgColor rgb="FFFFFF00"/>
                </patternFill>
              </fill>
            </x14:dxf>
          </x14:cfRule>
          <x14:cfRule type="cellIs" priority="3615" operator="equal" id="{6999D7AB-4D5B-413D-B721-FBC338F86D64}">
            <xm:f>'\Users\Maritza.Beltran\AppData\Local\Microsoft\Windows\INetCache\Content.Outlook\P86LDKLA\[Seguimiento_PAAC_IICUATRIMESTRE_2020-2 (3).xlsx]Listas'!#REF!</xm:f>
            <x14:dxf>
              <font>
                <color auto="1"/>
              </font>
              <fill>
                <patternFill>
                  <bgColor rgb="FFFF0000"/>
                </patternFill>
              </fill>
            </x14:dxf>
          </x14:cfRule>
          <x14:cfRule type="cellIs" priority="3616" operator="equal" id="{E86C340A-24E9-47CA-9FE0-B347F619EB86}">
            <xm:f>'\Users\Maritza.Beltran\AppData\Local\Microsoft\Windows\INetCache\Content.Outlook\P86LDKLA\[Seguimiento_PAAC_IICUATRIMESTRE_2020-2 (3).xlsx]Listas'!#REF!</xm:f>
            <x14:dxf>
              <fill>
                <patternFill>
                  <bgColor theme="0" tint="-4.9989318521683403E-2"/>
                </patternFill>
              </fill>
            </x14:dxf>
          </x14:cfRule>
          <x14:cfRule type="cellIs" priority="3617" operator="equal" id="{5DBE4AC3-0934-45FF-8EF2-C5308C749B0A}">
            <xm:f>'\Users\Maritza.Beltran\AppData\Local\Microsoft\Windows\INetCache\Content.Outlook\P86LDKLA\[Seguimiento_PAAC_IICUATRIMESTRE_2020-2 (3).xlsx]Listas'!#REF!</xm:f>
            <x14:dxf>
              <fill>
                <patternFill>
                  <bgColor rgb="FFFF0000"/>
                </patternFill>
              </fill>
            </x14:dxf>
          </x14:cfRule>
          <x14:cfRule type="cellIs" priority="3618" operator="equal" id="{E78E0471-CD32-42DE-8B7F-51F0488E30FC}">
            <xm:f>'\Users\Maritza.Beltran\AppData\Local\Microsoft\Windows\INetCache\Content.Outlook\P86LDKLA\[Seguimiento_PAAC_IICUATRIMESTRE_2020-2 (3).xlsx]Listas'!#REF!</xm:f>
            <x14:dxf>
              <font>
                <color rgb="FF9C0006"/>
              </font>
              <fill>
                <patternFill>
                  <bgColor rgb="FFFFC7CE"/>
                </patternFill>
              </fill>
            </x14:dxf>
          </x14:cfRule>
          <x14:cfRule type="cellIs" priority="3619" operator="equal" id="{539972BD-6352-425D-AA54-5EC3EAD182A3}">
            <xm:f>'\Users\Maritza.Beltran\AppData\Local\Microsoft\Windows\INetCache\Content.Outlook\P86LDKLA\[Seguimiento_PAAC_IICUATRIMESTRE_2020-2 (3).xlsx]Listas'!#REF!</xm:f>
            <x14:dxf>
              <fill>
                <patternFill patternType="none">
                  <bgColor auto="1"/>
                </patternFill>
              </fill>
            </x14:dxf>
          </x14:cfRule>
          <x14:cfRule type="cellIs" priority="3620" operator="equal" id="{F7D6424A-183B-46FA-A9CD-3BC940068CFD}">
            <xm:f>'\Users\Maritza.Beltran\AppData\Local\Microsoft\Windows\INetCache\Content.Outlook\P86LDKLA\[Seguimiento_PAAC_IICUATRIMESTRE_2020-2 (3).xlsx]Listas'!#REF!</xm:f>
            <x14:dxf>
              <fill>
                <patternFill>
                  <bgColor rgb="FF00BC55"/>
                </patternFill>
              </fill>
            </x14:dxf>
          </x14:cfRule>
          <x14:cfRule type="cellIs" priority="3621" operator="equal" id="{B6F22CBF-0132-459D-BC08-B751AB9BD6DF}">
            <xm:f>'\Users\Maritza.Beltran\AppData\Local\Microsoft\Windows\INetCache\Content.Outlook\P86LDKLA\[Seguimiento_PAAC_IICUATRIMESTRE_2020-2 (3).xlsx]Listas'!#REF!</xm:f>
            <x14:dxf>
              <fill>
                <patternFill>
                  <bgColor rgb="FF33CC33"/>
                </patternFill>
              </fill>
            </x14:dxf>
          </x14:cfRule>
          <x14:cfRule type="cellIs" priority="3622" operator="equal" id="{9CE55F85-8587-44BB-8D77-08560F36D6D5}">
            <xm:f>'\Users\Maritza.Beltran\AppData\Local\Microsoft\Windows\INetCache\Content.Outlook\P86LDKLA\[Seguimiento_PAAC_IICUATRIMESTRE_2020-2 (3).xlsx]Listas'!#REF!</xm:f>
            <x14:dxf>
              <fill>
                <patternFill>
                  <bgColor rgb="FFFFFF00"/>
                </patternFill>
              </fill>
            </x14:dxf>
          </x14:cfRule>
          <xm:sqref>P88</xm:sqref>
        </x14:conditionalFormatting>
        <x14:conditionalFormatting xmlns:xm="http://schemas.microsoft.com/office/excel/2006/main">
          <x14:cfRule type="cellIs" priority="3596" operator="equal" id="{2794256F-0B5D-4123-95D8-829C84571E78}">
            <xm:f>'\Users\Maritza.Beltran\AppData\Local\Microsoft\Windows\INetCache\Content.Outlook\P86LDKLA\[Matriz V1.xlsx]Hoja2'!#REF!</xm:f>
            <x14:dxf>
              <fill>
                <patternFill>
                  <bgColor theme="0" tint="-4.9989318521683403E-2"/>
                </patternFill>
              </fill>
            </x14:dxf>
          </x14:cfRule>
          <x14:cfRule type="cellIs" priority="3597" operator="equal" id="{04DCD31E-8249-4AEC-BC4E-753C8F76D0E6}">
            <xm:f>'\Users\Maritza.Beltran\AppData\Local\Microsoft\Windows\INetCache\Content.Outlook\P86LDKLA\[Matriz V1.xlsx]Hoja2'!#REF!</xm:f>
            <x14:dxf>
              <fill>
                <patternFill>
                  <bgColor rgb="FFFF0000"/>
                </patternFill>
              </fill>
            </x14:dxf>
          </x14:cfRule>
          <x14:cfRule type="cellIs" priority="3598" operator="equal" id="{53710ACD-59A0-491C-8880-1613A1D0C7D8}">
            <xm:f>'\Users\Maritza.Beltran\AppData\Local\Microsoft\Windows\INetCache\Content.Outlook\P86LDKLA\[Matriz V1.xlsx]Hoja2'!#REF!</xm:f>
            <x14:dxf>
              <fill>
                <patternFill>
                  <bgColor rgb="FFFF0000"/>
                </patternFill>
              </fill>
            </x14:dxf>
          </x14:cfRule>
          <x14:cfRule type="cellIs" priority="3599" operator="equal" id="{0CE958DA-1C82-41FB-B2CD-5CB48C0C1D0F}">
            <xm:f>'\Users\Maritza.Beltran\AppData\Local\Microsoft\Windows\INetCache\Content.Outlook\P86LDKLA\[Matriz V1.xlsx]Hoja2'!#REF!</xm:f>
            <x14:dxf>
              <fill>
                <patternFill>
                  <bgColor theme="0" tint="-4.9989318521683403E-2"/>
                </patternFill>
              </fill>
            </x14:dxf>
          </x14:cfRule>
          <x14:cfRule type="cellIs" priority="3600" operator="equal" id="{B8FEFE28-B96C-48DD-9A63-68D0B7187E0D}">
            <xm:f>'\Users\Maritza.Beltran\AppData\Local\Microsoft\Windows\INetCache\Content.Outlook\P86LDKLA\[Matriz V1.xlsx]Hoja2'!#REF!</xm:f>
            <x14:dxf>
              <fill>
                <patternFill>
                  <bgColor rgb="FFFFFF00"/>
                </patternFill>
              </fill>
            </x14:dxf>
          </x14:cfRule>
          <x14:cfRule type="cellIs" priority="3601" operator="equal" id="{30084270-82AF-4A5E-BB3E-27DB8ABDB655}">
            <xm:f>'\Users\Maritza.Beltran\AppData\Local\Microsoft\Windows\INetCache\Content.Outlook\P86LDKLA\[Matriz V1.xlsx]Hoja2'!#REF!</xm:f>
            <x14:dxf>
              <fill>
                <patternFill>
                  <bgColor rgb="FF00B050"/>
                </patternFill>
              </fill>
            </x14:dxf>
          </x14:cfRule>
          <x14:cfRule type="cellIs" priority="3602" operator="equal" id="{FB312768-1EF8-4005-9EC2-3A41C30DC0B5}">
            <xm:f>'\Users\Maritza.Beltran\AppData\Local\Microsoft\Windows\INetCache\Content.Outlook\P86LDKLA\[Matriz V1.xlsx]Hoja2'!#REF!</xm:f>
            <x14:dxf>
              <fill>
                <patternFill>
                  <bgColor rgb="FF00B050"/>
                </patternFill>
              </fill>
            </x14:dxf>
          </x14:cfRule>
          <xm:sqref>P88</xm:sqref>
        </x14:conditionalFormatting>
        <x14:conditionalFormatting xmlns:xm="http://schemas.microsoft.com/office/excel/2006/main">
          <x14:cfRule type="cellIs" priority="3576" operator="equal" id="{66CA9FCC-53F3-45F1-BDA8-E679F753D7C0}">
            <xm:f>'\Users\Maritza.Beltran\AppData\Local\Microsoft\Windows\INetCache\Content.Outlook\P86LDKLA\[Seguimiento_PAAC_IICUATRIMESTRE_2020-2 (3).xlsx]Listas'!#REF!</xm:f>
            <x14:dxf>
              <fill>
                <patternFill>
                  <bgColor theme="0" tint="-4.9989318521683403E-2"/>
                </patternFill>
              </fill>
            </x14:dxf>
          </x14:cfRule>
          <x14:cfRule type="cellIs" priority="3577" operator="equal" id="{DF22FACD-8184-4919-BC20-8E11A7E1351A}">
            <xm:f>'\Users\Maritza.Beltran\AppData\Local\Microsoft\Windows\INetCache\Content.Outlook\P86LDKLA\[Seguimiento_PAAC_IICUATRIMESTRE_2020-2 (3).xlsx]Listas'!#REF!</xm:f>
            <x14:dxf>
              <fill>
                <patternFill>
                  <bgColor rgb="FFFF0000"/>
                </patternFill>
              </fill>
            </x14:dxf>
          </x14:cfRule>
          <x14:cfRule type="cellIs" priority="3578" operator="equal" id="{166E65F9-5572-4B6B-8073-ABD1EBC4B3C7}">
            <xm:f>'\Users\Maritza.Beltran\AppData\Local\Microsoft\Windows\INetCache\Content.Outlook\P86LDKLA\[Seguimiento_PAAC_IICUATRIMESTRE_2020-2 (3).xlsx]Listas'!#REF!</xm:f>
            <x14:dxf>
              <fill>
                <patternFill patternType="none">
                  <bgColor auto="1"/>
                </patternFill>
              </fill>
            </x14:dxf>
          </x14:cfRule>
          <x14:cfRule type="cellIs" priority="3579" operator="equal" id="{2CDF20C1-AB40-4452-9FC2-039D2AFA0F72}">
            <xm:f>'\Users\Maritza.Beltran\AppData\Local\Microsoft\Windows\INetCache\Content.Outlook\P86LDKLA\[Seguimiento_PAAC_IICUATRIMESTRE_2020-2 (3).xlsx]Listas'!#REF!</xm:f>
            <x14:dxf>
              <fill>
                <patternFill>
                  <bgColor rgb="FF00B050"/>
                </patternFill>
              </fill>
            </x14:dxf>
          </x14:cfRule>
          <x14:cfRule type="cellIs" priority="3580" operator="equal" id="{7B4C9056-40E4-47DD-9F11-518395EA8516}">
            <xm:f>'\Users\Maritza.Beltran\AppData\Local\Microsoft\Windows\INetCache\Content.Outlook\P86LDKLA\[Seguimiento_PAAC_IICUATRIMESTRE_2020-2 (3).xlsx]Listas'!#REF!</xm:f>
            <x14:dxf>
              <fill>
                <patternFill>
                  <bgColor rgb="FF00B050"/>
                </patternFill>
              </fill>
            </x14:dxf>
          </x14:cfRule>
          <x14:cfRule type="cellIs" priority="3581" operator="equal" id="{7B6909A5-652B-4549-B09E-06AF789AA2FF}">
            <xm:f>'\Users\Maritza.Beltran\AppData\Local\Microsoft\Windows\INetCache\Content.Outlook\P86LDKLA\[Seguimiento_PAAC_IICUATRIMESTRE_2020-2 (3).xlsx]Listas'!#REF!</xm:f>
            <x14:dxf>
              <fill>
                <patternFill>
                  <bgColor rgb="FFFFFF00"/>
                </patternFill>
              </fill>
            </x14:dxf>
          </x14:cfRule>
          <x14:cfRule type="cellIs" priority="3582" operator="equal" id="{38E5F93D-0417-4E95-8A98-41DD8F24BDC0}">
            <xm:f>'\Users\Maritza.Beltran\AppData\Local\Microsoft\Windows\INetCache\Content.Outlook\P86LDKLA\[Seguimiento_PAAC_IICUATRIMESTRE_2020-2 (3).xlsx]Listas'!#REF!</xm:f>
            <x14:dxf>
              <font>
                <color auto="1"/>
              </font>
              <fill>
                <patternFill>
                  <bgColor rgb="FFFF0000"/>
                </patternFill>
              </fill>
            </x14:dxf>
          </x14:cfRule>
          <x14:cfRule type="cellIs" priority="3583" operator="equal" id="{7009C4F9-2D94-43F0-B9DD-51E3907E6482}">
            <xm:f>'\Users\Maritza.Beltran\AppData\Local\Microsoft\Windows\INetCache\Content.Outlook\P86LDKLA\[Seguimiento_PAAC_IICUATRIMESTRE_2020-2 (3).xlsx]Listas'!#REF!</xm:f>
            <x14:dxf>
              <fill>
                <patternFill>
                  <bgColor theme="0" tint="-4.9989318521683403E-2"/>
                </patternFill>
              </fill>
            </x14:dxf>
          </x14:cfRule>
          <x14:cfRule type="cellIs" priority="3584" operator="equal" id="{7326612F-36CE-4AED-8219-49B573ABD303}">
            <xm:f>'\Users\Maritza.Beltran\AppData\Local\Microsoft\Windows\INetCache\Content.Outlook\P86LDKLA\[Seguimiento_PAAC_IICUATRIMESTRE_2020-2 (3).xlsx]Listas'!#REF!</xm:f>
            <x14:dxf>
              <fill>
                <patternFill>
                  <bgColor rgb="FFFF0000"/>
                </patternFill>
              </fill>
            </x14:dxf>
          </x14:cfRule>
          <x14:cfRule type="cellIs" priority="3585" operator="equal" id="{CDCC22D9-B13F-4D89-B58D-3D917FC44BBA}">
            <xm:f>'\Users\Maritza.Beltran\AppData\Local\Microsoft\Windows\INetCache\Content.Outlook\P86LDKLA\[Seguimiento_PAAC_IICUATRIMESTRE_2020-2 (3).xlsx]Listas'!#REF!</xm:f>
            <x14:dxf>
              <font>
                <color rgb="FF9C0006"/>
              </font>
              <fill>
                <patternFill>
                  <bgColor rgb="FFFFC7CE"/>
                </patternFill>
              </fill>
            </x14:dxf>
          </x14:cfRule>
          <x14:cfRule type="cellIs" priority="3586" operator="equal" id="{134B8EFC-BE1E-4669-8472-EB61B6A28741}">
            <xm:f>'\Users\Maritza.Beltran\AppData\Local\Microsoft\Windows\INetCache\Content.Outlook\P86LDKLA\[Seguimiento_PAAC_IICUATRIMESTRE_2020-2 (3).xlsx]Listas'!#REF!</xm:f>
            <x14:dxf>
              <fill>
                <patternFill patternType="none">
                  <bgColor auto="1"/>
                </patternFill>
              </fill>
            </x14:dxf>
          </x14:cfRule>
          <x14:cfRule type="cellIs" priority="3587" operator="equal" id="{0401D77A-FACC-4BBC-836D-640E8EF84491}">
            <xm:f>'\Users\Maritza.Beltran\AppData\Local\Microsoft\Windows\INetCache\Content.Outlook\P86LDKLA\[Seguimiento_PAAC_IICUATRIMESTRE_2020-2 (3).xlsx]Listas'!#REF!</xm:f>
            <x14:dxf>
              <fill>
                <patternFill>
                  <bgColor rgb="FF00BC55"/>
                </patternFill>
              </fill>
            </x14:dxf>
          </x14:cfRule>
          <x14:cfRule type="cellIs" priority="3588" operator="equal" id="{A885CA33-97BE-410A-8AD8-F067B65B066C}">
            <xm:f>'\Users\Maritza.Beltran\AppData\Local\Microsoft\Windows\INetCache\Content.Outlook\P86LDKLA\[Seguimiento_PAAC_IICUATRIMESTRE_2020-2 (3).xlsx]Listas'!#REF!</xm:f>
            <x14:dxf>
              <fill>
                <patternFill>
                  <bgColor rgb="FF33CC33"/>
                </patternFill>
              </fill>
            </x14:dxf>
          </x14:cfRule>
          <x14:cfRule type="cellIs" priority="3589" operator="equal" id="{8FA64927-6AD4-46EF-B683-0C2E85DCEF7E}">
            <xm:f>'\Users\Maritza.Beltran\AppData\Local\Microsoft\Windows\INetCache\Content.Outlook\P86LDKLA\[Seguimiento_PAAC_IICUATRIMESTRE_2020-2 (3).xlsx]Listas'!#REF!</xm:f>
            <x14:dxf>
              <fill>
                <patternFill>
                  <bgColor rgb="FFFFFF00"/>
                </patternFill>
              </fill>
            </x14:dxf>
          </x14:cfRule>
          <xm:sqref>P89</xm:sqref>
        </x14:conditionalFormatting>
        <x14:conditionalFormatting xmlns:xm="http://schemas.microsoft.com/office/excel/2006/main">
          <x14:cfRule type="cellIs" priority="3563" operator="equal" id="{EA6CFD1B-F757-4F0F-9067-AD1D2F559D99}">
            <xm:f>'\Users\Maritza.Beltran\AppData\Local\Microsoft\Windows\INetCache\Content.Outlook\P86LDKLA\[Matriz V1.xlsx]Hoja2'!#REF!</xm:f>
            <x14:dxf>
              <fill>
                <patternFill>
                  <bgColor theme="0" tint="-4.9989318521683403E-2"/>
                </patternFill>
              </fill>
            </x14:dxf>
          </x14:cfRule>
          <x14:cfRule type="cellIs" priority="3564" operator="equal" id="{B231F04E-D758-4F9F-93E0-00FFA5C7A7ED}">
            <xm:f>'\Users\Maritza.Beltran\AppData\Local\Microsoft\Windows\INetCache\Content.Outlook\P86LDKLA\[Matriz V1.xlsx]Hoja2'!#REF!</xm:f>
            <x14:dxf>
              <fill>
                <patternFill>
                  <bgColor rgb="FFFF0000"/>
                </patternFill>
              </fill>
            </x14:dxf>
          </x14:cfRule>
          <x14:cfRule type="cellIs" priority="3565" operator="equal" id="{DBDF2FAD-F02A-4796-AE43-1A4DA1EFEF48}">
            <xm:f>'\Users\Maritza.Beltran\AppData\Local\Microsoft\Windows\INetCache\Content.Outlook\P86LDKLA\[Matriz V1.xlsx]Hoja2'!#REF!</xm:f>
            <x14:dxf>
              <fill>
                <patternFill>
                  <bgColor rgb="FFFF0000"/>
                </patternFill>
              </fill>
            </x14:dxf>
          </x14:cfRule>
          <x14:cfRule type="cellIs" priority="3566" operator="equal" id="{A5421ED0-06FB-4496-873B-0577693F3638}">
            <xm:f>'\Users\Maritza.Beltran\AppData\Local\Microsoft\Windows\INetCache\Content.Outlook\P86LDKLA\[Matriz V1.xlsx]Hoja2'!#REF!</xm:f>
            <x14:dxf>
              <fill>
                <patternFill>
                  <bgColor theme="0" tint="-4.9989318521683403E-2"/>
                </patternFill>
              </fill>
            </x14:dxf>
          </x14:cfRule>
          <x14:cfRule type="cellIs" priority="3567" operator="equal" id="{2B15A3A1-A2E5-411B-96BC-747FF7EA98EB}">
            <xm:f>'\Users\Maritza.Beltran\AppData\Local\Microsoft\Windows\INetCache\Content.Outlook\P86LDKLA\[Matriz V1.xlsx]Hoja2'!#REF!</xm:f>
            <x14:dxf>
              <fill>
                <patternFill>
                  <bgColor rgb="FFFFFF00"/>
                </patternFill>
              </fill>
            </x14:dxf>
          </x14:cfRule>
          <x14:cfRule type="cellIs" priority="3568" operator="equal" id="{24D1397E-36C9-4E40-9EB4-EB8CF8660C8F}">
            <xm:f>'\Users\Maritza.Beltran\AppData\Local\Microsoft\Windows\INetCache\Content.Outlook\P86LDKLA\[Matriz V1.xlsx]Hoja2'!#REF!</xm:f>
            <x14:dxf>
              <fill>
                <patternFill>
                  <bgColor rgb="FF00B050"/>
                </patternFill>
              </fill>
            </x14:dxf>
          </x14:cfRule>
          <x14:cfRule type="cellIs" priority="3569" operator="equal" id="{BBE970F4-4283-4A28-8A78-5EAF4E1426EF}">
            <xm:f>'\Users\Maritza.Beltran\AppData\Local\Microsoft\Windows\INetCache\Content.Outlook\P86LDKLA\[Matriz V1.xlsx]Hoja2'!#REF!</xm:f>
            <x14:dxf>
              <fill>
                <patternFill>
                  <bgColor rgb="FF00B050"/>
                </patternFill>
              </fill>
            </x14:dxf>
          </x14:cfRule>
          <xm:sqref>P89</xm:sqref>
        </x14:conditionalFormatting>
        <x14:conditionalFormatting xmlns:xm="http://schemas.microsoft.com/office/excel/2006/main">
          <x14:cfRule type="cellIs" priority="3543" operator="equal" id="{E9D72492-D961-4081-8F8E-BEF826B3AE1F}">
            <xm:f>'\Users\Maritza.Beltran\AppData\Local\Microsoft\Windows\INetCache\Content.Outlook\P86LDKLA\[Seguimiento_PAAC_IICUATRIMESTRE_2020-2 (3).xlsx]Listas'!#REF!</xm:f>
            <x14:dxf>
              <fill>
                <patternFill>
                  <bgColor theme="0" tint="-4.9989318521683403E-2"/>
                </patternFill>
              </fill>
            </x14:dxf>
          </x14:cfRule>
          <x14:cfRule type="cellIs" priority="3544" operator="equal" id="{7B7BAC2D-DB5C-4E70-AC93-CFDFC28664B2}">
            <xm:f>'\Users\Maritza.Beltran\AppData\Local\Microsoft\Windows\INetCache\Content.Outlook\P86LDKLA\[Seguimiento_PAAC_IICUATRIMESTRE_2020-2 (3).xlsx]Listas'!#REF!</xm:f>
            <x14:dxf>
              <fill>
                <patternFill>
                  <bgColor rgb="FFFF0000"/>
                </patternFill>
              </fill>
            </x14:dxf>
          </x14:cfRule>
          <x14:cfRule type="cellIs" priority="3545" operator="equal" id="{CCE0AAA6-7455-4A2C-9FB2-79390F8546F5}">
            <xm:f>'\Users\Maritza.Beltran\AppData\Local\Microsoft\Windows\INetCache\Content.Outlook\P86LDKLA\[Seguimiento_PAAC_IICUATRIMESTRE_2020-2 (3).xlsx]Listas'!#REF!</xm:f>
            <x14:dxf>
              <fill>
                <patternFill patternType="none">
                  <bgColor auto="1"/>
                </patternFill>
              </fill>
            </x14:dxf>
          </x14:cfRule>
          <x14:cfRule type="cellIs" priority="3546" operator="equal" id="{AC5034E2-4BAA-4BA6-A62C-037E291AD2C2}">
            <xm:f>'\Users\Maritza.Beltran\AppData\Local\Microsoft\Windows\INetCache\Content.Outlook\P86LDKLA\[Seguimiento_PAAC_IICUATRIMESTRE_2020-2 (3).xlsx]Listas'!#REF!</xm:f>
            <x14:dxf>
              <fill>
                <patternFill>
                  <bgColor rgb="FF00B050"/>
                </patternFill>
              </fill>
            </x14:dxf>
          </x14:cfRule>
          <x14:cfRule type="cellIs" priority="3547" operator="equal" id="{C19E5932-B590-46C8-9209-DF7F875D15FF}">
            <xm:f>'\Users\Maritza.Beltran\AppData\Local\Microsoft\Windows\INetCache\Content.Outlook\P86LDKLA\[Seguimiento_PAAC_IICUATRIMESTRE_2020-2 (3).xlsx]Listas'!#REF!</xm:f>
            <x14:dxf>
              <fill>
                <patternFill>
                  <bgColor rgb="FF00B050"/>
                </patternFill>
              </fill>
            </x14:dxf>
          </x14:cfRule>
          <x14:cfRule type="cellIs" priority="3548" operator="equal" id="{58377C48-A5E9-4937-8583-5EE126335880}">
            <xm:f>'\Users\Maritza.Beltran\AppData\Local\Microsoft\Windows\INetCache\Content.Outlook\P86LDKLA\[Seguimiento_PAAC_IICUATRIMESTRE_2020-2 (3).xlsx]Listas'!#REF!</xm:f>
            <x14:dxf>
              <fill>
                <patternFill>
                  <bgColor rgb="FFFFFF00"/>
                </patternFill>
              </fill>
            </x14:dxf>
          </x14:cfRule>
          <x14:cfRule type="cellIs" priority="3549" operator="equal" id="{D6069ED7-0F53-497C-BEBA-A06ADEFB9D84}">
            <xm:f>'\Users\Maritza.Beltran\AppData\Local\Microsoft\Windows\INetCache\Content.Outlook\P86LDKLA\[Seguimiento_PAAC_IICUATRIMESTRE_2020-2 (3).xlsx]Listas'!#REF!</xm:f>
            <x14:dxf>
              <font>
                <color auto="1"/>
              </font>
              <fill>
                <patternFill>
                  <bgColor rgb="FFFF0000"/>
                </patternFill>
              </fill>
            </x14:dxf>
          </x14:cfRule>
          <x14:cfRule type="cellIs" priority="3550" operator="equal" id="{2D820D66-D82C-4193-8DC7-C2A276BE2B5B}">
            <xm:f>'\Users\Maritza.Beltran\AppData\Local\Microsoft\Windows\INetCache\Content.Outlook\P86LDKLA\[Seguimiento_PAAC_IICUATRIMESTRE_2020-2 (3).xlsx]Listas'!#REF!</xm:f>
            <x14:dxf>
              <fill>
                <patternFill>
                  <bgColor theme="0" tint="-4.9989318521683403E-2"/>
                </patternFill>
              </fill>
            </x14:dxf>
          </x14:cfRule>
          <x14:cfRule type="cellIs" priority="3551" operator="equal" id="{3D0747E8-7F75-40BD-B348-3F3CD2167E82}">
            <xm:f>'\Users\Maritza.Beltran\AppData\Local\Microsoft\Windows\INetCache\Content.Outlook\P86LDKLA\[Seguimiento_PAAC_IICUATRIMESTRE_2020-2 (3).xlsx]Listas'!#REF!</xm:f>
            <x14:dxf>
              <fill>
                <patternFill>
                  <bgColor rgb="FFFF0000"/>
                </patternFill>
              </fill>
            </x14:dxf>
          </x14:cfRule>
          <x14:cfRule type="cellIs" priority="3552" operator="equal" id="{B8D9F10C-6F7C-4CA6-A372-BC7B1F08CD97}">
            <xm:f>'\Users\Maritza.Beltran\AppData\Local\Microsoft\Windows\INetCache\Content.Outlook\P86LDKLA\[Seguimiento_PAAC_IICUATRIMESTRE_2020-2 (3).xlsx]Listas'!#REF!</xm:f>
            <x14:dxf>
              <font>
                <color rgb="FF9C0006"/>
              </font>
              <fill>
                <patternFill>
                  <bgColor rgb="FFFFC7CE"/>
                </patternFill>
              </fill>
            </x14:dxf>
          </x14:cfRule>
          <x14:cfRule type="cellIs" priority="3553" operator="equal" id="{A4444374-B919-40A4-AC37-472D3B9E6126}">
            <xm:f>'\Users\Maritza.Beltran\AppData\Local\Microsoft\Windows\INetCache\Content.Outlook\P86LDKLA\[Seguimiento_PAAC_IICUATRIMESTRE_2020-2 (3).xlsx]Listas'!#REF!</xm:f>
            <x14:dxf>
              <fill>
                <patternFill patternType="none">
                  <bgColor auto="1"/>
                </patternFill>
              </fill>
            </x14:dxf>
          </x14:cfRule>
          <x14:cfRule type="cellIs" priority="3554" operator="equal" id="{33CDE57E-65E2-4C0C-B035-6DF46E449E7E}">
            <xm:f>'\Users\Maritza.Beltran\AppData\Local\Microsoft\Windows\INetCache\Content.Outlook\P86LDKLA\[Seguimiento_PAAC_IICUATRIMESTRE_2020-2 (3).xlsx]Listas'!#REF!</xm:f>
            <x14:dxf>
              <fill>
                <patternFill>
                  <bgColor rgb="FF00BC55"/>
                </patternFill>
              </fill>
            </x14:dxf>
          </x14:cfRule>
          <x14:cfRule type="cellIs" priority="3555" operator="equal" id="{CD4BDB9B-3399-4140-B57E-3DE52C648059}">
            <xm:f>'\Users\Maritza.Beltran\AppData\Local\Microsoft\Windows\INetCache\Content.Outlook\P86LDKLA\[Seguimiento_PAAC_IICUATRIMESTRE_2020-2 (3).xlsx]Listas'!#REF!</xm:f>
            <x14:dxf>
              <fill>
                <patternFill>
                  <bgColor rgb="FF33CC33"/>
                </patternFill>
              </fill>
            </x14:dxf>
          </x14:cfRule>
          <x14:cfRule type="cellIs" priority="3556" operator="equal" id="{4F6DE63C-00D6-4CBB-8867-5F1432F557D4}">
            <xm:f>'\Users\Maritza.Beltran\AppData\Local\Microsoft\Windows\INetCache\Content.Outlook\P86LDKLA\[Seguimiento_PAAC_IICUATRIMESTRE_2020-2 (3).xlsx]Listas'!#REF!</xm:f>
            <x14:dxf>
              <fill>
                <patternFill>
                  <bgColor rgb="FFFFFF00"/>
                </patternFill>
              </fill>
            </x14:dxf>
          </x14:cfRule>
          <xm:sqref>P90</xm:sqref>
        </x14:conditionalFormatting>
        <x14:conditionalFormatting xmlns:xm="http://schemas.microsoft.com/office/excel/2006/main">
          <x14:cfRule type="cellIs" priority="3530" operator="equal" id="{D81A3F46-7DCC-4684-9328-5DDB7D5161AE}">
            <xm:f>'\Users\Maritza.Beltran\AppData\Local\Microsoft\Windows\INetCache\Content.Outlook\P86LDKLA\[Matriz V1.xlsx]Hoja2'!#REF!</xm:f>
            <x14:dxf>
              <fill>
                <patternFill>
                  <bgColor theme="0" tint="-4.9989318521683403E-2"/>
                </patternFill>
              </fill>
            </x14:dxf>
          </x14:cfRule>
          <x14:cfRule type="cellIs" priority="3531" operator="equal" id="{7A9F6EDE-6FE0-40FB-9BD5-DC33FB33C2F4}">
            <xm:f>'\Users\Maritza.Beltran\AppData\Local\Microsoft\Windows\INetCache\Content.Outlook\P86LDKLA\[Matriz V1.xlsx]Hoja2'!#REF!</xm:f>
            <x14:dxf>
              <fill>
                <patternFill>
                  <bgColor rgb="FFFF0000"/>
                </patternFill>
              </fill>
            </x14:dxf>
          </x14:cfRule>
          <x14:cfRule type="cellIs" priority="3532" operator="equal" id="{20D63EFD-447A-499C-8855-061C52174479}">
            <xm:f>'\Users\Maritza.Beltran\AppData\Local\Microsoft\Windows\INetCache\Content.Outlook\P86LDKLA\[Matriz V1.xlsx]Hoja2'!#REF!</xm:f>
            <x14:dxf>
              <fill>
                <patternFill>
                  <bgColor rgb="FFFF0000"/>
                </patternFill>
              </fill>
            </x14:dxf>
          </x14:cfRule>
          <x14:cfRule type="cellIs" priority="3533" operator="equal" id="{5349AF1F-9450-417A-9083-A8A26A1BCEA0}">
            <xm:f>'\Users\Maritza.Beltran\AppData\Local\Microsoft\Windows\INetCache\Content.Outlook\P86LDKLA\[Matriz V1.xlsx]Hoja2'!#REF!</xm:f>
            <x14:dxf>
              <fill>
                <patternFill>
                  <bgColor theme="0" tint="-4.9989318521683403E-2"/>
                </patternFill>
              </fill>
            </x14:dxf>
          </x14:cfRule>
          <x14:cfRule type="cellIs" priority="3534" operator="equal" id="{56CDBE39-6F7F-4A45-948A-6F1BD5EB37F3}">
            <xm:f>'\Users\Maritza.Beltran\AppData\Local\Microsoft\Windows\INetCache\Content.Outlook\P86LDKLA\[Matriz V1.xlsx]Hoja2'!#REF!</xm:f>
            <x14:dxf>
              <fill>
                <patternFill>
                  <bgColor rgb="FFFFFF00"/>
                </patternFill>
              </fill>
            </x14:dxf>
          </x14:cfRule>
          <x14:cfRule type="cellIs" priority="3535" operator="equal" id="{A4290EE1-F90D-4D27-847C-2EB76FAA9EDF}">
            <xm:f>'\Users\Maritza.Beltran\AppData\Local\Microsoft\Windows\INetCache\Content.Outlook\P86LDKLA\[Matriz V1.xlsx]Hoja2'!#REF!</xm:f>
            <x14:dxf>
              <fill>
                <patternFill>
                  <bgColor rgb="FF00B050"/>
                </patternFill>
              </fill>
            </x14:dxf>
          </x14:cfRule>
          <x14:cfRule type="cellIs" priority="3536" operator="equal" id="{774EF77A-B107-4E15-9121-3F0877DA84CE}">
            <xm:f>'\Users\Maritza.Beltran\AppData\Local\Microsoft\Windows\INetCache\Content.Outlook\P86LDKLA\[Matriz V1.xlsx]Hoja2'!#REF!</xm:f>
            <x14:dxf>
              <fill>
                <patternFill>
                  <bgColor rgb="FF00B050"/>
                </patternFill>
              </fill>
            </x14:dxf>
          </x14:cfRule>
          <xm:sqref>P90</xm:sqref>
        </x14:conditionalFormatting>
        <x14:conditionalFormatting xmlns:xm="http://schemas.microsoft.com/office/excel/2006/main">
          <x14:cfRule type="cellIs" priority="3517" operator="equal" id="{B6427D03-791C-4772-AA12-DDC311251BA6}">
            <xm:f>'\Users\Maritza.Beltran\AppData\Local\Microsoft\Windows\INetCache\Content.Outlook\P86LDKLA\[Matriz V1.xlsx]Hoja2'!#REF!</xm:f>
            <x14:dxf>
              <fill>
                <patternFill>
                  <bgColor theme="0" tint="-4.9989318521683403E-2"/>
                </patternFill>
              </fill>
            </x14:dxf>
          </x14:cfRule>
          <x14:cfRule type="cellIs" priority="3518" operator="equal" id="{6BF82C5A-4572-4A43-A17E-A0F682E5FC99}">
            <xm:f>'\Users\Maritza.Beltran\AppData\Local\Microsoft\Windows\INetCache\Content.Outlook\P86LDKLA\[Matriz V1.xlsx]Hoja2'!#REF!</xm:f>
            <x14:dxf>
              <fill>
                <patternFill>
                  <bgColor rgb="FFFF0000"/>
                </patternFill>
              </fill>
            </x14:dxf>
          </x14:cfRule>
          <x14:cfRule type="cellIs" priority="3519" operator="equal" id="{EEF0ADD7-6E23-473B-9854-058DB9138624}">
            <xm:f>'\Users\Maritza.Beltran\AppData\Local\Microsoft\Windows\INetCache\Content.Outlook\P86LDKLA\[Matriz V1.xlsx]Hoja2'!#REF!</xm:f>
            <x14:dxf>
              <fill>
                <patternFill>
                  <bgColor rgb="FFFF0000"/>
                </patternFill>
              </fill>
            </x14:dxf>
          </x14:cfRule>
          <x14:cfRule type="cellIs" priority="3520" operator="equal" id="{6DDB2F3D-85C2-48C0-A0FE-970B6E26337A}">
            <xm:f>'\Users\Maritza.Beltran\AppData\Local\Microsoft\Windows\INetCache\Content.Outlook\P86LDKLA\[Matriz V1.xlsx]Hoja2'!#REF!</xm:f>
            <x14:dxf>
              <fill>
                <patternFill>
                  <bgColor theme="0" tint="-4.9989318521683403E-2"/>
                </patternFill>
              </fill>
            </x14:dxf>
          </x14:cfRule>
          <x14:cfRule type="cellIs" priority="3521" operator="equal" id="{0AD8F13C-B9BB-46E9-80A6-89F5557E4224}">
            <xm:f>'\Users\Maritza.Beltran\AppData\Local\Microsoft\Windows\INetCache\Content.Outlook\P86LDKLA\[Matriz V1.xlsx]Hoja2'!#REF!</xm:f>
            <x14:dxf>
              <fill>
                <patternFill>
                  <bgColor rgb="FFFFFF00"/>
                </patternFill>
              </fill>
            </x14:dxf>
          </x14:cfRule>
          <x14:cfRule type="cellIs" priority="3522" operator="equal" id="{3E568819-AD15-4B5E-B413-4C269394740D}">
            <xm:f>'\Users\Maritza.Beltran\AppData\Local\Microsoft\Windows\INetCache\Content.Outlook\P86LDKLA\[Matriz V1.xlsx]Hoja2'!#REF!</xm:f>
            <x14:dxf>
              <fill>
                <patternFill>
                  <bgColor rgb="FF00B050"/>
                </patternFill>
              </fill>
            </x14:dxf>
          </x14:cfRule>
          <x14:cfRule type="cellIs" priority="3523" operator="equal" id="{85DA88A0-07D3-4876-B9C1-6D39FFC55F0C}">
            <xm:f>'\Users\Maritza.Beltran\AppData\Local\Microsoft\Windows\INetCache\Content.Outlook\P86LDKLA\[Matriz V1.xlsx]Hoja2'!#REF!</xm:f>
            <x14:dxf>
              <fill>
                <patternFill>
                  <bgColor rgb="FF00B050"/>
                </patternFill>
              </fill>
            </x14:dxf>
          </x14:cfRule>
          <xm:sqref>P91</xm:sqref>
        </x14:conditionalFormatting>
        <x14:conditionalFormatting xmlns:xm="http://schemas.microsoft.com/office/excel/2006/main">
          <x14:cfRule type="cellIs" priority="3504" operator="equal" id="{D19E123D-71C1-4D94-BFB3-C99F496545D7}">
            <xm:f>'\Users\Maritza.Beltran\AppData\Local\Microsoft\Windows\INetCache\Content.Outlook\P86LDKLA\[Matriz V1.xlsx]Hoja2'!#REF!</xm:f>
            <x14:dxf>
              <fill>
                <patternFill>
                  <bgColor theme="0" tint="-4.9989318521683403E-2"/>
                </patternFill>
              </fill>
            </x14:dxf>
          </x14:cfRule>
          <x14:cfRule type="cellIs" priority="3505" operator="equal" id="{B8FE284D-1F08-49AA-A796-93834DB9E435}">
            <xm:f>'\Users\Maritza.Beltran\AppData\Local\Microsoft\Windows\INetCache\Content.Outlook\P86LDKLA\[Matriz V1.xlsx]Hoja2'!#REF!</xm:f>
            <x14:dxf>
              <fill>
                <patternFill>
                  <bgColor rgb="FFFF0000"/>
                </patternFill>
              </fill>
            </x14:dxf>
          </x14:cfRule>
          <x14:cfRule type="cellIs" priority="3506" operator="equal" id="{5330B5B9-881F-412D-B3AF-2B655A03AA23}">
            <xm:f>'\Users\Maritza.Beltran\AppData\Local\Microsoft\Windows\INetCache\Content.Outlook\P86LDKLA\[Matriz V1.xlsx]Hoja2'!#REF!</xm:f>
            <x14:dxf>
              <fill>
                <patternFill>
                  <bgColor rgb="FFFF0000"/>
                </patternFill>
              </fill>
            </x14:dxf>
          </x14:cfRule>
          <x14:cfRule type="cellIs" priority="3507" operator="equal" id="{E3CD2FC1-807B-494F-A6FF-BAC4A75C38DF}">
            <xm:f>'\Users\Maritza.Beltran\AppData\Local\Microsoft\Windows\INetCache\Content.Outlook\P86LDKLA\[Matriz V1.xlsx]Hoja2'!#REF!</xm:f>
            <x14:dxf>
              <fill>
                <patternFill>
                  <bgColor theme="0" tint="-4.9989318521683403E-2"/>
                </patternFill>
              </fill>
            </x14:dxf>
          </x14:cfRule>
          <x14:cfRule type="cellIs" priority="3508" operator="equal" id="{72B2D8D2-F436-4B2B-9466-B770FCB6BD38}">
            <xm:f>'\Users\Maritza.Beltran\AppData\Local\Microsoft\Windows\INetCache\Content.Outlook\P86LDKLA\[Matriz V1.xlsx]Hoja2'!#REF!</xm:f>
            <x14:dxf>
              <fill>
                <patternFill>
                  <bgColor rgb="FFFFFF00"/>
                </patternFill>
              </fill>
            </x14:dxf>
          </x14:cfRule>
          <x14:cfRule type="cellIs" priority="3509" operator="equal" id="{4B4156D6-EEDC-4AB4-84BA-F87FB1C3D558}">
            <xm:f>'\Users\Maritza.Beltran\AppData\Local\Microsoft\Windows\INetCache\Content.Outlook\P86LDKLA\[Matriz V1.xlsx]Hoja2'!#REF!</xm:f>
            <x14:dxf>
              <fill>
                <patternFill>
                  <bgColor rgb="FF00B050"/>
                </patternFill>
              </fill>
            </x14:dxf>
          </x14:cfRule>
          <x14:cfRule type="cellIs" priority="3510" operator="equal" id="{36580878-12B6-4C07-A9AA-9BCB300D251D}">
            <xm:f>'\Users\Maritza.Beltran\AppData\Local\Microsoft\Windows\INetCache\Content.Outlook\P86LDKLA\[Matriz V1.xlsx]Hoja2'!#REF!</xm:f>
            <x14:dxf>
              <fill>
                <patternFill>
                  <bgColor rgb="FF00B050"/>
                </patternFill>
              </fill>
            </x14:dxf>
          </x14:cfRule>
          <xm:sqref>P92</xm:sqref>
        </x14:conditionalFormatting>
        <x14:conditionalFormatting xmlns:xm="http://schemas.microsoft.com/office/excel/2006/main">
          <x14:cfRule type="cellIs" priority="3484" operator="equal" id="{DBA283CB-0D85-4794-8FBC-C863622189A9}">
            <xm:f>'\Users\Maritza.Beltran\AppData\Local\Microsoft\Windows\INetCache\Content.Outlook\P86LDKLA\[Seguimiento_PAAC_IICUATRIMESTRE_2020-2 (3).xlsx]Listas'!#REF!</xm:f>
            <x14:dxf>
              <fill>
                <patternFill>
                  <bgColor theme="0" tint="-4.9989318521683403E-2"/>
                </patternFill>
              </fill>
            </x14:dxf>
          </x14:cfRule>
          <x14:cfRule type="cellIs" priority="3485" operator="equal" id="{F460297E-F5AD-49EE-9D4F-509090C9BF56}">
            <xm:f>'\Users\Maritza.Beltran\AppData\Local\Microsoft\Windows\INetCache\Content.Outlook\P86LDKLA\[Seguimiento_PAAC_IICUATRIMESTRE_2020-2 (3).xlsx]Listas'!#REF!</xm:f>
            <x14:dxf>
              <fill>
                <patternFill>
                  <bgColor rgb="FFFF0000"/>
                </patternFill>
              </fill>
            </x14:dxf>
          </x14:cfRule>
          <x14:cfRule type="cellIs" priority="3486" operator="equal" id="{281A3ACB-CE54-4767-B5F9-1A3C6096A593}">
            <xm:f>'\Users\Maritza.Beltran\AppData\Local\Microsoft\Windows\INetCache\Content.Outlook\P86LDKLA\[Seguimiento_PAAC_IICUATRIMESTRE_2020-2 (3).xlsx]Listas'!#REF!</xm:f>
            <x14:dxf>
              <fill>
                <patternFill patternType="none">
                  <bgColor auto="1"/>
                </patternFill>
              </fill>
            </x14:dxf>
          </x14:cfRule>
          <x14:cfRule type="cellIs" priority="3487" operator="equal" id="{F266997D-0F79-426E-BBB8-B03CF95ADA06}">
            <xm:f>'\Users\Maritza.Beltran\AppData\Local\Microsoft\Windows\INetCache\Content.Outlook\P86LDKLA\[Seguimiento_PAAC_IICUATRIMESTRE_2020-2 (3).xlsx]Listas'!#REF!</xm:f>
            <x14:dxf>
              <fill>
                <patternFill>
                  <bgColor rgb="FF00B050"/>
                </patternFill>
              </fill>
            </x14:dxf>
          </x14:cfRule>
          <x14:cfRule type="cellIs" priority="3488" operator="equal" id="{4906CBD8-DF28-461A-B68B-FF5E298552A6}">
            <xm:f>'\Users\Maritza.Beltran\AppData\Local\Microsoft\Windows\INetCache\Content.Outlook\P86LDKLA\[Seguimiento_PAAC_IICUATRIMESTRE_2020-2 (3).xlsx]Listas'!#REF!</xm:f>
            <x14:dxf>
              <fill>
                <patternFill>
                  <bgColor rgb="FF00B050"/>
                </patternFill>
              </fill>
            </x14:dxf>
          </x14:cfRule>
          <x14:cfRule type="cellIs" priority="3489" operator="equal" id="{7AFC67BE-915A-425B-9A4F-4ED0FC5551AE}">
            <xm:f>'\Users\Maritza.Beltran\AppData\Local\Microsoft\Windows\INetCache\Content.Outlook\P86LDKLA\[Seguimiento_PAAC_IICUATRIMESTRE_2020-2 (3).xlsx]Listas'!#REF!</xm:f>
            <x14:dxf>
              <fill>
                <patternFill>
                  <bgColor rgb="FFFFFF00"/>
                </patternFill>
              </fill>
            </x14:dxf>
          </x14:cfRule>
          <x14:cfRule type="cellIs" priority="3490" operator="equal" id="{D53A3780-3C1E-4262-A386-D663472ACC34}">
            <xm:f>'\Users\Maritza.Beltran\AppData\Local\Microsoft\Windows\INetCache\Content.Outlook\P86LDKLA\[Seguimiento_PAAC_IICUATRIMESTRE_2020-2 (3).xlsx]Listas'!#REF!</xm:f>
            <x14:dxf>
              <font>
                <color auto="1"/>
              </font>
              <fill>
                <patternFill>
                  <bgColor rgb="FFFF0000"/>
                </patternFill>
              </fill>
            </x14:dxf>
          </x14:cfRule>
          <x14:cfRule type="cellIs" priority="3491" operator="equal" id="{4FFE71ED-4C62-44A7-9C57-C166992025EB}">
            <xm:f>'\Users\Maritza.Beltran\AppData\Local\Microsoft\Windows\INetCache\Content.Outlook\P86LDKLA\[Seguimiento_PAAC_IICUATRIMESTRE_2020-2 (3).xlsx]Listas'!#REF!</xm:f>
            <x14:dxf>
              <fill>
                <patternFill>
                  <bgColor theme="0" tint="-4.9989318521683403E-2"/>
                </patternFill>
              </fill>
            </x14:dxf>
          </x14:cfRule>
          <x14:cfRule type="cellIs" priority="3492" operator="equal" id="{8752D521-4F37-4FE5-B7DD-D6C0DDB24E9E}">
            <xm:f>'\Users\Maritza.Beltran\AppData\Local\Microsoft\Windows\INetCache\Content.Outlook\P86LDKLA\[Seguimiento_PAAC_IICUATRIMESTRE_2020-2 (3).xlsx]Listas'!#REF!</xm:f>
            <x14:dxf>
              <fill>
                <patternFill>
                  <bgColor rgb="FFFF0000"/>
                </patternFill>
              </fill>
            </x14:dxf>
          </x14:cfRule>
          <x14:cfRule type="cellIs" priority="3493" operator="equal" id="{47961306-F284-47EE-8992-BB28212881F4}">
            <xm:f>'\Users\Maritza.Beltran\AppData\Local\Microsoft\Windows\INetCache\Content.Outlook\P86LDKLA\[Seguimiento_PAAC_IICUATRIMESTRE_2020-2 (3).xlsx]Listas'!#REF!</xm:f>
            <x14:dxf>
              <font>
                <color rgb="FF9C0006"/>
              </font>
              <fill>
                <patternFill>
                  <bgColor rgb="FFFFC7CE"/>
                </patternFill>
              </fill>
            </x14:dxf>
          </x14:cfRule>
          <x14:cfRule type="cellIs" priority="3494" operator="equal" id="{B4AB3CA1-FD0F-4713-8B15-8F2D43D40571}">
            <xm:f>'\Users\Maritza.Beltran\AppData\Local\Microsoft\Windows\INetCache\Content.Outlook\P86LDKLA\[Seguimiento_PAAC_IICUATRIMESTRE_2020-2 (3).xlsx]Listas'!#REF!</xm:f>
            <x14:dxf>
              <fill>
                <patternFill patternType="none">
                  <bgColor auto="1"/>
                </patternFill>
              </fill>
            </x14:dxf>
          </x14:cfRule>
          <x14:cfRule type="cellIs" priority="3495" operator="equal" id="{188E832E-C868-461B-82B5-505F95A4B5C7}">
            <xm:f>'\Users\Maritza.Beltran\AppData\Local\Microsoft\Windows\INetCache\Content.Outlook\P86LDKLA\[Seguimiento_PAAC_IICUATRIMESTRE_2020-2 (3).xlsx]Listas'!#REF!</xm:f>
            <x14:dxf>
              <fill>
                <patternFill>
                  <bgColor rgb="FF00BC55"/>
                </patternFill>
              </fill>
            </x14:dxf>
          </x14:cfRule>
          <x14:cfRule type="cellIs" priority="3496" operator="equal" id="{53C17DB8-C96B-407B-BBFD-2C8CC523F0B7}">
            <xm:f>'\Users\Maritza.Beltran\AppData\Local\Microsoft\Windows\INetCache\Content.Outlook\P86LDKLA\[Seguimiento_PAAC_IICUATRIMESTRE_2020-2 (3).xlsx]Listas'!#REF!</xm:f>
            <x14:dxf>
              <fill>
                <patternFill>
                  <bgColor rgb="FF33CC33"/>
                </patternFill>
              </fill>
            </x14:dxf>
          </x14:cfRule>
          <x14:cfRule type="cellIs" priority="3497" operator="equal" id="{3BA9D816-69B9-471C-9D72-444D984AADE2}">
            <xm:f>'\Users\Maritza.Beltran\AppData\Local\Microsoft\Windows\INetCache\Content.Outlook\P86LDKLA\[Seguimiento_PAAC_IICUATRIMESTRE_2020-2 (3).xlsx]Listas'!#REF!</xm:f>
            <x14:dxf>
              <fill>
                <patternFill>
                  <bgColor rgb="FFFFFF00"/>
                </patternFill>
              </fill>
            </x14:dxf>
          </x14:cfRule>
          <xm:sqref>P93</xm:sqref>
        </x14:conditionalFormatting>
        <x14:conditionalFormatting xmlns:xm="http://schemas.microsoft.com/office/excel/2006/main">
          <x14:cfRule type="cellIs" priority="3471" operator="equal" id="{50F6742B-EFEA-4C4C-AF71-3812687EEE69}">
            <xm:f>'\Users\Maritza.Beltran\AppData\Local\Microsoft\Windows\INetCache\Content.Outlook\P86LDKLA\[Matriz V1.xlsx]Hoja2'!#REF!</xm:f>
            <x14:dxf>
              <fill>
                <patternFill>
                  <bgColor theme="0" tint="-4.9989318521683403E-2"/>
                </patternFill>
              </fill>
            </x14:dxf>
          </x14:cfRule>
          <x14:cfRule type="cellIs" priority="3472" operator="equal" id="{CF65165B-A573-437B-807C-153BE9D65CAB}">
            <xm:f>'\Users\Maritza.Beltran\AppData\Local\Microsoft\Windows\INetCache\Content.Outlook\P86LDKLA\[Matriz V1.xlsx]Hoja2'!#REF!</xm:f>
            <x14:dxf>
              <fill>
                <patternFill>
                  <bgColor rgb="FFFF0000"/>
                </patternFill>
              </fill>
            </x14:dxf>
          </x14:cfRule>
          <x14:cfRule type="cellIs" priority="3473" operator="equal" id="{292EE732-41AF-46F4-A9E5-78A1535DBA9F}">
            <xm:f>'\Users\Maritza.Beltran\AppData\Local\Microsoft\Windows\INetCache\Content.Outlook\P86LDKLA\[Matriz V1.xlsx]Hoja2'!#REF!</xm:f>
            <x14:dxf>
              <fill>
                <patternFill>
                  <bgColor rgb="FFFF0000"/>
                </patternFill>
              </fill>
            </x14:dxf>
          </x14:cfRule>
          <x14:cfRule type="cellIs" priority="3474" operator="equal" id="{C6B5D22C-D7E7-484B-8509-047C477670BE}">
            <xm:f>'\Users\Maritza.Beltran\AppData\Local\Microsoft\Windows\INetCache\Content.Outlook\P86LDKLA\[Matriz V1.xlsx]Hoja2'!#REF!</xm:f>
            <x14:dxf>
              <fill>
                <patternFill>
                  <bgColor theme="0" tint="-4.9989318521683403E-2"/>
                </patternFill>
              </fill>
            </x14:dxf>
          </x14:cfRule>
          <x14:cfRule type="cellIs" priority="3475" operator="equal" id="{5063F790-9FB4-4370-9E6B-28EAC1C04980}">
            <xm:f>'\Users\Maritza.Beltran\AppData\Local\Microsoft\Windows\INetCache\Content.Outlook\P86LDKLA\[Matriz V1.xlsx]Hoja2'!#REF!</xm:f>
            <x14:dxf>
              <fill>
                <patternFill>
                  <bgColor rgb="FFFFFF00"/>
                </patternFill>
              </fill>
            </x14:dxf>
          </x14:cfRule>
          <x14:cfRule type="cellIs" priority="3476" operator="equal" id="{51F115A6-A185-4515-AFDD-1E1756DC9BD2}">
            <xm:f>'\Users\Maritza.Beltran\AppData\Local\Microsoft\Windows\INetCache\Content.Outlook\P86LDKLA\[Matriz V1.xlsx]Hoja2'!#REF!</xm:f>
            <x14:dxf>
              <fill>
                <patternFill>
                  <bgColor rgb="FF00B050"/>
                </patternFill>
              </fill>
            </x14:dxf>
          </x14:cfRule>
          <x14:cfRule type="cellIs" priority="3477" operator="equal" id="{030488A7-4CE0-4D59-BEA6-25D1CA4A9BB1}">
            <xm:f>'\Users\Maritza.Beltran\AppData\Local\Microsoft\Windows\INetCache\Content.Outlook\P86LDKLA\[Matriz V1.xlsx]Hoja2'!#REF!</xm:f>
            <x14:dxf>
              <fill>
                <patternFill>
                  <bgColor rgb="FF00B050"/>
                </patternFill>
              </fill>
            </x14:dxf>
          </x14:cfRule>
          <xm:sqref>P93</xm:sqref>
        </x14:conditionalFormatting>
        <x14:conditionalFormatting xmlns:xm="http://schemas.microsoft.com/office/excel/2006/main">
          <x14:cfRule type="cellIs" priority="3451" operator="equal" id="{C32F5261-6F0B-4C21-A8AB-293D5A48FBB0}">
            <xm:f>'\Users\Maritza.Beltran\AppData\Local\Microsoft\Windows\INetCache\Content.Outlook\P86LDKLA\[Seguimiento_PAAC_IICUATRIMESTRE_2020-2 (3).xlsx]Listas'!#REF!</xm:f>
            <x14:dxf>
              <fill>
                <patternFill>
                  <bgColor theme="0" tint="-4.9989318521683403E-2"/>
                </patternFill>
              </fill>
            </x14:dxf>
          </x14:cfRule>
          <x14:cfRule type="cellIs" priority="3452" operator="equal" id="{A0CDE95E-EA60-42B6-A4DD-0414C0BB2550}">
            <xm:f>'\Users\Maritza.Beltran\AppData\Local\Microsoft\Windows\INetCache\Content.Outlook\P86LDKLA\[Seguimiento_PAAC_IICUATRIMESTRE_2020-2 (3).xlsx]Listas'!#REF!</xm:f>
            <x14:dxf>
              <fill>
                <patternFill>
                  <bgColor rgb="FFFF0000"/>
                </patternFill>
              </fill>
            </x14:dxf>
          </x14:cfRule>
          <x14:cfRule type="cellIs" priority="3453" operator="equal" id="{D5CE1840-4826-4FF2-96B7-3FBBD16AF4F5}">
            <xm:f>'\Users\Maritza.Beltran\AppData\Local\Microsoft\Windows\INetCache\Content.Outlook\P86LDKLA\[Seguimiento_PAAC_IICUATRIMESTRE_2020-2 (3).xlsx]Listas'!#REF!</xm:f>
            <x14:dxf>
              <fill>
                <patternFill patternType="none">
                  <bgColor auto="1"/>
                </patternFill>
              </fill>
            </x14:dxf>
          </x14:cfRule>
          <x14:cfRule type="cellIs" priority="3454" operator="equal" id="{5658A3B1-6CD7-46C5-9B52-FB4F5D11961E}">
            <xm:f>'\Users\Maritza.Beltran\AppData\Local\Microsoft\Windows\INetCache\Content.Outlook\P86LDKLA\[Seguimiento_PAAC_IICUATRIMESTRE_2020-2 (3).xlsx]Listas'!#REF!</xm:f>
            <x14:dxf>
              <fill>
                <patternFill>
                  <bgColor rgb="FF00B050"/>
                </patternFill>
              </fill>
            </x14:dxf>
          </x14:cfRule>
          <x14:cfRule type="cellIs" priority="3455" operator="equal" id="{046ED56C-3C67-4C76-AA2A-9E06E972068B}">
            <xm:f>'\Users\Maritza.Beltran\AppData\Local\Microsoft\Windows\INetCache\Content.Outlook\P86LDKLA\[Seguimiento_PAAC_IICUATRIMESTRE_2020-2 (3).xlsx]Listas'!#REF!</xm:f>
            <x14:dxf>
              <fill>
                <patternFill>
                  <bgColor rgb="FF00B050"/>
                </patternFill>
              </fill>
            </x14:dxf>
          </x14:cfRule>
          <x14:cfRule type="cellIs" priority="3456" operator="equal" id="{7E93FF96-80D4-46FD-8342-B63A59906666}">
            <xm:f>'\Users\Maritza.Beltran\AppData\Local\Microsoft\Windows\INetCache\Content.Outlook\P86LDKLA\[Seguimiento_PAAC_IICUATRIMESTRE_2020-2 (3).xlsx]Listas'!#REF!</xm:f>
            <x14:dxf>
              <fill>
                <patternFill>
                  <bgColor rgb="FFFFFF00"/>
                </patternFill>
              </fill>
            </x14:dxf>
          </x14:cfRule>
          <x14:cfRule type="cellIs" priority="3457" operator="equal" id="{FB74AD81-5E6F-4D09-A16C-142F8FA8A1D8}">
            <xm:f>'\Users\Maritza.Beltran\AppData\Local\Microsoft\Windows\INetCache\Content.Outlook\P86LDKLA\[Seguimiento_PAAC_IICUATRIMESTRE_2020-2 (3).xlsx]Listas'!#REF!</xm:f>
            <x14:dxf>
              <font>
                <color auto="1"/>
              </font>
              <fill>
                <patternFill>
                  <bgColor rgb="FFFF0000"/>
                </patternFill>
              </fill>
            </x14:dxf>
          </x14:cfRule>
          <x14:cfRule type="cellIs" priority="3458" operator="equal" id="{3AA300C5-BCEC-45B0-9659-94409B8443F0}">
            <xm:f>'\Users\Maritza.Beltran\AppData\Local\Microsoft\Windows\INetCache\Content.Outlook\P86LDKLA\[Seguimiento_PAAC_IICUATRIMESTRE_2020-2 (3).xlsx]Listas'!#REF!</xm:f>
            <x14:dxf>
              <fill>
                <patternFill>
                  <bgColor theme="0" tint="-4.9989318521683403E-2"/>
                </patternFill>
              </fill>
            </x14:dxf>
          </x14:cfRule>
          <x14:cfRule type="cellIs" priority="3459" operator="equal" id="{7946EE94-67BB-44D3-B5D6-39A7B0F8071B}">
            <xm:f>'\Users\Maritza.Beltran\AppData\Local\Microsoft\Windows\INetCache\Content.Outlook\P86LDKLA\[Seguimiento_PAAC_IICUATRIMESTRE_2020-2 (3).xlsx]Listas'!#REF!</xm:f>
            <x14:dxf>
              <fill>
                <patternFill>
                  <bgColor rgb="FFFF0000"/>
                </patternFill>
              </fill>
            </x14:dxf>
          </x14:cfRule>
          <x14:cfRule type="cellIs" priority="3460" operator="equal" id="{49AF5D78-0E34-4EE5-984A-EAAF6C4D1D34}">
            <xm:f>'\Users\Maritza.Beltran\AppData\Local\Microsoft\Windows\INetCache\Content.Outlook\P86LDKLA\[Seguimiento_PAAC_IICUATRIMESTRE_2020-2 (3).xlsx]Listas'!#REF!</xm:f>
            <x14:dxf>
              <font>
                <color rgb="FF9C0006"/>
              </font>
              <fill>
                <patternFill>
                  <bgColor rgb="FFFFC7CE"/>
                </patternFill>
              </fill>
            </x14:dxf>
          </x14:cfRule>
          <x14:cfRule type="cellIs" priority="3461" operator="equal" id="{3F8EAB20-336A-4E83-937A-DB991AAD30CC}">
            <xm:f>'\Users\Maritza.Beltran\AppData\Local\Microsoft\Windows\INetCache\Content.Outlook\P86LDKLA\[Seguimiento_PAAC_IICUATRIMESTRE_2020-2 (3).xlsx]Listas'!#REF!</xm:f>
            <x14:dxf>
              <fill>
                <patternFill patternType="none">
                  <bgColor auto="1"/>
                </patternFill>
              </fill>
            </x14:dxf>
          </x14:cfRule>
          <x14:cfRule type="cellIs" priority="3462" operator="equal" id="{D306D276-11EB-40B5-9EEE-F29663A98FBB}">
            <xm:f>'\Users\Maritza.Beltran\AppData\Local\Microsoft\Windows\INetCache\Content.Outlook\P86LDKLA\[Seguimiento_PAAC_IICUATRIMESTRE_2020-2 (3).xlsx]Listas'!#REF!</xm:f>
            <x14:dxf>
              <fill>
                <patternFill>
                  <bgColor rgb="FF00BC55"/>
                </patternFill>
              </fill>
            </x14:dxf>
          </x14:cfRule>
          <x14:cfRule type="cellIs" priority="3463" operator="equal" id="{C723E773-F03F-4234-B2AA-7BD8F827555D}">
            <xm:f>'\Users\Maritza.Beltran\AppData\Local\Microsoft\Windows\INetCache\Content.Outlook\P86LDKLA\[Seguimiento_PAAC_IICUATRIMESTRE_2020-2 (3).xlsx]Listas'!#REF!</xm:f>
            <x14:dxf>
              <fill>
                <patternFill>
                  <bgColor rgb="FF33CC33"/>
                </patternFill>
              </fill>
            </x14:dxf>
          </x14:cfRule>
          <x14:cfRule type="cellIs" priority="3464" operator="equal" id="{D9BA3B65-26D7-45A5-B41F-E2A7E588924F}">
            <xm:f>'\Users\Maritza.Beltran\AppData\Local\Microsoft\Windows\INetCache\Content.Outlook\P86LDKLA\[Seguimiento_PAAC_IICUATRIMESTRE_2020-2 (3).xlsx]Listas'!#REF!</xm:f>
            <x14:dxf>
              <fill>
                <patternFill>
                  <bgColor rgb="FFFFFF00"/>
                </patternFill>
              </fill>
            </x14:dxf>
          </x14:cfRule>
          <xm:sqref>P94</xm:sqref>
        </x14:conditionalFormatting>
        <x14:conditionalFormatting xmlns:xm="http://schemas.microsoft.com/office/excel/2006/main">
          <x14:cfRule type="cellIs" priority="3438" operator="equal" id="{CFF6A4E0-42E0-4A22-968A-EBFA8122C060}">
            <xm:f>'\Users\Maritza.Beltran\AppData\Local\Microsoft\Windows\INetCache\Content.Outlook\P86LDKLA\[Matriz V1.xlsx]Hoja2'!#REF!</xm:f>
            <x14:dxf>
              <fill>
                <patternFill>
                  <bgColor theme="0" tint="-4.9989318521683403E-2"/>
                </patternFill>
              </fill>
            </x14:dxf>
          </x14:cfRule>
          <x14:cfRule type="cellIs" priority="3439" operator="equal" id="{862ABBF8-9203-403F-9C9B-5C7E70CD4964}">
            <xm:f>'\Users\Maritza.Beltran\AppData\Local\Microsoft\Windows\INetCache\Content.Outlook\P86LDKLA\[Matriz V1.xlsx]Hoja2'!#REF!</xm:f>
            <x14:dxf>
              <fill>
                <patternFill>
                  <bgColor rgb="FFFF0000"/>
                </patternFill>
              </fill>
            </x14:dxf>
          </x14:cfRule>
          <x14:cfRule type="cellIs" priority="3440" operator="equal" id="{C1D849B1-BFFA-44E9-A9A6-224C2AD61B5D}">
            <xm:f>'\Users\Maritza.Beltran\AppData\Local\Microsoft\Windows\INetCache\Content.Outlook\P86LDKLA\[Matriz V1.xlsx]Hoja2'!#REF!</xm:f>
            <x14:dxf>
              <fill>
                <patternFill>
                  <bgColor rgb="FFFF0000"/>
                </patternFill>
              </fill>
            </x14:dxf>
          </x14:cfRule>
          <x14:cfRule type="cellIs" priority="3441" operator="equal" id="{FA4CB463-2013-4C8A-82B2-3615E1F82A35}">
            <xm:f>'\Users\Maritza.Beltran\AppData\Local\Microsoft\Windows\INetCache\Content.Outlook\P86LDKLA\[Matriz V1.xlsx]Hoja2'!#REF!</xm:f>
            <x14:dxf>
              <fill>
                <patternFill>
                  <bgColor theme="0" tint="-4.9989318521683403E-2"/>
                </patternFill>
              </fill>
            </x14:dxf>
          </x14:cfRule>
          <x14:cfRule type="cellIs" priority="3442" operator="equal" id="{BFC05554-7196-496E-9B47-7A8CC9D2B607}">
            <xm:f>'\Users\Maritza.Beltran\AppData\Local\Microsoft\Windows\INetCache\Content.Outlook\P86LDKLA\[Matriz V1.xlsx]Hoja2'!#REF!</xm:f>
            <x14:dxf>
              <fill>
                <patternFill>
                  <bgColor rgb="FFFFFF00"/>
                </patternFill>
              </fill>
            </x14:dxf>
          </x14:cfRule>
          <x14:cfRule type="cellIs" priority="3443" operator="equal" id="{68BC0631-0FC4-4287-946E-9A4D8ED027A8}">
            <xm:f>'\Users\Maritza.Beltran\AppData\Local\Microsoft\Windows\INetCache\Content.Outlook\P86LDKLA\[Matriz V1.xlsx]Hoja2'!#REF!</xm:f>
            <x14:dxf>
              <fill>
                <patternFill>
                  <bgColor rgb="FF00B050"/>
                </patternFill>
              </fill>
            </x14:dxf>
          </x14:cfRule>
          <x14:cfRule type="cellIs" priority="3444" operator="equal" id="{F9BDB5B4-18BA-44E1-9833-E5521AC69F51}">
            <xm:f>'\Users\Maritza.Beltran\AppData\Local\Microsoft\Windows\INetCache\Content.Outlook\P86LDKLA\[Matriz V1.xlsx]Hoja2'!#REF!</xm:f>
            <x14:dxf>
              <fill>
                <patternFill>
                  <bgColor rgb="FF00B050"/>
                </patternFill>
              </fill>
            </x14:dxf>
          </x14:cfRule>
          <xm:sqref>P94</xm:sqref>
        </x14:conditionalFormatting>
        <x14:conditionalFormatting xmlns:xm="http://schemas.microsoft.com/office/excel/2006/main">
          <x14:cfRule type="cellIs" priority="3425" operator="equal" id="{986683FA-6530-4DD8-BAD6-6E7FDF6F0971}">
            <xm:f>'\Users\Maritza.Beltran\AppData\Local\Microsoft\Windows\INetCache\Content.Outlook\P86LDKLA\[Matriz V1.xlsx]Hoja2'!#REF!</xm:f>
            <x14:dxf>
              <fill>
                <patternFill>
                  <bgColor theme="0" tint="-4.9989318521683403E-2"/>
                </patternFill>
              </fill>
            </x14:dxf>
          </x14:cfRule>
          <x14:cfRule type="cellIs" priority="3426" operator="equal" id="{B17853B8-D3DC-42D8-B9B7-F746CA2C1066}">
            <xm:f>'\Users\Maritza.Beltran\AppData\Local\Microsoft\Windows\INetCache\Content.Outlook\P86LDKLA\[Matriz V1.xlsx]Hoja2'!#REF!</xm:f>
            <x14:dxf>
              <fill>
                <patternFill>
                  <bgColor rgb="FFFF0000"/>
                </patternFill>
              </fill>
            </x14:dxf>
          </x14:cfRule>
          <x14:cfRule type="cellIs" priority="3427" operator="equal" id="{94EDC171-261B-4E32-9A52-803F6C61E334}">
            <xm:f>'\Users\Maritza.Beltran\AppData\Local\Microsoft\Windows\INetCache\Content.Outlook\P86LDKLA\[Matriz V1.xlsx]Hoja2'!#REF!</xm:f>
            <x14:dxf>
              <fill>
                <patternFill>
                  <bgColor rgb="FFFF0000"/>
                </patternFill>
              </fill>
            </x14:dxf>
          </x14:cfRule>
          <x14:cfRule type="cellIs" priority="3428" operator="equal" id="{85E74A90-D67C-47A7-B674-B5D34BBE2894}">
            <xm:f>'\Users\Maritza.Beltran\AppData\Local\Microsoft\Windows\INetCache\Content.Outlook\P86LDKLA\[Matriz V1.xlsx]Hoja2'!#REF!</xm:f>
            <x14:dxf>
              <fill>
                <patternFill>
                  <bgColor theme="0" tint="-4.9989318521683403E-2"/>
                </patternFill>
              </fill>
            </x14:dxf>
          </x14:cfRule>
          <x14:cfRule type="cellIs" priority="3429" operator="equal" id="{129F511B-F9B9-4348-9B1B-DC87326C17F1}">
            <xm:f>'\Users\Maritza.Beltran\AppData\Local\Microsoft\Windows\INetCache\Content.Outlook\P86LDKLA\[Matriz V1.xlsx]Hoja2'!#REF!</xm:f>
            <x14:dxf>
              <fill>
                <patternFill>
                  <bgColor rgb="FFFFFF00"/>
                </patternFill>
              </fill>
            </x14:dxf>
          </x14:cfRule>
          <x14:cfRule type="cellIs" priority="3430" operator="equal" id="{08710D5F-1D77-4CAD-9F31-EE512D259A0B}">
            <xm:f>'\Users\Maritza.Beltran\AppData\Local\Microsoft\Windows\INetCache\Content.Outlook\P86LDKLA\[Matriz V1.xlsx]Hoja2'!#REF!</xm:f>
            <x14:dxf>
              <fill>
                <patternFill>
                  <bgColor rgb="FF00B050"/>
                </patternFill>
              </fill>
            </x14:dxf>
          </x14:cfRule>
          <x14:cfRule type="cellIs" priority="3431" operator="equal" id="{C08C375B-7919-4D27-936C-50438C49CBEE}">
            <xm:f>'\Users\Maritza.Beltran\AppData\Local\Microsoft\Windows\INetCache\Content.Outlook\P86LDKLA\[Matriz V1.xlsx]Hoja2'!#REF!</xm:f>
            <x14:dxf>
              <fill>
                <patternFill>
                  <bgColor rgb="FF00B050"/>
                </patternFill>
              </fill>
            </x14:dxf>
          </x14:cfRule>
          <xm:sqref>P95</xm:sqref>
        </x14:conditionalFormatting>
        <x14:conditionalFormatting xmlns:xm="http://schemas.microsoft.com/office/excel/2006/main">
          <x14:cfRule type="cellIs" priority="3412" operator="equal" id="{A690CB07-E0DB-4571-A562-318DFFCCE15F}">
            <xm:f>'\Users\Maritza.Beltran\AppData\Local\Microsoft\Windows\INetCache\Content.Outlook\P86LDKLA\[Matriz V1.xlsx]Hoja2'!#REF!</xm:f>
            <x14:dxf>
              <fill>
                <patternFill>
                  <bgColor theme="0" tint="-4.9989318521683403E-2"/>
                </patternFill>
              </fill>
            </x14:dxf>
          </x14:cfRule>
          <x14:cfRule type="cellIs" priority="3413" operator="equal" id="{8985B4CC-5518-4F41-9A3F-AB650BA53BBD}">
            <xm:f>'\Users\Maritza.Beltran\AppData\Local\Microsoft\Windows\INetCache\Content.Outlook\P86LDKLA\[Matriz V1.xlsx]Hoja2'!#REF!</xm:f>
            <x14:dxf>
              <fill>
                <patternFill>
                  <bgColor rgb="FFFF0000"/>
                </patternFill>
              </fill>
            </x14:dxf>
          </x14:cfRule>
          <x14:cfRule type="cellIs" priority="3414" operator="equal" id="{61CEB254-F946-4318-9128-EBDC39645E45}">
            <xm:f>'\Users\Maritza.Beltran\AppData\Local\Microsoft\Windows\INetCache\Content.Outlook\P86LDKLA\[Matriz V1.xlsx]Hoja2'!#REF!</xm:f>
            <x14:dxf>
              <fill>
                <patternFill>
                  <bgColor rgb="FFFF0000"/>
                </patternFill>
              </fill>
            </x14:dxf>
          </x14:cfRule>
          <x14:cfRule type="cellIs" priority="3415" operator="equal" id="{4E52F447-C00E-4425-A139-C8991733AD99}">
            <xm:f>'\Users\Maritza.Beltran\AppData\Local\Microsoft\Windows\INetCache\Content.Outlook\P86LDKLA\[Matriz V1.xlsx]Hoja2'!#REF!</xm:f>
            <x14:dxf>
              <fill>
                <patternFill>
                  <bgColor theme="0" tint="-4.9989318521683403E-2"/>
                </patternFill>
              </fill>
            </x14:dxf>
          </x14:cfRule>
          <x14:cfRule type="cellIs" priority="3416" operator="equal" id="{373089A1-09C6-4EB5-9D47-15F3B1F6BD3B}">
            <xm:f>'\Users\Maritza.Beltran\AppData\Local\Microsoft\Windows\INetCache\Content.Outlook\P86LDKLA\[Matriz V1.xlsx]Hoja2'!#REF!</xm:f>
            <x14:dxf>
              <fill>
                <patternFill>
                  <bgColor rgb="FFFFFF00"/>
                </patternFill>
              </fill>
            </x14:dxf>
          </x14:cfRule>
          <x14:cfRule type="cellIs" priority="3417" operator="equal" id="{B7A827CD-FF33-4743-95B6-3DEF65047DED}">
            <xm:f>'\Users\Maritza.Beltran\AppData\Local\Microsoft\Windows\INetCache\Content.Outlook\P86LDKLA\[Matriz V1.xlsx]Hoja2'!#REF!</xm:f>
            <x14:dxf>
              <fill>
                <patternFill>
                  <bgColor rgb="FF00B050"/>
                </patternFill>
              </fill>
            </x14:dxf>
          </x14:cfRule>
          <x14:cfRule type="cellIs" priority="3418" operator="equal" id="{CD7A65F1-5DC2-4A6A-908C-E337DD9412CA}">
            <xm:f>'\Users\Maritza.Beltran\AppData\Local\Microsoft\Windows\INetCache\Content.Outlook\P86LDKLA\[Matriz V1.xlsx]Hoja2'!#REF!</xm:f>
            <x14:dxf>
              <fill>
                <patternFill>
                  <bgColor rgb="FF00B050"/>
                </patternFill>
              </fill>
            </x14:dxf>
          </x14:cfRule>
          <xm:sqref>P97</xm:sqref>
        </x14:conditionalFormatting>
        <x14:conditionalFormatting xmlns:xm="http://schemas.microsoft.com/office/excel/2006/main">
          <x14:cfRule type="cellIs" priority="3392" operator="equal" id="{F1E357A3-08E9-420A-A092-8BAE963E84E9}">
            <xm:f>'\Users\Maritza.Beltran\AppData\Local\Microsoft\Windows\INetCache\Content.Outlook\P86LDKLA\[Seguimiento_PAAC_IICUATRIMESTRE_2020-2 (3).xlsx]Listas'!#REF!</xm:f>
            <x14:dxf>
              <fill>
                <patternFill>
                  <bgColor theme="0" tint="-4.9989318521683403E-2"/>
                </patternFill>
              </fill>
            </x14:dxf>
          </x14:cfRule>
          <x14:cfRule type="cellIs" priority="3393" operator="equal" id="{F88C9744-8EFE-4EE5-AB81-1492A7DA3CE3}">
            <xm:f>'\Users\Maritza.Beltran\AppData\Local\Microsoft\Windows\INetCache\Content.Outlook\P86LDKLA\[Seguimiento_PAAC_IICUATRIMESTRE_2020-2 (3).xlsx]Listas'!#REF!</xm:f>
            <x14:dxf>
              <fill>
                <patternFill>
                  <bgColor rgb="FFFF0000"/>
                </patternFill>
              </fill>
            </x14:dxf>
          </x14:cfRule>
          <x14:cfRule type="cellIs" priority="3394" operator="equal" id="{6D1D3231-7420-4CAB-86CC-21215D0D2D54}">
            <xm:f>'\Users\Maritza.Beltran\AppData\Local\Microsoft\Windows\INetCache\Content.Outlook\P86LDKLA\[Seguimiento_PAAC_IICUATRIMESTRE_2020-2 (3).xlsx]Listas'!#REF!</xm:f>
            <x14:dxf>
              <fill>
                <patternFill patternType="none">
                  <bgColor auto="1"/>
                </patternFill>
              </fill>
            </x14:dxf>
          </x14:cfRule>
          <x14:cfRule type="cellIs" priority="3395" operator="equal" id="{5038811B-4192-4230-9D5E-1558AEB81388}">
            <xm:f>'\Users\Maritza.Beltran\AppData\Local\Microsoft\Windows\INetCache\Content.Outlook\P86LDKLA\[Seguimiento_PAAC_IICUATRIMESTRE_2020-2 (3).xlsx]Listas'!#REF!</xm:f>
            <x14:dxf>
              <fill>
                <patternFill>
                  <bgColor rgb="FF00B050"/>
                </patternFill>
              </fill>
            </x14:dxf>
          </x14:cfRule>
          <x14:cfRule type="cellIs" priority="3396" operator="equal" id="{285554AB-9E4C-4971-B216-785149A370A0}">
            <xm:f>'\Users\Maritza.Beltran\AppData\Local\Microsoft\Windows\INetCache\Content.Outlook\P86LDKLA\[Seguimiento_PAAC_IICUATRIMESTRE_2020-2 (3).xlsx]Listas'!#REF!</xm:f>
            <x14:dxf>
              <fill>
                <patternFill>
                  <bgColor rgb="FF00B050"/>
                </patternFill>
              </fill>
            </x14:dxf>
          </x14:cfRule>
          <x14:cfRule type="cellIs" priority="3397" operator="equal" id="{33315496-9D30-43A8-9067-28F0D74BEF6E}">
            <xm:f>'\Users\Maritza.Beltran\AppData\Local\Microsoft\Windows\INetCache\Content.Outlook\P86LDKLA\[Seguimiento_PAAC_IICUATRIMESTRE_2020-2 (3).xlsx]Listas'!#REF!</xm:f>
            <x14:dxf>
              <fill>
                <patternFill>
                  <bgColor rgb="FFFFFF00"/>
                </patternFill>
              </fill>
            </x14:dxf>
          </x14:cfRule>
          <x14:cfRule type="cellIs" priority="3398" operator="equal" id="{29AC393A-5B33-49AA-BD52-09B2357278F5}">
            <xm:f>'\Users\Maritza.Beltran\AppData\Local\Microsoft\Windows\INetCache\Content.Outlook\P86LDKLA\[Seguimiento_PAAC_IICUATRIMESTRE_2020-2 (3).xlsx]Listas'!#REF!</xm:f>
            <x14:dxf>
              <font>
                <color auto="1"/>
              </font>
              <fill>
                <patternFill>
                  <bgColor rgb="FFFF0000"/>
                </patternFill>
              </fill>
            </x14:dxf>
          </x14:cfRule>
          <x14:cfRule type="cellIs" priority="3399" operator="equal" id="{5ED33CEE-3427-47A0-B788-23D4D9ECEB65}">
            <xm:f>'\Users\Maritza.Beltran\AppData\Local\Microsoft\Windows\INetCache\Content.Outlook\P86LDKLA\[Seguimiento_PAAC_IICUATRIMESTRE_2020-2 (3).xlsx]Listas'!#REF!</xm:f>
            <x14:dxf>
              <fill>
                <patternFill>
                  <bgColor theme="0" tint="-4.9989318521683403E-2"/>
                </patternFill>
              </fill>
            </x14:dxf>
          </x14:cfRule>
          <x14:cfRule type="cellIs" priority="3400" operator="equal" id="{30F6833C-98E3-437D-9CB7-FA2E0B863B5B}">
            <xm:f>'\Users\Maritza.Beltran\AppData\Local\Microsoft\Windows\INetCache\Content.Outlook\P86LDKLA\[Seguimiento_PAAC_IICUATRIMESTRE_2020-2 (3).xlsx]Listas'!#REF!</xm:f>
            <x14:dxf>
              <fill>
                <patternFill>
                  <bgColor rgb="FFFF0000"/>
                </patternFill>
              </fill>
            </x14:dxf>
          </x14:cfRule>
          <x14:cfRule type="cellIs" priority="3401" operator="equal" id="{43547117-347D-476A-A434-4313AB1BA8E9}">
            <xm:f>'\Users\Maritza.Beltran\AppData\Local\Microsoft\Windows\INetCache\Content.Outlook\P86LDKLA\[Seguimiento_PAAC_IICUATRIMESTRE_2020-2 (3).xlsx]Listas'!#REF!</xm:f>
            <x14:dxf>
              <font>
                <color rgb="FF9C0006"/>
              </font>
              <fill>
                <patternFill>
                  <bgColor rgb="FFFFC7CE"/>
                </patternFill>
              </fill>
            </x14:dxf>
          </x14:cfRule>
          <x14:cfRule type="cellIs" priority="3402" operator="equal" id="{1D6E2C18-BD7B-4585-8160-C1D6C9D8AB5B}">
            <xm:f>'\Users\Maritza.Beltran\AppData\Local\Microsoft\Windows\INetCache\Content.Outlook\P86LDKLA\[Seguimiento_PAAC_IICUATRIMESTRE_2020-2 (3).xlsx]Listas'!#REF!</xm:f>
            <x14:dxf>
              <fill>
                <patternFill patternType="none">
                  <bgColor auto="1"/>
                </patternFill>
              </fill>
            </x14:dxf>
          </x14:cfRule>
          <x14:cfRule type="cellIs" priority="3403" operator="equal" id="{75A7D5D9-E641-4399-955A-01DCA875F5FD}">
            <xm:f>'\Users\Maritza.Beltran\AppData\Local\Microsoft\Windows\INetCache\Content.Outlook\P86LDKLA\[Seguimiento_PAAC_IICUATRIMESTRE_2020-2 (3).xlsx]Listas'!#REF!</xm:f>
            <x14:dxf>
              <fill>
                <patternFill>
                  <bgColor rgb="FF00BC55"/>
                </patternFill>
              </fill>
            </x14:dxf>
          </x14:cfRule>
          <x14:cfRule type="cellIs" priority="3404" operator="equal" id="{8B303C60-8E42-480F-BE05-A3A6302E9B31}">
            <xm:f>'\Users\Maritza.Beltran\AppData\Local\Microsoft\Windows\INetCache\Content.Outlook\P86LDKLA\[Seguimiento_PAAC_IICUATRIMESTRE_2020-2 (3).xlsx]Listas'!#REF!</xm:f>
            <x14:dxf>
              <fill>
                <patternFill>
                  <bgColor rgb="FF33CC33"/>
                </patternFill>
              </fill>
            </x14:dxf>
          </x14:cfRule>
          <x14:cfRule type="cellIs" priority="3405" operator="equal" id="{788B182F-50B5-42F7-AB3C-8B0C78A2752C}">
            <xm:f>'\Users\Maritza.Beltran\AppData\Local\Microsoft\Windows\INetCache\Content.Outlook\P86LDKLA\[Seguimiento_PAAC_IICUATRIMESTRE_2020-2 (3).xlsx]Listas'!#REF!</xm:f>
            <x14:dxf>
              <fill>
                <patternFill>
                  <bgColor rgb="FFFFFF00"/>
                </patternFill>
              </fill>
            </x14:dxf>
          </x14:cfRule>
          <xm:sqref>P98</xm:sqref>
        </x14:conditionalFormatting>
        <x14:conditionalFormatting xmlns:xm="http://schemas.microsoft.com/office/excel/2006/main">
          <x14:cfRule type="cellIs" priority="3379" operator="equal" id="{1CCA3403-8311-4FD1-B4F4-B7481EA9B814}">
            <xm:f>'\Users\Maritza.Beltran\AppData\Local\Microsoft\Windows\INetCache\Content.Outlook\P86LDKLA\[Matriz V1.xlsx]Hoja2'!#REF!</xm:f>
            <x14:dxf>
              <fill>
                <patternFill>
                  <bgColor theme="0" tint="-4.9989318521683403E-2"/>
                </patternFill>
              </fill>
            </x14:dxf>
          </x14:cfRule>
          <x14:cfRule type="cellIs" priority="3380" operator="equal" id="{6CC2C1E5-9EE6-4666-9C00-45B1752577B3}">
            <xm:f>'\Users\Maritza.Beltran\AppData\Local\Microsoft\Windows\INetCache\Content.Outlook\P86LDKLA\[Matriz V1.xlsx]Hoja2'!#REF!</xm:f>
            <x14:dxf>
              <fill>
                <patternFill>
                  <bgColor rgb="FFFF0000"/>
                </patternFill>
              </fill>
            </x14:dxf>
          </x14:cfRule>
          <x14:cfRule type="cellIs" priority="3381" operator="equal" id="{B57440F6-960A-4F17-BD01-08BE412A8859}">
            <xm:f>'\Users\Maritza.Beltran\AppData\Local\Microsoft\Windows\INetCache\Content.Outlook\P86LDKLA\[Matriz V1.xlsx]Hoja2'!#REF!</xm:f>
            <x14:dxf>
              <fill>
                <patternFill>
                  <bgColor rgb="FFFF0000"/>
                </patternFill>
              </fill>
            </x14:dxf>
          </x14:cfRule>
          <x14:cfRule type="cellIs" priority="3382" operator="equal" id="{17AFEBEB-80B1-4A1A-89E5-802B88E425C5}">
            <xm:f>'\Users\Maritza.Beltran\AppData\Local\Microsoft\Windows\INetCache\Content.Outlook\P86LDKLA\[Matriz V1.xlsx]Hoja2'!#REF!</xm:f>
            <x14:dxf>
              <fill>
                <patternFill>
                  <bgColor theme="0" tint="-4.9989318521683403E-2"/>
                </patternFill>
              </fill>
            </x14:dxf>
          </x14:cfRule>
          <x14:cfRule type="cellIs" priority="3383" operator="equal" id="{0AFD45A7-DF91-4ECF-8BC6-23D5374A15C2}">
            <xm:f>'\Users\Maritza.Beltran\AppData\Local\Microsoft\Windows\INetCache\Content.Outlook\P86LDKLA\[Matriz V1.xlsx]Hoja2'!#REF!</xm:f>
            <x14:dxf>
              <fill>
                <patternFill>
                  <bgColor rgb="FFFFFF00"/>
                </patternFill>
              </fill>
            </x14:dxf>
          </x14:cfRule>
          <x14:cfRule type="cellIs" priority="3384" operator="equal" id="{4FB4EB61-CA03-4961-A482-3C031A2789CD}">
            <xm:f>'\Users\Maritza.Beltran\AppData\Local\Microsoft\Windows\INetCache\Content.Outlook\P86LDKLA\[Matriz V1.xlsx]Hoja2'!#REF!</xm:f>
            <x14:dxf>
              <fill>
                <patternFill>
                  <bgColor rgb="FF00B050"/>
                </patternFill>
              </fill>
            </x14:dxf>
          </x14:cfRule>
          <x14:cfRule type="cellIs" priority="3385" operator="equal" id="{9BA757AB-0969-48CC-AA14-34EBE41F08DC}">
            <xm:f>'\Users\Maritza.Beltran\AppData\Local\Microsoft\Windows\INetCache\Content.Outlook\P86LDKLA\[Matriz V1.xlsx]Hoja2'!#REF!</xm:f>
            <x14:dxf>
              <fill>
                <patternFill>
                  <bgColor rgb="FF00B050"/>
                </patternFill>
              </fill>
            </x14:dxf>
          </x14:cfRule>
          <xm:sqref>P98</xm:sqref>
        </x14:conditionalFormatting>
        <x14:conditionalFormatting xmlns:xm="http://schemas.microsoft.com/office/excel/2006/main">
          <x14:cfRule type="cellIs" priority="3366" operator="equal" id="{2186E9E2-D2BA-4586-81D9-4CB9C5BE6A14}">
            <xm:f>'\Users\Maritza.Beltran\AppData\Local\Microsoft\Windows\INetCache\Content.Outlook\P86LDKLA\[Matriz V1.xlsx]Hoja2'!#REF!</xm:f>
            <x14:dxf>
              <fill>
                <patternFill>
                  <bgColor theme="0" tint="-4.9989318521683403E-2"/>
                </patternFill>
              </fill>
            </x14:dxf>
          </x14:cfRule>
          <x14:cfRule type="cellIs" priority="3367" operator="equal" id="{1964E8FB-A9E6-43EF-9C51-A31290934148}">
            <xm:f>'\Users\Maritza.Beltran\AppData\Local\Microsoft\Windows\INetCache\Content.Outlook\P86LDKLA\[Matriz V1.xlsx]Hoja2'!#REF!</xm:f>
            <x14:dxf>
              <fill>
                <patternFill>
                  <bgColor rgb="FFFF0000"/>
                </patternFill>
              </fill>
            </x14:dxf>
          </x14:cfRule>
          <x14:cfRule type="cellIs" priority="3368" operator="equal" id="{CA00724C-7FFC-41F4-9C00-9CEF891A7114}">
            <xm:f>'\Users\Maritza.Beltran\AppData\Local\Microsoft\Windows\INetCache\Content.Outlook\P86LDKLA\[Matriz V1.xlsx]Hoja2'!#REF!</xm:f>
            <x14:dxf>
              <fill>
                <patternFill>
                  <bgColor rgb="FFFF0000"/>
                </patternFill>
              </fill>
            </x14:dxf>
          </x14:cfRule>
          <x14:cfRule type="cellIs" priority="3369" operator="equal" id="{A944C43C-3EC3-4BC0-BE04-93AF6902BE64}">
            <xm:f>'\Users\Maritza.Beltran\AppData\Local\Microsoft\Windows\INetCache\Content.Outlook\P86LDKLA\[Matriz V1.xlsx]Hoja2'!#REF!</xm:f>
            <x14:dxf>
              <fill>
                <patternFill>
                  <bgColor theme="0" tint="-4.9989318521683403E-2"/>
                </patternFill>
              </fill>
            </x14:dxf>
          </x14:cfRule>
          <x14:cfRule type="cellIs" priority="3370" operator="equal" id="{511EC67F-89F1-4791-B33B-E5C50F9F8511}">
            <xm:f>'\Users\Maritza.Beltran\AppData\Local\Microsoft\Windows\INetCache\Content.Outlook\P86LDKLA\[Matriz V1.xlsx]Hoja2'!#REF!</xm:f>
            <x14:dxf>
              <fill>
                <patternFill>
                  <bgColor rgb="FFFFFF00"/>
                </patternFill>
              </fill>
            </x14:dxf>
          </x14:cfRule>
          <x14:cfRule type="cellIs" priority="3371" operator="equal" id="{2717CAA0-DFD1-4753-A216-7F81E2E44A8C}">
            <xm:f>'\Users\Maritza.Beltran\AppData\Local\Microsoft\Windows\INetCache\Content.Outlook\P86LDKLA\[Matriz V1.xlsx]Hoja2'!#REF!</xm:f>
            <x14:dxf>
              <fill>
                <patternFill>
                  <bgColor rgb="FF00B050"/>
                </patternFill>
              </fill>
            </x14:dxf>
          </x14:cfRule>
          <x14:cfRule type="cellIs" priority="3372" operator="equal" id="{D3AE645F-75D8-4712-A444-3F94B95A3063}">
            <xm:f>'\Users\Maritza.Beltran\AppData\Local\Microsoft\Windows\INetCache\Content.Outlook\P86LDKLA\[Matriz V1.xlsx]Hoja2'!#REF!</xm:f>
            <x14:dxf>
              <fill>
                <patternFill>
                  <bgColor rgb="FF00B050"/>
                </patternFill>
              </fill>
            </x14:dxf>
          </x14:cfRule>
          <xm:sqref>P99</xm:sqref>
        </x14:conditionalFormatting>
        <x14:conditionalFormatting xmlns:xm="http://schemas.microsoft.com/office/excel/2006/main">
          <x14:cfRule type="cellIs" priority="3346" operator="equal" id="{02EAFB8B-B9E8-4321-82E2-E1995913A42A}">
            <xm:f>'\Users\Maritza.Beltran\AppData\Local\Microsoft\Windows\INetCache\Content.Outlook\P86LDKLA\[Seguimiento_PAAC_IICUATRIMESTRE_2020-2 (3).xlsx]Listas'!#REF!</xm:f>
            <x14:dxf>
              <fill>
                <patternFill>
                  <bgColor theme="0" tint="-4.9989318521683403E-2"/>
                </patternFill>
              </fill>
            </x14:dxf>
          </x14:cfRule>
          <x14:cfRule type="cellIs" priority="3347" operator="equal" id="{401D0A03-724C-4D0F-B994-B74E6BB64F25}">
            <xm:f>'\Users\Maritza.Beltran\AppData\Local\Microsoft\Windows\INetCache\Content.Outlook\P86LDKLA\[Seguimiento_PAAC_IICUATRIMESTRE_2020-2 (3).xlsx]Listas'!#REF!</xm:f>
            <x14:dxf>
              <fill>
                <patternFill>
                  <bgColor rgb="FFFF0000"/>
                </patternFill>
              </fill>
            </x14:dxf>
          </x14:cfRule>
          <x14:cfRule type="cellIs" priority="3348" operator="equal" id="{9D18B9EA-8C86-44E9-9FAB-964B16345D20}">
            <xm:f>'\Users\Maritza.Beltran\AppData\Local\Microsoft\Windows\INetCache\Content.Outlook\P86LDKLA\[Seguimiento_PAAC_IICUATRIMESTRE_2020-2 (3).xlsx]Listas'!#REF!</xm:f>
            <x14:dxf>
              <fill>
                <patternFill patternType="none">
                  <bgColor auto="1"/>
                </patternFill>
              </fill>
            </x14:dxf>
          </x14:cfRule>
          <x14:cfRule type="cellIs" priority="3349" operator="equal" id="{E8D92025-0F92-46FE-A7B6-15B91CB37831}">
            <xm:f>'\Users\Maritza.Beltran\AppData\Local\Microsoft\Windows\INetCache\Content.Outlook\P86LDKLA\[Seguimiento_PAAC_IICUATRIMESTRE_2020-2 (3).xlsx]Listas'!#REF!</xm:f>
            <x14:dxf>
              <fill>
                <patternFill>
                  <bgColor rgb="FF00B050"/>
                </patternFill>
              </fill>
            </x14:dxf>
          </x14:cfRule>
          <x14:cfRule type="cellIs" priority="3350" operator="equal" id="{D85850BC-7673-40FE-9F60-B6FC10848E62}">
            <xm:f>'\Users\Maritza.Beltran\AppData\Local\Microsoft\Windows\INetCache\Content.Outlook\P86LDKLA\[Seguimiento_PAAC_IICUATRIMESTRE_2020-2 (3).xlsx]Listas'!#REF!</xm:f>
            <x14:dxf>
              <fill>
                <patternFill>
                  <bgColor rgb="FF00B050"/>
                </patternFill>
              </fill>
            </x14:dxf>
          </x14:cfRule>
          <x14:cfRule type="cellIs" priority="3351" operator="equal" id="{6181C5E0-0EFF-4A18-87C6-A3054F67D002}">
            <xm:f>'\Users\Maritza.Beltran\AppData\Local\Microsoft\Windows\INetCache\Content.Outlook\P86LDKLA\[Seguimiento_PAAC_IICUATRIMESTRE_2020-2 (3).xlsx]Listas'!#REF!</xm:f>
            <x14:dxf>
              <fill>
                <patternFill>
                  <bgColor rgb="FFFFFF00"/>
                </patternFill>
              </fill>
            </x14:dxf>
          </x14:cfRule>
          <x14:cfRule type="cellIs" priority="3352" operator="equal" id="{B92ECF9A-BFED-46AB-B0DE-8D06B0508FEA}">
            <xm:f>'\Users\Maritza.Beltran\AppData\Local\Microsoft\Windows\INetCache\Content.Outlook\P86LDKLA\[Seguimiento_PAAC_IICUATRIMESTRE_2020-2 (3).xlsx]Listas'!#REF!</xm:f>
            <x14:dxf>
              <font>
                <color auto="1"/>
              </font>
              <fill>
                <patternFill>
                  <bgColor rgb="FFFF0000"/>
                </patternFill>
              </fill>
            </x14:dxf>
          </x14:cfRule>
          <x14:cfRule type="cellIs" priority="3353" operator="equal" id="{6B2980A6-4AA6-4458-915B-B362473DA9E9}">
            <xm:f>'\Users\Maritza.Beltran\AppData\Local\Microsoft\Windows\INetCache\Content.Outlook\P86LDKLA\[Seguimiento_PAAC_IICUATRIMESTRE_2020-2 (3).xlsx]Listas'!#REF!</xm:f>
            <x14:dxf>
              <fill>
                <patternFill>
                  <bgColor theme="0" tint="-4.9989318521683403E-2"/>
                </patternFill>
              </fill>
            </x14:dxf>
          </x14:cfRule>
          <x14:cfRule type="cellIs" priority="3354" operator="equal" id="{B8E3D0AA-47E6-451E-8EBA-68184EEE95C1}">
            <xm:f>'\Users\Maritza.Beltran\AppData\Local\Microsoft\Windows\INetCache\Content.Outlook\P86LDKLA\[Seguimiento_PAAC_IICUATRIMESTRE_2020-2 (3).xlsx]Listas'!#REF!</xm:f>
            <x14:dxf>
              <fill>
                <patternFill>
                  <bgColor rgb="FFFF0000"/>
                </patternFill>
              </fill>
            </x14:dxf>
          </x14:cfRule>
          <x14:cfRule type="cellIs" priority="3355" operator="equal" id="{3048B1CD-25B2-49E0-841C-8C4085538FCA}">
            <xm:f>'\Users\Maritza.Beltran\AppData\Local\Microsoft\Windows\INetCache\Content.Outlook\P86LDKLA\[Seguimiento_PAAC_IICUATRIMESTRE_2020-2 (3).xlsx]Listas'!#REF!</xm:f>
            <x14:dxf>
              <font>
                <color rgb="FF9C0006"/>
              </font>
              <fill>
                <patternFill>
                  <bgColor rgb="FFFFC7CE"/>
                </patternFill>
              </fill>
            </x14:dxf>
          </x14:cfRule>
          <x14:cfRule type="cellIs" priority="3356" operator="equal" id="{20C994AD-866E-4B8C-9F63-74E9BCE90106}">
            <xm:f>'\Users\Maritza.Beltran\AppData\Local\Microsoft\Windows\INetCache\Content.Outlook\P86LDKLA\[Seguimiento_PAAC_IICUATRIMESTRE_2020-2 (3).xlsx]Listas'!#REF!</xm:f>
            <x14:dxf>
              <fill>
                <patternFill patternType="none">
                  <bgColor auto="1"/>
                </patternFill>
              </fill>
            </x14:dxf>
          </x14:cfRule>
          <x14:cfRule type="cellIs" priority="3357" operator="equal" id="{0F2A286F-674F-4293-A553-F0F5C43B1E04}">
            <xm:f>'\Users\Maritza.Beltran\AppData\Local\Microsoft\Windows\INetCache\Content.Outlook\P86LDKLA\[Seguimiento_PAAC_IICUATRIMESTRE_2020-2 (3).xlsx]Listas'!#REF!</xm:f>
            <x14:dxf>
              <fill>
                <patternFill>
                  <bgColor rgb="FF00BC55"/>
                </patternFill>
              </fill>
            </x14:dxf>
          </x14:cfRule>
          <x14:cfRule type="cellIs" priority="3358" operator="equal" id="{351A3C04-7F83-4B1F-845D-6A07B2460F43}">
            <xm:f>'\Users\Maritza.Beltran\AppData\Local\Microsoft\Windows\INetCache\Content.Outlook\P86LDKLA\[Seguimiento_PAAC_IICUATRIMESTRE_2020-2 (3).xlsx]Listas'!#REF!</xm:f>
            <x14:dxf>
              <fill>
                <patternFill>
                  <bgColor rgb="FF33CC33"/>
                </patternFill>
              </fill>
            </x14:dxf>
          </x14:cfRule>
          <x14:cfRule type="cellIs" priority="3359" operator="equal" id="{B3506CE7-2179-4B51-875C-F3DE7C8481B2}">
            <xm:f>'\Users\Maritza.Beltran\AppData\Local\Microsoft\Windows\INetCache\Content.Outlook\P86LDKLA\[Seguimiento_PAAC_IICUATRIMESTRE_2020-2 (3).xlsx]Listas'!#REF!</xm:f>
            <x14:dxf>
              <fill>
                <patternFill>
                  <bgColor rgb="FFFFFF00"/>
                </patternFill>
              </fill>
            </x14:dxf>
          </x14:cfRule>
          <xm:sqref>P100</xm:sqref>
        </x14:conditionalFormatting>
        <x14:conditionalFormatting xmlns:xm="http://schemas.microsoft.com/office/excel/2006/main">
          <x14:cfRule type="cellIs" priority="3333" operator="equal" id="{D07AFC4D-D692-4631-8B03-0015E9C43370}">
            <xm:f>'\Users\Maritza.Beltran\AppData\Local\Microsoft\Windows\INetCache\Content.Outlook\P86LDKLA\[Matriz V1.xlsx]Hoja2'!#REF!</xm:f>
            <x14:dxf>
              <fill>
                <patternFill>
                  <bgColor theme="0" tint="-4.9989318521683403E-2"/>
                </patternFill>
              </fill>
            </x14:dxf>
          </x14:cfRule>
          <x14:cfRule type="cellIs" priority="3334" operator="equal" id="{8EF19E88-8151-474C-B760-123CAEB0FE86}">
            <xm:f>'\Users\Maritza.Beltran\AppData\Local\Microsoft\Windows\INetCache\Content.Outlook\P86LDKLA\[Matriz V1.xlsx]Hoja2'!#REF!</xm:f>
            <x14:dxf>
              <fill>
                <patternFill>
                  <bgColor rgb="FFFF0000"/>
                </patternFill>
              </fill>
            </x14:dxf>
          </x14:cfRule>
          <x14:cfRule type="cellIs" priority="3335" operator="equal" id="{58047461-5CFB-4D65-9136-F27C337DF9DA}">
            <xm:f>'\Users\Maritza.Beltran\AppData\Local\Microsoft\Windows\INetCache\Content.Outlook\P86LDKLA\[Matriz V1.xlsx]Hoja2'!#REF!</xm:f>
            <x14:dxf>
              <fill>
                <patternFill>
                  <bgColor rgb="FFFF0000"/>
                </patternFill>
              </fill>
            </x14:dxf>
          </x14:cfRule>
          <x14:cfRule type="cellIs" priority="3336" operator="equal" id="{CD24B80D-F994-4851-AF58-1AE1F78C6DE6}">
            <xm:f>'\Users\Maritza.Beltran\AppData\Local\Microsoft\Windows\INetCache\Content.Outlook\P86LDKLA\[Matriz V1.xlsx]Hoja2'!#REF!</xm:f>
            <x14:dxf>
              <fill>
                <patternFill>
                  <bgColor theme="0" tint="-4.9989318521683403E-2"/>
                </patternFill>
              </fill>
            </x14:dxf>
          </x14:cfRule>
          <x14:cfRule type="cellIs" priority="3337" operator="equal" id="{DCF3D9C2-DF05-4C38-9117-29698C91BA47}">
            <xm:f>'\Users\Maritza.Beltran\AppData\Local\Microsoft\Windows\INetCache\Content.Outlook\P86LDKLA\[Matriz V1.xlsx]Hoja2'!#REF!</xm:f>
            <x14:dxf>
              <fill>
                <patternFill>
                  <bgColor rgb="FFFFFF00"/>
                </patternFill>
              </fill>
            </x14:dxf>
          </x14:cfRule>
          <x14:cfRule type="cellIs" priority="3338" operator="equal" id="{3F5FA677-F14F-487A-89ED-3D4EAAB12365}">
            <xm:f>'\Users\Maritza.Beltran\AppData\Local\Microsoft\Windows\INetCache\Content.Outlook\P86LDKLA\[Matriz V1.xlsx]Hoja2'!#REF!</xm:f>
            <x14:dxf>
              <fill>
                <patternFill>
                  <bgColor rgb="FF00B050"/>
                </patternFill>
              </fill>
            </x14:dxf>
          </x14:cfRule>
          <x14:cfRule type="cellIs" priority="3339" operator="equal" id="{701A9299-1063-44FD-903E-2E1A4E8E5FDA}">
            <xm:f>'\Users\Maritza.Beltran\AppData\Local\Microsoft\Windows\INetCache\Content.Outlook\P86LDKLA\[Matriz V1.xlsx]Hoja2'!#REF!</xm:f>
            <x14:dxf>
              <fill>
                <patternFill>
                  <bgColor rgb="FF00B050"/>
                </patternFill>
              </fill>
            </x14:dxf>
          </x14:cfRule>
          <xm:sqref>P100</xm:sqref>
        </x14:conditionalFormatting>
        <x14:conditionalFormatting xmlns:xm="http://schemas.microsoft.com/office/excel/2006/main">
          <x14:cfRule type="cellIs" priority="3320" operator="equal" id="{2575DB0A-4DD5-4C7C-85E7-584D6694B0B6}">
            <xm:f>'\Users\Maritza.Beltran\AppData\Local\Microsoft\Windows\INetCache\Content.Outlook\P86LDKLA\[Matriz V1.xlsx]Hoja2'!#REF!</xm:f>
            <x14:dxf>
              <fill>
                <patternFill>
                  <bgColor theme="0" tint="-4.9989318521683403E-2"/>
                </patternFill>
              </fill>
            </x14:dxf>
          </x14:cfRule>
          <x14:cfRule type="cellIs" priority="3321" operator="equal" id="{18753D17-5661-4503-B975-49CB3F79F5D1}">
            <xm:f>'\Users\Maritza.Beltran\AppData\Local\Microsoft\Windows\INetCache\Content.Outlook\P86LDKLA\[Matriz V1.xlsx]Hoja2'!#REF!</xm:f>
            <x14:dxf>
              <fill>
                <patternFill>
                  <bgColor rgb="FFFF0000"/>
                </patternFill>
              </fill>
            </x14:dxf>
          </x14:cfRule>
          <x14:cfRule type="cellIs" priority="3322" operator="equal" id="{825DBFBD-4CEC-46E0-AB3B-09A36158658F}">
            <xm:f>'\Users\Maritza.Beltran\AppData\Local\Microsoft\Windows\INetCache\Content.Outlook\P86LDKLA\[Matriz V1.xlsx]Hoja2'!#REF!</xm:f>
            <x14:dxf>
              <fill>
                <patternFill>
                  <bgColor rgb="FFFF0000"/>
                </patternFill>
              </fill>
            </x14:dxf>
          </x14:cfRule>
          <x14:cfRule type="cellIs" priority="3323" operator="equal" id="{A5A37491-86E7-4816-A60E-30C1D38A2169}">
            <xm:f>'\Users\Maritza.Beltran\AppData\Local\Microsoft\Windows\INetCache\Content.Outlook\P86LDKLA\[Matriz V1.xlsx]Hoja2'!#REF!</xm:f>
            <x14:dxf>
              <fill>
                <patternFill>
                  <bgColor theme="0" tint="-4.9989318521683403E-2"/>
                </patternFill>
              </fill>
            </x14:dxf>
          </x14:cfRule>
          <x14:cfRule type="cellIs" priority="3324" operator="equal" id="{60B06319-E2E7-48B6-8E53-CAF4FA11FC9E}">
            <xm:f>'\Users\Maritza.Beltran\AppData\Local\Microsoft\Windows\INetCache\Content.Outlook\P86LDKLA\[Matriz V1.xlsx]Hoja2'!#REF!</xm:f>
            <x14:dxf>
              <fill>
                <patternFill>
                  <bgColor rgb="FFFFFF00"/>
                </patternFill>
              </fill>
            </x14:dxf>
          </x14:cfRule>
          <x14:cfRule type="cellIs" priority="3325" operator="equal" id="{AE01C291-7FF1-4BF5-B5A4-EA8C257AAD8E}">
            <xm:f>'\Users\Maritza.Beltran\AppData\Local\Microsoft\Windows\INetCache\Content.Outlook\P86LDKLA\[Matriz V1.xlsx]Hoja2'!#REF!</xm:f>
            <x14:dxf>
              <fill>
                <patternFill>
                  <bgColor rgb="FF00B050"/>
                </patternFill>
              </fill>
            </x14:dxf>
          </x14:cfRule>
          <x14:cfRule type="cellIs" priority="3326" operator="equal" id="{EFF1F2F5-EA8A-4718-872F-263C3BC55FE4}">
            <xm:f>'\Users\Maritza.Beltran\AppData\Local\Microsoft\Windows\INetCache\Content.Outlook\P86LDKLA\[Matriz V1.xlsx]Hoja2'!#REF!</xm:f>
            <x14:dxf>
              <fill>
                <patternFill>
                  <bgColor rgb="FF00B050"/>
                </patternFill>
              </fill>
            </x14:dxf>
          </x14:cfRule>
          <xm:sqref>P101</xm:sqref>
        </x14:conditionalFormatting>
        <x14:conditionalFormatting xmlns:xm="http://schemas.microsoft.com/office/excel/2006/main">
          <x14:cfRule type="cellIs" priority="3300" operator="equal" id="{40164832-943B-435B-928A-4D5320AD3843}">
            <xm:f>'\Users\Maritza.Beltran\AppData\Local\Microsoft\Windows\INetCache\Content.Outlook\P86LDKLA\[Seguimiento_PAAC_IICUATRIMESTRE_2020-2 (3).xlsx]Listas'!#REF!</xm:f>
            <x14:dxf>
              <fill>
                <patternFill>
                  <bgColor theme="0" tint="-4.9989318521683403E-2"/>
                </patternFill>
              </fill>
            </x14:dxf>
          </x14:cfRule>
          <x14:cfRule type="cellIs" priority="3301" operator="equal" id="{1D6C250F-B6D4-4AAD-8F19-2374F5805658}">
            <xm:f>'\Users\Maritza.Beltran\AppData\Local\Microsoft\Windows\INetCache\Content.Outlook\P86LDKLA\[Seguimiento_PAAC_IICUATRIMESTRE_2020-2 (3).xlsx]Listas'!#REF!</xm:f>
            <x14:dxf>
              <fill>
                <patternFill>
                  <bgColor rgb="FFFF0000"/>
                </patternFill>
              </fill>
            </x14:dxf>
          </x14:cfRule>
          <x14:cfRule type="cellIs" priority="3302" operator="equal" id="{8E7C8B00-FCA8-4D8B-B948-E30DE3C6176B}">
            <xm:f>'\Users\Maritza.Beltran\AppData\Local\Microsoft\Windows\INetCache\Content.Outlook\P86LDKLA\[Seguimiento_PAAC_IICUATRIMESTRE_2020-2 (3).xlsx]Listas'!#REF!</xm:f>
            <x14:dxf>
              <fill>
                <patternFill patternType="none">
                  <bgColor auto="1"/>
                </patternFill>
              </fill>
            </x14:dxf>
          </x14:cfRule>
          <x14:cfRule type="cellIs" priority="3303" operator="equal" id="{373E42A8-9143-481F-A177-CF67F9AC9E2B}">
            <xm:f>'\Users\Maritza.Beltran\AppData\Local\Microsoft\Windows\INetCache\Content.Outlook\P86LDKLA\[Seguimiento_PAAC_IICUATRIMESTRE_2020-2 (3).xlsx]Listas'!#REF!</xm:f>
            <x14:dxf>
              <fill>
                <patternFill>
                  <bgColor rgb="FF00B050"/>
                </patternFill>
              </fill>
            </x14:dxf>
          </x14:cfRule>
          <x14:cfRule type="cellIs" priority="3304" operator="equal" id="{9898230D-79A2-4EC4-9D82-F9D63EBD3E12}">
            <xm:f>'\Users\Maritza.Beltran\AppData\Local\Microsoft\Windows\INetCache\Content.Outlook\P86LDKLA\[Seguimiento_PAAC_IICUATRIMESTRE_2020-2 (3).xlsx]Listas'!#REF!</xm:f>
            <x14:dxf>
              <fill>
                <patternFill>
                  <bgColor rgb="FF00B050"/>
                </patternFill>
              </fill>
            </x14:dxf>
          </x14:cfRule>
          <x14:cfRule type="cellIs" priority="3305" operator="equal" id="{FC581877-BD44-4670-8FCD-6F931F5C3E1E}">
            <xm:f>'\Users\Maritza.Beltran\AppData\Local\Microsoft\Windows\INetCache\Content.Outlook\P86LDKLA\[Seguimiento_PAAC_IICUATRIMESTRE_2020-2 (3).xlsx]Listas'!#REF!</xm:f>
            <x14:dxf>
              <fill>
                <patternFill>
                  <bgColor rgb="FFFFFF00"/>
                </patternFill>
              </fill>
            </x14:dxf>
          </x14:cfRule>
          <x14:cfRule type="cellIs" priority="3306" operator="equal" id="{EFB638D0-4521-4ADE-A14D-9F777FC3896B}">
            <xm:f>'\Users\Maritza.Beltran\AppData\Local\Microsoft\Windows\INetCache\Content.Outlook\P86LDKLA\[Seguimiento_PAAC_IICUATRIMESTRE_2020-2 (3).xlsx]Listas'!#REF!</xm:f>
            <x14:dxf>
              <font>
                <color auto="1"/>
              </font>
              <fill>
                <patternFill>
                  <bgColor rgb="FFFF0000"/>
                </patternFill>
              </fill>
            </x14:dxf>
          </x14:cfRule>
          <x14:cfRule type="cellIs" priority="3307" operator="equal" id="{1FEBE03D-DB4A-40FF-B6F2-A65623A98ACE}">
            <xm:f>'\Users\Maritza.Beltran\AppData\Local\Microsoft\Windows\INetCache\Content.Outlook\P86LDKLA\[Seguimiento_PAAC_IICUATRIMESTRE_2020-2 (3).xlsx]Listas'!#REF!</xm:f>
            <x14:dxf>
              <fill>
                <patternFill>
                  <bgColor theme="0" tint="-4.9989318521683403E-2"/>
                </patternFill>
              </fill>
            </x14:dxf>
          </x14:cfRule>
          <x14:cfRule type="cellIs" priority="3308" operator="equal" id="{5167EFDE-1C13-48EE-9BF6-E6823DB10CA0}">
            <xm:f>'\Users\Maritza.Beltran\AppData\Local\Microsoft\Windows\INetCache\Content.Outlook\P86LDKLA\[Seguimiento_PAAC_IICUATRIMESTRE_2020-2 (3).xlsx]Listas'!#REF!</xm:f>
            <x14:dxf>
              <fill>
                <patternFill>
                  <bgColor rgb="FFFF0000"/>
                </patternFill>
              </fill>
            </x14:dxf>
          </x14:cfRule>
          <x14:cfRule type="cellIs" priority="3309" operator="equal" id="{194F2272-A282-4CF5-BBC2-828E702AE00C}">
            <xm:f>'\Users\Maritza.Beltran\AppData\Local\Microsoft\Windows\INetCache\Content.Outlook\P86LDKLA\[Seguimiento_PAAC_IICUATRIMESTRE_2020-2 (3).xlsx]Listas'!#REF!</xm:f>
            <x14:dxf>
              <font>
                <color rgb="FF9C0006"/>
              </font>
              <fill>
                <patternFill>
                  <bgColor rgb="FFFFC7CE"/>
                </patternFill>
              </fill>
            </x14:dxf>
          </x14:cfRule>
          <x14:cfRule type="cellIs" priority="3310" operator="equal" id="{AAD059C5-FE30-463F-AEC8-36BE775A9E09}">
            <xm:f>'\Users\Maritza.Beltran\AppData\Local\Microsoft\Windows\INetCache\Content.Outlook\P86LDKLA\[Seguimiento_PAAC_IICUATRIMESTRE_2020-2 (3).xlsx]Listas'!#REF!</xm:f>
            <x14:dxf>
              <fill>
                <patternFill patternType="none">
                  <bgColor auto="1"/>
                </patternFill>
              </fill>
            </x14:dxf>
          </x14:cfRule>
          <x14:cfRule type="cellIs" priority="3311" operator="equal" id="{BA606F3D-A9EC-4B7F-85B2-8221F66C7523}">
            <xm:f>'\Users\Maritza.Beltran\AppData\Local\Microsoft\Windows\INetCache\Content.Outlook\P86LDKLA\[Seguimiento_PAAC_IICUATRIMESTRE_2020-2 (3).xlsx]Listas'!#REF!</xm:f>
            <x14:dxf>
              <fill>
                <patternFill>
                  <bgColor rgb="FF00BC55"/>
                </patternFill>
              </fill>
            </x14:dxf>
          </x14:cfRule>
          <x14:cfRule type="cellIs" priority="3312" operator="equal" id="{00104313-5F9C-4A22-8C16-41C24BFC5E8C}">
            <xm:f>'\Users\Maritza.Beltran\AppData\Local\Microsoft\Windows\INetCache\Content.Outlook\P86LDKLA\[Seguimiento_PAAC_IICUATRIMESTRE_2020-2 (3).xlsx]Listas'!#REF!</xm:f>
            <x14:dxf>
              <fill>
                <patternFill>
                  <bgColor rgb="FF33CC33"/>
                </patternFill>
              </fill>
            </x14:dxf>
          </x14:cfRule>
          <x14:cfRule type="cellIs" priority="3313" operator="equal" id="{EF20A976-61C1-4743-9676-070CECBF490B}">
            <xm:f>'\Users\Maritza.Beltran\AppData\Local\Microsoft\Windows\INetCache\Content.Outlook\P86LDKLA\[Seguimiento_PAAC_IICUATRIMESTRE_2020-2 (3).xlsx]Listas'!#REF!</xm:f>
            <x14:dxf>
              <fill>
                <patternFill>
                  <bgColor rgb="FFFFFF00"/>
                </patternFill>
              </fill>
            </x14:dxf>
          </x14:cfRule>
          <xm:sqref>P102</xm:sqref>
        </x14:conditionalFormatting>
        <x14:conditionalFormatting xmlns:xm="http://schemas.microsoft.com/office/excel/2006/main">
          <x14:cfRule type="cellIs" priority="3287" operator="equal" id="{1F577448-821C-4C1C-A27A-3B583D5DD464}">
            <xm:f>'\Users\Maritza.Beltran\AppData\Local\Microsoft\Windows\INetCache\Content.Outlook\P86LDKLA\[Matriz V1.xlsx]Hoja2'!#REF!</xm:f>
            <x14:dxf>
              <fill>
                <patternFill>
                  <bgColor theme="0" tint="-4.9989318521683403E-2"/>
                </patternFill>
              </fill>
            </x14:dxf>
          </x14:cfRule>
          <x14:cfRule type="cellIs" priority="3288" operator="equal" id="{D1F402A0-7A32-45C7-99CE-6AC424F6E70F}">
            <xm:f>'\Users\Maritza.Beltran\AppData\Local\Microsoft\Windows\INetCache\Content.Outlook\P86LDKLA\[Matriz V1.xlsx]Hoja2'!#REF!</xm:f>
            <x14:dxf>
              <fill>
                <patternFill>
                  <bgColor rgb="FFFF0000"/>
                </patternFill>
              </fill>
            </x14:dxf>
          </x14:cfRule>
          <x14:cfRule type="cellIs" priority="3289" operator="equal" id="{526045E0-1D3E-4C61-938C-2FC965C89EA2}">
            <xm:f>'\Users\Maritza.Beltran\AppData\Local\Microsoft\Windows\INetCache\Content.Outlook\P86LDKLA\[Matriz V1.xlsx]Hoja2'!#REF!</xm:f>
            <x14:dxf>
              <fill>
                <patternFill>
                  <bgColor rgb="FFFF0000"/>
                </patternFill>
              </fill>
            </x14:dxf>
          </x14:cfRule>
          <x14:cfRule type="cellIs" priority="3290" operator="equal" id="{6172940F-3FB5-4B00-BE0A-F8194F7E8CD4}">
            <xm:f>'\Users\Maritza.Beltran\AppData\Local\Microsoft\Windows\INetCache\Content.Outlook\P86LDKLA\[Matriz V1.xlsx]Hoja2'!#REF!</xm:f>
            <x14:dxf>
              <fill>
                <patternFill>
                  <bgColor theme="0" tint="-4.9989318521683403E-2"/>
                </patternFill>
              </fill>
            </x14:dxf>
          </x14:cfRule>
          <x14:cfRule type="cellIs" priority="3291" operator="equal" id="{3160BE8A-8CA4-4C5E-AB08-269FF0FB8919}">
            <xm:f>'\Users\Maritza.Beltran\AppData\Local\Microsoft\Windows\INetCache\Content.Outlook\P86LDKLA\[Matriz V1.xlsx]Hoja2'!#REF!</xm:f>
            <x14:dxf>
              <fill>
                <patternFill>
                  <bgColor rgb="FFFFFF00"/>
                </patternFill>
              </fill>
            </x14:dxf>
          </x14:cfRule>
          <x14:cfRule type="cellIs" priority="3292" operator="equal" id="{C75C078E-8BF8-465A-8D72-0852DD3824D0}">
            <xm:f>'\Users\Maritza.Beltran\AppData\Local\Microsoft\Windows\INetCache\Content.Outlook\P86LDKLA\[Matriz V1.xlsx]Hoja2'!#REF!</xm:f>
            <x14:dxf>
              <fill>
                <patternFill>
                  <bgColor rgb="FF00B050"/>
                </patternFill>
              </fill>
            </x14:dxf>
          </x14:cfRule>
          <x14:cfRule type="cellIs" priority="3293" operator="equal" id="{02D83BD3-5F09-401E-B512-4C3EFEBEC0B9}">
            <xm:f>'\Users\Maritza.Beltran\AppData\Local\Microsoft\Windows\INetCache\Content.Outlook\P86LDKLA\[Matriz V1.xlsx]Hoja2'!#REF!</xm:f>
            <x14:dxf>
              <fill>
                <patternFill>
                  <bgColor rgb="FF00B050"/>
                </patternFill>
              </fill>
            </x14:dxf>
          </x14:cfRule>
          <xm:sqref>P102</xm:sqref>
        </x14:conditionalFormatting>
        <x14:conditionalFormatting xmlns:xm="http://schemas.microsoft.com/office/excel/2006/main">
          <x14:cfRule type="cellIs" priority="3267" operator="equal" id="{10FBD2F5-2F94-4F95-932B-8A21B9D30586}">
            <xm:f>'\Users\Maritza.Beltran\AppData\Local\Microsoft\Windows\INetCache\Content.Outlook\P86LDKLA\[Seguimiento_PAAC_IICUATRIMESTRE_2020-2 (3).xlsx]Listas'!#REF!</xm:f>
            <x14:dxf>
              <fill>
                <patternFill>
                  <bgColor theme="0" tint="-4.9989318521683403E-2"/>
                </patternFill>
              </fill>
            </x14:dxf>
          </x14:cfRule>
          <x14:cfRule type="cellIs" priority="3268" operator="equal" id="{A5DF7A47-DE2C-431E-B92C-916623F7C13D}">
            <xm:f>'\Users\Maritza.Beltran\AppData\Local\Microsoft\Windows\INetCache\Content.Outlook\P86LDKLA\[Seguimiento_PAAC_IICUATRIMESTRE_2020-2 (3).xlsx]Listas'!#REF!</xm:f>
            <x14:dxf>
              <fill>
                <patternFill>
                  <bgColor rgb="FFFF0000"/>
                </patternFill>
              </fill>
            </x14:dxf>
          </x14:cfRule>
          <x14:cfRule type="cellIs" priority="3269" operator="equal" id="{CA842CC3-A014-4588-90D4-9EA45DBDB119}">
            <xm:f>'\Users\Maritza.Beltran\AppData\Local\Microsoft\Windows\INetCache\Content.Outlook\P86LDKLA\[Seguimiento_PAAC_IICUATRIMESTRE_2020-2 (3).xlsx]Listas'!#REF!</xm:f>
            <x14:dxf>
              <fill>
                <patternFill patternType="none">
                  <bgColor auto="1"/>
                </patternFill>
              </fill>
            </x14:dxf>
          </x14:cfRule>
          <x14:cfRule type="cellIs" priority="3270" operator="equal" id="{D1610810-AEA4-473F-AA07-251DDE831500}">
            <xm:f>'\Users\Maritza.Beltran\AppData\Local\Microsoft\Windows\INetCache\Content.Outlook\P86LDKLA\[Seguimiento_PAAC_IICUATRIMESTRE_2020-2 (3).xlsx]Listas'!#REF!</xm:f>
            <x14:dxf>
              <fill>
                <patternFill>
                  <bgColor rgb="FF00B050"/>
                </patternFill>
              </fill>
            </x14:dxf>
          </x14:cfRule>
          <x14:cfRule type="cellIs" priority="3271" operator="equal" id="{1FB3CD0F-E540-42A1-A3E5-43BF22B63C23}">
            <xm:f>'\Users\Maritza.Beltran\AppData\Local\Microsoft\Windows\INetCache\Content.Outlook\P86LDKLA\[Seguimiento_PAAC_IICUATRIMESTRE_2020-2 (3).xlsx]Listas'!#REF!</xm:f>
            <x14:dxf>
              <fill>
                <patternFill>
                  <bgColor rgb="FF00B050"/>
                </patternFill>
              </fill>
            </x14:dxf>
          </x14:cfRule>
          <x14:cfRule type="cellIs" priority="3272" operator="equal" id="{84747412-2A3E-416F-A95E-ACE333BCA1A4}">
            <xm:f>'\Users\Maritza.Beltran\AppData\Local\Microsoft\Windows\INetCache\Content.Outlook\P86LDKLA\[Seguimiento_PAAC_IICUATRIMESTRE_2020-2 (3).xlsx]Listas'!#REF!</xm:f>
            <x14:dxf>
              <fill>
                <patternFill>
                  <bgColor rgb="FFFFFF00"/>
                </patternFill>
              </fill>
            </x14:dxf>
          </x14:cfRule>
          <x14:cfRule type="cellIs" priority="3273" operator="equal" id="{FD494ABA-5430-4E67-B2B1-6AC7AFBE3566}">
            <xm:f>'\Users\Maritza.Beltran\AppData\Local\Microsoft\Windows\INetCache\Content.Outlook\P86LDKLA\[Seguimiento_PAAC_IICUATRIMESTRE_2020-2 (3).xlsx]Listas'!#REF!</xm:f>
            <x14:dxf>
              <font>
                <color auto="1"/>
              </font>
              <fill>
                <patternFill>
                  <bgColor rgb="FFFF0000"/>
                </patternFill>
              </fill>
            </x14:dxf>
          </x14:cfRule>
          <x14:cfRule type="cellIs" priority="3274" operator="equal" id="{E6F3CDC0-4686-4559-8C34-9FD3E7AAEC60}">
            <xm:f>'\Users\Maritza.Beltran\AppData\Local\Microsoft\Windows\INetCache\Content.Outlook\P86LDKLA\[Seguimiento_PAAC_IICUATRIMESTRE_2020-2 (3).xlsx]Listas'!#REF!</xm:f>
            <x14:dxf>
              <fill>
                <patternFill>
                  <bgColor theme="0" tint="-4.9989318521683403E-2"/>
                </patternFill>
              </fill>
            </x14:dxf>
          </x14:cfRule>
          <x14:cfRule type="cellIs" priority="3275" operator="equal" id="{B83C8365-18B1-4736-B4AA-585D82F44CC3}">
            <xm:f>'\Users\Maritza.Beltran\AppData\Local\Microsoft\Windows\INetCache\Content.Outlook\P86LDKLA\[Seguimiento_PAAC_IICUATRIMESTRE_2020-2 (3).xlsx]Listas'!#REF!</xm:f>
            <x14:dxf>
              <fill>
                <patternFill>
                  <bgColor rgb="FFFF0000"/>
                </patternFill>
              </fill>
            </x14:dxf>
          </x14:cfRule>
          <x14:cfRule type="cellIs" priority="3276" operator="equal" id="{DC72996F-D7ED-4002-9B84-1D5105039603}">
            <xm:f>'\Users\Maritza.Beltran\AppData\Local\Microsoft\Windows\INetCache\Content.Outlook\P86LDKLA\[Seguimiento_PAAC_IICUATRIMESTRE_2020-2 (3).xlsx]Listas'!#REF!</xm:f>
            <x14:dxf>
              <font>
                <color rgb="FF9C0006"/>
              </font>
              <fill>
                <patternFill>
                  <bgColor rgb="FFFFC7CE"/>
                </patternFill>
              </fill>
            </x14:dxf>
          </x14:cfRule>
          <x14:cfRule type="cellIs" priority="3277" operator="equal" id="{12C7E10C-17B0-46F5-898A-B6833D8A7142}">
            <xm:f>'\Users\Maritza.Beltran\AppData\Local\Microsoft\Windows\INetCache\Content.Outlook\P86LDKLA\[Seguimiento_PAAC_IICUATRIMESTRE_2020-2 (3).xlsx]Listas'!#REF!</xm:f>
            <x14:dxf>
              <fill>
                <patternFill patternType="none">
                  <bgColor auto="1"/>
                </patternFill>
              </fill>
            </x14:dxf>
          </x14:cfRule>
          <x14:cfRule type="cellIs" priority="3278" operator="equal" id="{6665DDBB-980B-4A7C-B2A3-F24AC2901D72}">
            <xm:f>'\Users\Maritza.Beltran\AppData\Local\Microsoft\Windows\INetCache\Content.Outlook\P86LDKLA\[Seguimiento_PAAC_IICUATRIMESTRE_2020-2 (3).xlsx]Listas'!#REF!</xm:f>
            <x14:dxf>
              <fill>
                <patternFill>
                  <bgColor rgb="FF00BC55"/>
                </patternFill>
              </fill>
            </x14:dxf>
          </x14:cfRule>
          <x14:cfRule type="cellIs" priority="3279" operator="equal" id="{DF02B072-485B-4CDA-BC69-96C2772BB4B8}">
            <xm:f>'\Users\Maritza.Beltran\AppData\Local\Microsoft\Windows\INetCache\Content.Outlook\P86LDKLA\[Seguimiento_PAAC_IICUATRIMESTRE_2020-2 (3).xlsx]Listas'!#REF!</xm:f>
            <x14:dxf>
              <fill>
                <patternFill>
                  <bgColor rgb="FF33CC33"/>
                </patternFill>
              </fill>
            </x14:dxf>
          </x14:cfRule>
          <x14:cfRule type="cellIs" priority="3280" operator="equal" id="{C26C3A4B-D672-4762-93C3-4007EBD036CD}">
            <xm:f>'\Users\Maritza.Beltran\AppData\Local\Microsoft\Windows\INetCache\Content.Outlook\P86LDKLA\[Seguimiento_PAAC_IICUATRIMESTRE_2020-2 (3).xlsx]Listas'!#REF!</xm:f>
            <x14:dxf>
              <fill>
                <patternFill>
                  <bgColor rgb="FFFFFF00"/>
                </patternFill>
              </fill>
            </x14:dxf>
          </x14:cfRule>
          <xm:sqref>P103</xm:sqref>
        </x14:conditionalFormatting>
        <x14:conditionalFormatting xmlns:xm="http://schemas.microsoft.com/office/excel/2006/main">
          <x14:cfRule type="cellIs" priority="3254" operator="equal" id="{1E8DE660-F3D2-47CE-B906-1AA33C7EE928}">
            <xm:f>'\Users\Maritza.Beltran\AppData\Local\Microsoft\Windows\INetCache\Content.Outlook\P86LDKLA\[Matriz V1.xlsx]Hoja2'!#REF!</xm:f>
            <x14:dxf>
              <fill>
                <patternFill>
                  <bgColor theme="0" tint="-4.9989318521683403E-2"/>
                </patternFill>
              </fill>
            </x14:dxf>
          </x14:cfRule>
          <x14:cfRule type="cellIs" priority="3255" operator="equal" id="{67B29AD5-133E-410E-8257-9ED211994FD2}">
            <xm:f>'\Users\Maritza.Beltran\AppData\Local\Microsoft\Windows\INetCache\Content.Outlook\P86LDKLA\[Matriz V1.xlsx]Hoja2'!#REF!</xm:f>
            <x14:dxf>
              <fill>
                <patternFill>
                  <bgColor rgb="FFFF0000"/>
                </patternFill>
              </fill>
            </x14:dxf>
          </x14:cfRule>
          <x14:cfRule type="cellIs" priority="3256" operator="equal" id="{BD54B941-521C-4DA6-9C0C-C24D6CFF887E}">
            <xm:f>'\Users\Maritza.Beltran\AppData\Local\Microsoft\Windows\INetCache\Content.Outlook\P86LDKLA\[Matriz V1.xlsx]Hoja2'!#REF!</xm:f>
            <x14:dxf>
              <fill>
                <patternFill>
                  <bgColor rgb="FFFF0000"/>
                </patternFill>
              </fill>
            </x14:dxf>
          </x14:cfRule>
          <x14:cfRule type="cellIs" priority="3257" operator="equal" id="{0BFE9A6E-5CA2-4C09-AB61-83E1731E33BC}">
            <xm:f>'\Users\Maritza.Beltran\AppData\Local\Microsoft\Windows\INetCache\Content.Outlook\P86LDKLA\[Matriz V1.xlsx]Hoja2'!#REF!</xm:f>
            <x14:dxf>
              <fill>
                <patternFill>
                  <bgColor theme="0" tint="-4.9989318521683403E-2"/>
                </patternFill>
              </fill>
            </x14:dxf>
          </x14:cfRule>
          <x14:cfRule type="cellIs" priority="3258" operator="equal" id="{7B7B9E7D-A64B-42DC-A7F7-392AB3F78F04}">
            <xm:f>'\Users\Maritza.Beltran\AppData\Local\Microsoft\Windows\INetCache\Content.Outlook\P86LDKLA\[Matriz V1.xlsx]Hoja2'!#REF!</xm:f>
            <x14:dxf>
              <fill>
                <patternFill>
                  <bgColor rgb="FFFFFF00"/>
                </patternFill>
              </fill>
            </x14:dxf>
          </x14:cfRule>
          <x14:cfRule type="cellIs" priority="3259" operator="equal" id="{7CDAB393-B38F-43ED-8B58-44476F71302F}">
            <xm:f>'\Users\Maritza.Beltran\AppData\Local\Microsoft\Windows\INetCache\Content.Outlook\P86LDKLA\[Matriz V1.xlsx]Hoja2'!#REF!</xm:f>
            <x14:dxf>
              <fill>
                <patternFill>
                  <bgColor rgb="FF00B050"/>
                </patternFill>
              </fill>
            </x14:dxf>
          </x14:cfRule>
          <x14:cfRule type="cellIs" priority="3260" operator="equal" id="{C1D17039-E4F3-47EF-920F-FC236DDF5241}">
            <xm:f>'\Users\Maritza.Beltran\AppData\Local\Microsoft\Windows\INetCache\Content.Outlook\P86LDKLA\[Matriz V1.xlsx]Hoja2'!#REF!</xm:f>
            <x14:dxf>
              <fill>
                <patternFill>
                  <bgColor rgb="FF00B050"/>
                </patternFill>
              </fill>
            </x14:dxf>
          </x14:cfRule>
          <xm:sqref>P103</xm:sqref>
        </x14:conditionalFormatting>
        <x14:conditionalFormatting xmlns:xm="http://schemas.microsoft.com/office/excel/2006/main">
          <x14:cfRule type="cellIs" priority="3241" operator="equal" id="{50773691-2486-4BBD-9925-AA7E31211506}">
            <xm:f>'\Users\Maritza.Beltran\AppData\Local\Microsoft\Windows\INetCache\Content.Outlook\P86LDKLA\[Matriz V1.xlsx]Hoja2'!#REF!</xm:f>
            <x14:dxf>
              <fill>
                <patternFill>
                  <bgColor theme="0" tint="-4.9989318521683403E-2"/>
                </patternFill>
              </fill>
            </x14:dxf>
          </x14:cfRule>
          <x14:cfRule type="cellIs" priority="3242" operator="equal" id="{7713ADD2-7536-4955-B1FA-E2F69D504A36}">
            <xm:f>'\Users\Maritza.Beltran\AppData\Local\Microsoft\Windows\INetCache\Content.Outlook\P86LDKLA\[Matriz V1.xlsx]Hoja2'!#REF!</xm:f>
            <x14:dxf>
              <fill>
                <patternFill>
                  <bgColor rgb="FFFF0000"/>
                </patternFill>
              </fill>
            </x14:dxf>
          </x14:cfRule>
          <x14:cfRule type="cellIs" priority="3243" operator="equal" id="{728394DA-A422-4592-B726-6B10B491162F}">
            <xm:f>'\Users\Maritza.Beltran\AppData\Local\Microsoft\Windows\INetCache\Content.Outlook\P86LDKLA\[Matriz V1.xlsx]Hoja2'!#REF!</xm:f>
            <x14:dxf>
              <fill>
                <patternFill>
                  <bgColor rgb="FFFF0000"/>
                </patternFill>
              </fill>
            </x14:dxf>
          </x14:cfRule>
          <x14:cfRule type="cellIs" priority="3244" operator="equal" id="{94CECFA8-A12F-4EEA-88AF-FFDD2DF6200B}">
            <xm:f>'\Users\Maritza.Beltran\AppData\Local\Microsoft\Windows\INetCache\Content.Outlook\P86LDKLA\[Matriz V1.xlsx]Hoja2'!#REF!</xm:f>
            <x14:dxf>
              <fill>
                <patternFill>
                  <bgColor theme="0" tint="-4.9989318521683403E-2"/>
                </patternFill>
              </fill>
            </x14:dxf>
          </x14:cfRule>
          <x14:cfRule type="cellIs" priority="3245" operator="equal" id="{DD9590F0-1527-4C2C-9B5A-F6D5EFDD36E3}">
            <xm:f>'\Users\Maritza.Beltran\AppData\Local\Microsoft\Windows\INetCache\Content.Outlook\P86LDKLA\[Matriz V1.xlsx]Hoja2'!#REF!</xm:f>
            <x14:dxf>
              <fill>
                <patternFill>
                  <bgColor rgb="FFFFFF00"/>
                </patternFill>
              </fill>
            </x14:dxf>
          </x14:cfRule>
          <x14:cfRule type="cellIs" priority="3246" operator="equal" id="{EBF899F3-30BA-4451-8B8A-875328BBEB11}">
            <xm:f>'\Users\Maritza.Beltran\AppData\Local\Microsoft\Windows\INetCache\Content.Outlook\P86LDKLA\[Matriz V1.xlsx]Hoja2'!#REF!</xm:f>
            <x14:dxf>
              <fill>
                <patternFill>
                  <bgColor rgb="FF00B050"/>
                </patternFill>
              </fill>
            </x14:dxf>
          </x14:cfRule>
          <x14:cfRule type="cellIs" priority="3247" operator="equal" id="{D33671CE-8C89-4168-8364-2A36293217B5}">
            <xm:f>'\Users\Maritza.Beltran\AppData\Local\Microsoft\Windows\INetCache\Content.Outlook\P86LDKLA\[Matriz V1.xlsx]Hoja2'!#REF!</xm:f>
            <x14:dxf>
              <fill>
                <patternFill>
                  <bgColor rgb="FF00B050"/>
                </patternFill>
              </fill>
            </x14:dxf>
          </x14:cfRule>
          <xm:sqref>P104</xm:sqref>
        </x14:conditionalFormatting>
        <x14:conditionalFormatting xmlns:xm="http://schemas.microsoft.com/office/excel/2006/main">
          <x14:cfRule type="cellIs" priority="3228" operator="equal" id="{6CD68534-91A9-4D3D-889B-6ABC76C38313}">
            <xm:f>'\Users\Maritza.Beltran\AppData\Local\Microsoft\Windows\INetCache\Content.Outlook\P86LDKLA\[Matriz V1.xlsx]Hoja2'!#REF!</xm:f>
            <x14:dxf>
              <fill>
                <patternFill>
                  <bgColor theme="0" tint="-4.9989318521683403E-2"/>
                </patternFill>
              </fill>
            </x14:dxf>
          </x14:cfRule>
          <x14:cfRule type="cellIs" priority="3229" operator="equal" id="{FF7CAA25-F5D4-44EA-BD17-9A95CA8A3683}">
            <xm:f>'\Users\Maritza.Beltran\AppData\Local\Microsoft\Windows\INetCache\Content.Outlook\P86LDKLA\[Matriz V1.xlsx]Hoja2'!#REF!</xm:f>
            <x14:dxf>
              <fill>
                <patternFill>
                  <bgColor rgb="FFFF0000"/>
                </patternFill>
              </fill>
            </x14:dxf>
          </x14:cfRule>
          <x14:cfRule type="cellIs" priority="3230" operator="equal" id="{E72BFF72-B5E9-4DE9-9CFB-B827FF120793}">
            <xm:f>'\Users\Maritza.Beltran\AppData\Local\Microsoft\Windows\INetCache\Content.Outlook\P86LDKLA\[Matriz V1.xlsx]Hoja2'!#REF!</xm:f>
            <x14:dxf>
              <fill>
                <patternFill>
                  <bgColor rgb="FFFF0000"/>
                </patternFill>
              </fill>
            </x14:dxf>
          </x14:cfRule>
          <x14:cfRule type="cellIs" priority="3231" operator="equal" id="{63CD7620-9153-45B3-AFAA-D1B6469974E2}">
            <xm:f>'\Users\Maritza.Beltran\AppData\Local\Microsoft\Windows\INetCache\Content.Outlook\P86LDKLA\[Matriz V1.xlsx]Hoja2'!#REF!</xm:f>
            <x14:dxf>
              <fill>
                <patternFill>
                  <bgColor theme="0" tint="-4.9989318521683403E-2"/>
                </patternFill>
              </fill>
            </x14:dxf>
          </x14:cfRule>
          <x14:cfRule type="cellIs" priority="3232" operator="equal" id="{303C8B00-79EE-4C33-B3C1-6756F646F986}">
            <xm:f>'\Users\Maritza.Beltran\AppData\Local\Microsoft\Windows\INetCache\Content.Outlook\P86LDKLA\[Matriz V1.xlsx]Hoja2'!#REF!</xm:f>
            <x14:dxf>
              <fill>
                <patternFill>
                  <bgColor rgb="FFFFFF00"/>
                </patternFill>
              </fill>
            </x14:dxf>
          </x14:cfRule>
          <x14:cfRule type="cellIs" priority="3233" operator="equal" id="{4FFE3B6D-285F-4221-B9F3-53302923B096}">
            <xm:f>'\Users\Maritza.Beltran\AppData\Local\Microsoft\Windows\INetCache\Content.Outlook\P86LDKLA\[Matriz V1.xlsx]Hoja2'!#REF!</xm:f>
            <x14:dxf>
              <fill>
                <patternFill>
                  <bgColor rgb="FF00B050"/>
                </patternFill>
              </fill>
            </x14:dxf>
          </x14:cfRule>
          <x14:cfRule type="cellIs" priority="3234" operator="equal" id="{2DC2E3D6-25C6-4948-9D3C-0597B572C62B}">
            <xm:f>'\Users\Maritza.Beltran\AppData\Local\Microsoft\Windows\INetCache\Content.Outlook\P86LDKLA\[Matriz V1.xlsx]Hoja2'!#REF!</xm:f>
            <x14:dxf>
              <fill>
                <patternFill>
                  <bgColor rgb="FF00B050"/>
                </patternFill>
              </fill>
            </x14:dxf>
          </x14:cfRule>
          <xm:sqref>P106</xm:sqref>
        </x14:conditionalFormatting>
        <x14:conditionalFormatting xmlns:xm="http://schemas.microsoft.com/office/excel/2006/main">
          <x14:cfRule type="cellIs" priority="3208" operator="equal" id="{9DF7D1E3-7B52-491A-93EA-744FF4FA1A6C}">
            <xm:f>'\Users\Maritza.Beltran\AppData\Local\Microsoft\Windows\INetCache\Content.Outlook\P86LDKLA\[Seguimiento_PAAC_IICUATRIMESTRE_2020-2 (3).xlsx]Listas'!#REF!</xm:f>
            <x14:dxf>
              <fill>
                <patternFill>
                  <bgColor theme="0" tint="-4.9989318521683403E-2"/>
                </patternFill>
              </fill>
            </x14:dxf>
          </x14:cfRule>
          <x14:cfRule type="cellIs" priority="3209" operator="equal" id="{E1BA5BCE-712E-4DF6-9A1B-AE0EA569E58B}">
            <xm:f>'\Users\Maritza.Beltran\AppData\Local\Microsoft\Windows\INetCache\Content.Outlook\P86LDKLA\[Seguimiento_PAAC_IICUATRIMESTRE_2020-2 (3).xlsx]Listas'!#REF!</xm:f>
            <x14:dxf>
              <fill>
                <patternFill>
                  <bgColor rgb="FFFF0000"/>
                </patternFill>
              </fill>
            </x14:dxf>
          </x14:cfRule>
          <x14:cfRule type="cellIs" priority="3210" operator="equal" id="{5C041B06-BEB6-4D1B-ADA3-A8DB2C6810B2}">
            <xm:f>'\Users\Maritza.Beltran\AppData\Local\Microsoft\Windows\INetCache\Content.Outlook\P86LDKLA\[Seguimiento_PAAC_IICUATRIMESTRE_2020-2 (3).xlsx]Listas'!#REF!</xm:f>
            <x14:dxf>
              <fill>
                <patternFill patternType="none">
                  <bgColor auto="1"/>
                </patternFill>
              </fill>
            </x14:dxf>
          </x14:cfRule>
          <x14:cfRule type="cellIs" priority="3211" operator="equal" id="{1B2FB5D2-6976-4D17-9334-78B487FC2E18}">
            <xm:f>'\Users\Maritza.Beltran\AppData\Local\Microsoft\Windows\INetCache\Content.Outlook\P86LDKLA\[Seguimiento_PAAC_IICUATRIMESTRE_2020-2 (3).xlsx]Listas'!#REF!</xm:f>
            <x14:dxf>
              <fill>
                <patternFill>
                  <bgColor rgb="FF00B050"/>
                </patternFill>
              </fill>
            </x14:dxf>
          </x14:cfRule>
          <x14:cfRule type="cellIs" priority="3212" operator="equal" id="{B79B7A86-3225-4A75-AE11-377F41C8875F}">
            <xm:f>'\Users\Maritza.Beltran\AppData\Local\Microsoft\Windows\INetCache\Content.Outlook\P86LDKLA\[Seguimiento_PAAC_IICUATRIMESTRE_2020-2 (3).xlsx]Listas'!#REF!</xm:f>
            <x14:dxf>
              <fill>
                <patternFill>
                  <bgColor rgb="FF00B050"/>
                </patternFill>
              </fill>
            </x14:dxf>
          </x14:cfRule>
          <x14:cfRule type="cellIs" priority="3213" operator="equal" id="{ABCAFE96-C6FE-4CE9-9B5F-E472371B96A3}">
            <xm:f>'\Users\Maritza.Beltran\AppData\Local\Microsoft\Windows\INetCache\Content.Outlook\P86LDKLA\[Seguimiento_PAAC_IICUATRIMESTRE_2020-2 (3).xlsx]Listas'!#REF!</xm:f>
            <x14:dxf>
              <fill>
                <patternFill>
                  <bgColor rgb="FFFFFF00"/>
                </patternFill>
              </fill>
            </x14:dxf>
          </x14:cfRule>
          <x14:cfRule type="cellIs" priority="3214" operator="equal" id="{834D7F32-A32E-43F4-82DB-E6AD6763E4D4}">
            <xm:f>'\Users\Maritza.Beltran\AppData\Local\Microsoft\Windows\INetCache\Content.Outlook\P86LDKLA\[Seguimiento_PAAC_IICUATRIMESTRE_2020-2 (3).xlsx]Listas'!#REF!</xm:f>
            <x14:dxf>
              <font>
                <color auto="1"/>
              </font>
              <fill>
                <patternFill>
                  <bgColor rgb="FFFF0000"/>
                </patternFill>
              </fill>
            </x14:dxf>
          </x14:cfRule>
          <x14:cfRule type="cellIs" priority="3215" operator="equal" id="{BE2575CA-552B-4FD4-9B74-7532A34C58EB}">
            <xm:f>'\Users\Maritza.Beltran\AppData\Local\Microsoft\Windows\INetCache\Content.Outlook\P86LDKLA\[Seguimiento_PAAC_IICUATRIMESTRE_2020-2 (3).xlsx]Listas'!#REF!</xm:f>
            <x14:dxf>
              <fill>
                <patternFill>
                  <bgColor theme="0" tint="-4.9989318521683403E-2"/>
                </patternFill>
              </fill>
            </x14:dxf>
          </x14:cfRule>
          <x14:cfRule type="cellIs" priority="3216" operator="equal" id="{9F03893C-A5AD-4A47-9D15-4FECE637A7AB}">
            <xm:f>'\Users\Maritza.Beltran\AppData\Local\Microsoft\Windows\INetCache\Content.Outlook\P86LDKLA\[Seguimiento_PAAC_IICUATRIMESTRE_2020-2 (3).xlsx]Listas'!#REF!</xm:f>
            <x14:dxf>
              <fill>
                <patternFill>
                  <bgColor rgb="FFFF0000"/>
                </patternFill>
              </fill>
            </x14:dxf>
          </x14:cfRule>
          <x14:cfRule type="cellIs" priority="3217" operator="equal" id="{34B81C3E-E357-443B-8678-FA4799CE75E5}">
            <xm:f>'\Users\Maritza.Beltran\AppData\Local\Microsoft\Windows\INetCache\Content.Outlook\P86LDKLA\[Seguimiento_PAAC_IICUATRIMESTRE_2020-2 (3).xlsx]Listas'!#REF!</xm:f>
            <x14:dxf>
              <font>
                <color rgb="FF9C0006"/>
              </font>
              <fill>
                <patternFill>
                  <bgColor rgb="FFFFC7CE"/>
                </patternFill>
              </fill>
            </x14:dxf>
          </x14:cfRule>
          <x14:cfRule type="cellIs" priority="3218" operator="equal" id="{7D33D9C9-A2F6-4792-89C2-F274BB4B53FB}">
            <xm:f>'\Users\Maritza.Beltran\AppData\Local\Microsoft\Windows\INetCache\Content.Outlook\P86LDKLA\[Seguimiento_PAAC_IICUATRIMESTRE_2020-2 (3).xlsx]Listas'!#REF!</xm:f>
            <x14:dxf>
              <fill>
                <patternFill patternType="none">
                  <bgColor auto="1"/>
                </patternFill>
              </fill>
            </x14:dxf>
          </x14:cfRule>
          <x14:cfRule type="cellIs" priority="3219" operator="equal" id="{17E889BF-D5E5-45BB-9439-B0E0B5287ED0}">
            <xm:f>'\Users\Maritza.Beltran\AppData\Local\Microsoft\Windows\INetCache\Content.Outlook\P86LDKLA\[Seguimiento_PAAC_IICUATRIMESTRE_2020-2 (3).xlsx]Listas'!#REF!</xm:f>
            <x14:dxf>
              <fill>
                <patternFill>
                  <bgColor rgb="FF00BC55"/>
                </patternFill>
              </fill>
            </x14:dxf>
          </x14:cfRule>
          <x14:cfRule type="cellIs" priority="3220" operator="equal" id="{3204CA17-FE2D-4984-BC33-3A33C7FA5138}">
            <xm:f>'\Users\Maritza.Beltran\AppData\Local\Microsoft\Windows\INetCache\Content.Outlook\P86LDKLA\[Seguimiento_PAAC_IICUATRIMESTRE_2020-2 (3).xlsx]Listas'!#REF!</xm:f>
            <x14:dxf>
              <fill>
                <patternFill>
                  <bgColor rgb="FF33CC33"/>
                </patternFill>
              </fill>
            </x14:dxf>
          </x14:cfRule>
          <x14:cfRule type="cellIs" priority="3221" operator="equal" id="{55857A69-1E9D-4F7C-BC7D-629B51F812F1}">
            <xm:f>'\Users\Maritza.Beltran\AppData\Local\Microsoft\Windows\INetCache\Content.Outlook\P86LDKLA\[Seguimiento_PAAC_IICUATRIMESTRE_2020-2 (3).xlsx]Listas'!#REF!</xm:f>
            <x14:dxf>
              <fill>
                <patternFill>
                  <bgColor rgb="FFFFFF00"/>
                </patternFill>
              </fill>
            </x14:dxf>
          </x14:cfRule>
          <xm:sqref>P107</xm:sqref>
        </x14:conditionalFormatting>
        <x14:conditionalFormatting xmlns:xm="http://schemas.microsoft.com/office/excel/2006/main">
          <x14:cfRule type="cellIs" priority="3195" operator="equal" id="{FCE8366C-5BB5-4569-8ECC-E87DA6B8C685}">
            <xm:f>'\Users\Maritza.Beltran\AppData\Local\Microsoft\Windows\INetCache\Content.Outlook\P86LDKLA\[Matriz V1.xlsx]Hoja2'!#REF!</xm:f>
            <x14:dxf>
              <fill>
                <patternFill>
                  <bgColor theme="0" tint="-4.9989318521683403E-2"/>
                </patternFill>
              </fill>
            </x14:dxf>
          </x14:cfRule>
          <x14:cfRule type="cellIs" priority="3196" operator="equal" id="{6FD94431-28CC-4253-AAC1-A382801B7DED}">
            <xm:f>'\Users\Maritza.Beltran\AppData\Local\Microsoft\Windows\INetCache\Content.Outlook\P86LDKLA\[Matriz V1.xlsx]Hoja2'!#REF!</xm:f>
            <x14:dxf>
              <fill>
                <patternFill>
                  <bgColor rgb="FFFF0000"/>
                </patternFill>
              </fill>
            </x14:dxf>
          </x14:cfRule>
          <x14:cfRule type="cellIs" priority="3197" operator="equal" id="{0C4A0CAF-2745-4C51-92AE-04E3E38F53CB}">
            <xm:f>'\Users\Maritza.Beltran\AppData\Local\Microsoft\Windows\INetCache\Content.Outlook\P86LDKLA\[Matriz V1.xlsx]Hoja2'!#REF!</xm:f>
            <x14:dxf>
              <fill>
                <patternFill>
                  <bgColor rgb="FFFF0000"/>
                </patternFill>
              </fill>
            </x14:dxf>
          </x14:cfRule>
          <x14:cfRule type="cellIs" priority="3198" operator="equal" id="{7180401D-F99C-4787-A35A-8A82E594B0AA}">
            <xm:f>'\Users\Maritza.Beltran\AppData\Local\Microsoft\Windows\INetCache\Content.Outlook\P86LDKLA\[Matriz V1.xlsx]Hoja2'!#REF!</xm:f>
            <x14:dxf>
              <fill>
                <patternFill>
                  <bgColor theme="0" tint="-4.9989318521683403E-2"/>
                </patternFill>
              </fill>
            </x14:dxf>
          </x14:cfRule>
          <x14:cfRule type="cellIs" priority="3199" operator="equal" id="{EDCA2115-E785-40C5-90F7-89A17D672108}">
            <xm:f>'\Users\Maritza.Beltran\AppData\Local\Microsoft\Windows\INetCache\Content.Outlook\P86LDKLA\[Matriz V1.xlsx]Hoja2'!#REF!</xm:f>
            <x14:dxf>
              <fill>
                <patternFill>
                  <bgColor rgb="FFFFFF00"/>
                </patternFill>
              </fill>
            </x14:dxf>
          </x14:cfRule>
          <x14:cfRule type="cellIs" priority="3200" operator="equal" id="{970248B8-941A-4512-B56B-FD3E2391EFC2}">
            <xm:f>'\Users\Maritza.Beltran\AppData\Local\Microsoft\Windows\INetCache\Content.Outlook\P86LDKLA\[Matriz V1.xlsx]Hoja2'!#REF!</xm:f>
            <x14:dxf>
              <fill>
                <patternFill>
                  <bgColor rgb="FF00B050"/>
                </patternFill>
              </fill>
            </x14:dxf>
          </x14:cfRule>
          <x14:cfRule type="cellIs" priority="3201" operator="equal" id="{604092A3-B6FA-4F90-9D3D-CB6FF773974B}">
            <xm:f>'\Users\Maritza.Beltran\AppData\Local\Microsoft\Windows\INetCache\Content.Outlook\P86LDKLA\[Matriz V1.xlsx]Hoja2'!#REF!</xm:f>
            <x14:dxf>
              <fill>
                <patternFill>
                  <bgColor rgb="FF00B050"/>
                </patternFill>
              </fill>
            </x14:dxf>
          </x14:cfRule>
          <xm:sqref>P107</xm:sqref>
        </x14:conditionalFormatting>
        <x14:conditionalFormatting xmlns:xm="http://schemas.microsoft.com/office/excel/2006/main">
          <x14:cfRule type="cellIs" priority="3182" operator="equal" id="{A9B40535-CFFA-491B-98C6-D4E203BA78A7}">
            <xm:f>'\Users\Maritza.Beltran\AppData\Local\Microsoft\Windows\INetCache\Content.Outlook\P86LDKLA\[Matriz V1.xlsx]Hoja2'!#REF!</xm:f>
            <x14:dxf>
              <fill>
                <patternFill>
                  <bgColor theme="0" tint="-4.9989318521683403E-2"/>
                </patternFill>
              </fill>
            </x14:dxf>
          </x14:cfRule>
          <x14:cfRule type="cellIs" priority="3183" operator="equal" id="{81B76429-F2FC-4042-9617-FE6E3184F547}">
            <xm:f>'\Users\Maritza.Beltran\AppData\Local\Microsoft\Windows\INetCache\Content.Outlook\P86LDKLA\[Matriz V1.xlsx]Hoja2'!#REF!</xm:f>
            <x14:dxf>
              <fill>
                <patternFill>
                  <bgColor rgb="FFFF0000"/>
                </patternFill>
              </fill>
            </x14:dxf>
          </x14:cfRule>
          <x14:cfRule type="cellIs" priority="3184" operator="equal" id="{FE8DE2BE-FB0D-4665-856B-E0C31A4206AF}">
            <xm:f>'\Users\Maritza.Beltran\AppData\Local\Microsoft\Windows\INetCache\Content.Outlook\P86LDKLA\[Matriz V1.xlsx]Hoja2'!#REF!</xm:f>
            <x14:dxf>
              <fill>
                <patternFill>
                  <bgColor rgb="FFFF0000"/>
                </patternFill>
              </fill>
            </x14:dxf>
          </x14:cfRule>
          <x14:cfRule type="cellIs" priority="3185" operator="equal" id="{FD4DEBE7-732E-4894-A3E7-507EBF6539FE}">
            <xm:f>'\Users\Maritza.Beltran\AppData\Local\Microsoft\Windows\INetCache\Content.Outlook\P86LDKLA\[Matriz V1.xlsx]Hoja2'!#REF!</xm:f>
            <x14:dxf>
              <fill>
                <patternFill>
                  <bgColor theme="0" tint="-4.9989318521683403E-2"/>
                </patternFill>
              </fill>
            </x14:dxf>
          </x14:cfRule>
          <x14:cfRule type="cellIs" priority="3186" operator="equal" id="{CAE948B1-B43D-43D9-A32A-C019E1B49E2F}">
            <xm:f>'\Users\Maritza.Beltran\AppData\Local\Microsoft\Windows\INetCache\Content.Outlook\P86LDKLA\[Matriz V1.xlsx]Hoja2'!#REF!</xm:f>
            <x14:dxf>
              <fill>
                <patternFill>
                  <bgColor rgb="FFFFFF00"/>
                </patternFill>
              </fill>
            </x14:dxf>
          </x14:cfRule>
          <x14:cfRule type="cellIs" priority="3187" operator="equal" id="{705167B6-793D-4B81-811A-56788C95091A}">
            <xm:f>'\Users\Maritza.Beltran\AppData\Local\Microsoft\Windows\INetCache\Content.Outlook\P86LDKLA\[Matriz V1.xlsx]Hoja2'!#REF!</xm:f>
            <x14:dxf>
              <fill>
                <patternFill>
                  <bgColor rgb="FF00B050"/>
                </patternFill>
              </fill>
            </x14:dxf>
          </x14:cfRule>
          <x14:cfRule type="cellIs" priority="3188" operator="equal" id="{CF4539C4-588E-4F27-B924-557FE6CFB568}">
            <xm:f>'\Users\Maritza.Beltran\AppData\Local\Microsoft\Windows\INetCache\Content.Outlook\P86LDKLA\[Matriz V1.xlsx]Hoja2'!#REF!</xm:f>
            <x14:dxf>
              <fill>
                <patternFill>
                  <bgColor rgb="FF00B050"/>
                </patternFill>
              </fill>
            </x14:dxf>
          </x14:cfRule>
          <xm:sqref>P108</xm:sqref>
        </x14:conditionalFormatting>
        <x14:conditionalFormatting xmlns:xm="http://schemas.microsoft.com/office/excel/2006/main">
          <x14:cfRule type="cellIs" priority="3162" operator="equal" id="{B2500132-44DC-4CDB-A7B8-3832CBDFC9A0}">
            <xm:f>'\Users\Maritza.Beltran\AppData\Local\Microsoft\Windows\INetCache\Content.Outlook\P86LDKLA\[Seguimiento_PAAC_IICUATRIMESTRE_2020-2 (3).xlsx]Listas'!#REF!</xm:f>
            <x14:dxf>
              <fill>
                <patternFill>
                  <bgColor theme="0" tint="-4.9989318521683403E-2"/>
                </patternFill>
              </fill>
            </x14:dxf>
          </x14:cfRule>
          <x14:cfRule type="cellIs" priority="3163" operator="equal" id="{A0686742-9E71-45E1-9523-CB189974C717}">
            <xm:f>'\Users\Maritza.Beltran\AppData\Local\Microsoft\Windows\INetCache\Content.Outlook\P86LDKLA\[Seguimiento_PAAC_IICUATRIMESTRE_2020-2 (3).xlsx]Listas'!#REF!</xm:f>
            <x14:dxf>
              <fill>
                <patternFill>
                  <bgColor rgb="FFFF0000"/>
                </patternFill>
              </fill>
            </x14:dxf>
          </x14:cfRule>
          <x14:cfRule type="cellIs" priority="3164" operator="equal" id="{EDDB6A1D-6F44-45D8-A042-1AF6AB1CAF8A}">
            <xm:f>'\Users\Maritza.Beltran\AppData\Local\Microsoft\Windows\INetCache\Content.Outlook\P86LDKLA\[Seguimiento_PAAC_IICUATRIMESTRE_2020-2 (3).xlsx]Listas'!#REF!</xm:f>
            <x14:dxf>
              <fill>
                <patternFill patternType="none">
                  <bgColor auto="1"/>
                </patternFill>
              </fill>
            </x14:dxf>
          </x14:cfRule>
          <x14:cfRule type="cellIs" priority="3165" operator="equal" id="{4FD8EF73-F4FB-4E61-8E7A-8B93737E40CA}">
            <xm:f>'\Users\Maritza.Beltran\AppData\Local\Microsoft\Windows\INetCache\Content.Outlook\P86LDKLA\[Seguimiento_PAAC_IICUATRIMESTRE_2020-2 (3).xlsx]Listas'!#REF!</xm:f>
            <x14:dxf>
              <fill>
                <patternFill>
                  <bgColor rgb="FF00B050"/>
                </patternFill>
              </fill>
            </x14:dxf>
          </x14:cfRule>
          <x14:cfRule type="cellIs" priority="3166" operator="equal" id="{6C0461A1-5142-48ED-9D9A-29826F30B563}">
            <xm:f>'\Users\Maritza.Beltran\AppData\Local\Microsoft\Windows\INetCache\Content.Outlook\P86LDKLA\[Seguimiento_PAAC_IICUATRIMESTRE_2020-2 (3).xlsx]Listas'!#REF!</xm:f>
            <x14:dxf>
              <fill>
                <patternFill>
                  <bgColor rgb="FF00B050"/>
                </patternFill>
              </fill>
            </x14:dxf>
          </x14:cfRule>
          <x14:cfRule type="cellIs" priority="3167" operator="equal" id="{21EDB811-D66B-4CA3-8033-F39DA96048E9}">
            <xm:f>'\Users\Maritza.Beltran\AppData\Local\Microsoft\Windows\INetCache\Content.Outlook\P86LDKLA\[Seguimiento_PAAC_IICUATRIMESTRE_2020-2 (3).xlsx]Listas'!#REF!</xm:f>
            <x14:dxf>
              <fill>
                <patternFill>
                  <bgColor rgb="FFFFFF00"/>
                </patternFill>
              </fill>
            </x14:dxf>
          </x14:cfRule>
          <x14:cfRule type="cellIs" priority="3168" operator="equal" id="{F0113EC4-EB27-4F89-A590-9FC9B824A353}">
            <xm:f>'\Users\Maritza.Beltran\AppData\Local\Microsoft\Windows\INetCache\Content.Outlook\P86LDKLA\[Seguimiento_PAAC_IICUATRIMESTRE_2020-2 (3).xlsx]Listas'!#REF!</xm:f>
            <x14:dxf>
              <font>
                <color auto="1"/>
              </font>
              <fill>
                <patternFill>
                  <bgColor rgb="FFFF0000"/>
                </patternFill>
              </fill>
            </x14:dxf>
          </x14:cfRule>
          <x14:cfRule type="cellIs" priority="3169" operator="equal" id="{8EA5F956-3CA1-4C48-8821-99B74B02735E}">
            <xm:f>'\Users\Maritza.Beltran\AppData\Local\Microsoft\Windows\INetCache\Content.Outlook\P86LDKLA\[Seguimiento_PAAC_IICUATRIMESTRE_2020-2 (3).xlsx]Listas'!#REF!</xm:f>
            <x14:dxf>
              <fill>
                <patternFill>
                  <bgColor theme="0" tint="-4.9989318521683403E-2"/>
                </patternFill>
              </fill>
            </x14:dxf>
          </x14:cfRule>
          <x14:cfRule type="cellIs" priority="3170" operator="equal" id="{836356E1-E468-40E7-9AA1-E9CA68C8E3E0}">
            <xm:f>'\Users\Maritza.Beltran\AppData\Local\Microsoft\Windows\INetCache\Content.Outlook\P86LDKLA\[Seguimiento_PAAC_IICUATRIMESTRE_2020-2 (3).xlsx]Listas'!#REF!</xm:f>
            <x14:dxf>
              <fill>
                <patternFill>
                  <bgColor rgb="FFFF0000"/>
                </patternFill>
              </fill>
            </x14:dxf>
          </x14:cfRule>
          <x14:cfRule type="cellIs" priority="3171" operator="equal" id="{7989D085-E07C-46B0-84E6-589C511D219A}">
            <xm:f>'\Users\Maritza.Beltran\AppData\Local\Microsoft\Windows\INetCache\Content.Outlook\P86LDKLA\[Seguimiento_PAAC_IICUATRIMESTRE_2020-2 (3).xlsx]Listas'!#REF!</xm:f>
            <x14:dxf>
              <font>
                <color rgb="FF9C0006"/>
              </font>
              <fill>
                <patternFill>
                  <bgColor rgb="FFFFC7CE"/>
                </patternFill>
              </fill>
            </x14:dxf>
          </x14:cfRule>
          <x14:cfRule type="cellIs" priority="3172" operator="equal" id="{68E97394-F965-4EE9-AAA1-56F258B09A00}">
            <xm:f>'\Users\Maritza.Beltran\AppData\Local\Microsoft\Windows\INetCache\Content.Outlook\P86LDKLA\[Seguimiento_PAAC_IICUATRIMESTRE_2020-2 (3).xlsx]Listas'!#REF!</xm:f>
            <x14:dxf>
              <fill>
                <patternFill patternType="none">
                  <bgColor auto="1"/>
                </patternFill>
              </fill>
            </x14:dxf>
          </x14:cfRule>
          <x14:cfRule type="cellIs" priority="3173" operator="equal" id="{20BDC38A-1BC6-4267-8A8D-1DC0253AEA37}">
            <xm:f>'\Users\Maritza.Beltran\AppData\Local\Microsoft\Windows\INetCache\Content.Outlook\P86LDKLA\[Seguimiento_PAAC_IICUATRIMESTRE_2020-2 (3).xlsx]Listas'!#REF!</xm:f>
            <x14:dxf>
              <fill>
                <patternFill>
                  <bgColor rgb="FF00BC55"/>
                </patternFill>
              </fill>
            </x14:dxf>
          </x14:cfRule>
          <x14:cfRule type="cellIs" priority="3174" operator="equal" id="{C6A405CE-1AC2-4E96-ADEE-AF6B1B03EE3F}">
            <xm:f>'\Users\Maritza.Beltran\AppData\Local\Microsoft\Windows\INetCache\Content.Outlook\P86LDKLA\[Seguimiento_PAAC_IICUATRIMESTRE_2020-2 (3).xlsx]Listas'!#REF!</xm:f>
            <x14:dxf>
              <fill>
                <patternFill>
                  <bgColor rgb="FF33CC33"/>
                </patternFill>
              </fill>
            </x14:dxf>
          </x14:cfRule>
          <x14:cfRule type="cellIs" priority="3175" operator="equal" id="{6E24FCFF-ECC8-4330-A13A-DB0CD5547E54}">
            <xm:f>'\Users\Maritza.Beltran\AppData\Local\Microsoft\Windows\INetCache\Content.Outlook\P86LDKLA\[Seguimiento_PAAC_IICUATRIMESTRE_2020-2 (3).xlsx]Listas'!#REF!</xm:f>
            <x14:dxf>
              <fill>
                <patternFill>
                  <bgColor rgb="FFFFFF00"/>
                </patternFill>
              </fill>
            </x14:dxf>
          </x14:cfRule>
          <xm:sqref>P109</xm:sqref>
        </x14:conditionalFormatting>
        <x14:conditionalFormatting xmlns:xm="http://schemas.microsoft.com/office/excel/2006/main">
          <x14:cfRule type="cellIs" priority="3149" operator="equal" id="{CF297DD1-7FC6-43C6-90DD-C234F617A15B}">
            <xm:f>'\Users\Maritza.Beltran\AppData\Local\Microsoft\Windows\INetCache\Content.Outlook\P86LDKLA\[Matriz V1.xlsx]Hoja2'!#REF!</xm:f>
            <x14:dxf>
              <fill>
                <patternFill>
                  <bgColor theme="0" tint="-4.9989318521683403E-2"/>
                </patternFill>
              </fill>
            </x14:dxf>
          </x14:cfRule>
          <x14:cfRule type="cellIs" priority="3150" operator="equal" id="{64ADB3B4-E24E-4AEB-BDB2-0FA289A92338}">
            <xm:f>'\Users\Maritza.Beltran\AppData\Local\Microsoft\Windows\INetCache\Content.Outlook\P86LDKLA\[Matriz V1.xlsx]Hoja2'!#REF!</xm:f>
            <x14:dxf>
              <fill>
                <patternFill>
                  <bgColor rgb="FFFF0000"/>
                </patternFill>
              </fill>
            </x14:dxf>
          </x14:cfRule>
          <x14:cfRule type="cellIs" priority="3151" operator="equal" id="{E0E2078D-010C-4D18-8E02-412A59138959}">
            <xm:f>'\Users\Maritza.Beltran\AppData\Local\Microsoft\Windows\INetCache\Content.Outlook\P86LDKLA\[Matriz V1.xlsx]Hoja2'!#REF!</xm:f>
            <x14:dxf>
              <fill>
                <patternFill>
                  <bgColor rgb="FFFF0000"/>
                </patternFill>
              </fill>
            </x14:dxf>
          </x14:cfRule>
          <x14:cfRule type="cellIs" priority="3152" operator="equal" id="{C80C9386-BFA1-4903-BD36-56B7A80F427C}">
            <xm:f>'\Users\Maritza.Beltran\AppData\Local\Microsoft\Windows\INetCache\Content.Outlook\P86LDKLA\[Matriz V1.xlsx]Hoja2'!#REF!</xm:f>
            <x14:dxf>
              <fill>
                <patternFill>
                  <bgColor theme="0" tint="-4.9989318521683403E-2"/>
                </patternFill>
              </fill>
            </x14:dxf>
          </x14:cfRule>
          <x14:cfRule type="cellIs" priority="3153" operator="equal" id="{4B75A002-C6EC-4F46-889B-3978FA94D866}">
            <xm:f>'\Users\Maritza.Beltran\AppData\Local\Microsoft\Windows\INetCache\Content.Outlook\P86LDKLA\[Matriz V1.xlsx]Hoja2'!#REF!</xm:f>
            <x14:dxf>
              <fill>
                <patternFill>
                  <bgColor rgb="FFFFFF00"/>
                </patternFill>
              </fill>
            </x14:dxf>
          </x14:cfRule>
          <x14:cfRule type="cellIs" priority="3154" operator="equal" id="{5D3946E3-08EF-487B-92D7-240F4F9030CC}">
            <xm:f>'\Users\Maritza.Beltran\AppData\Local\Microsoft\Windows\INetCache\Content.Outlook\P86LDKLA\[Matriz V1.xlsx]Hoja2'!#REF!</xm:f>
            <x14:dxf>
              <fill>
                <patternFill>
                  <bgColor rgb="FF00B050"/>
                </patternFill>
              </fill>
            </x14:dxf>
          </x14:cfRule>
          <x14:cfRule type="cellIs" priority="3155" operator="equal" id="{2796FA94-7A6C-4E13-9334-90F68CA9A18E}">
            <xm:f>'\Users\Maritza.Beltran\AppData\Local\Microsoft\Windows\INetCache\Content.Outlook\P86LDKLA\[Matriz V1.xlsx]Hoja2'!#REF!</xm:f>
            <x14:dxf>
              <fill>
                <patternFill>
                  <bgColor rgb="FF00B050"/>
                </patternFill>
              </fill>
            </x14:dxf>
          </x14:cfRule>
          <xm:sqref>P109</xm:sqref>
        </x14:conditionalFormatting>
        <x14:conditionalFormatting xmlns:xm="http://schemas.microsoft.com/office/excel/2006/main">
          <x14:cfRule type="cellIs" priority="3129" operator="equal" id="{756DC29A-B84A-433C-98D6-B3689B9C438F}">
            <xm:f>'\Users\Maritza.Beltran\AppData\Local\Microsoft\Windows\INetCache\Content.Outlook\P86LDKLA\[Seguimiento_PAAC_IICUATRIMESTRE_2020-2 (3).xlsx]Listas'!#REF!</xm:f>
            <x14:dxf>
              <fill>
                <patternFill>
                  <bgColor theme="0" tint="-4.9989318521683403E-2"/>
                </patternFill>
              </fill>
            </x14:dxf>
          </x14:cfRule>
          <x14:cfRule type="cellIs" priority="3130" operator="equal" id="{4069317D-62E9-4582-B21E-2A18C4B88A4A}">
            <xm:f>'\Users\Maritza.Beltran\AppData\Local\Microsoft\Windows\INetCache\Content.Outlook\P86LDKLA\[Seguimiento_PAAC_IICUATRIMESTRE_2020-2 (3).xlsx]Listas'!#REF!</xm:f>
            <x14:dxf>
              <fill>
                <patternFill>
                  <bgColor rgb="FFFF0000"/>
                </patternFill>
              </fill>
            </x14:dxf>
          </x14:cfRule>
          <x14:cfRule type="cellIs" priority="3131" operator="equal" id="{E3CE840B-6295-4562-8227-51D880FAEBCD}">
            <xm:f>'\Users\Maritza.Beltran\AppData\Local\Microsoft\Windows\INetCache\Content.Outlook\P86LDKLA\[Seguimiento_PAAC_IICUATRIMESTRE_2020-2 (3).xlsx]Listas'!#REF!</xm:f>
            <x14:dxf>
              <fill>
                <patternFill patternType="none">
                  <bgColor auto="1"/>
                </patternFill>
              </fill>
            </x14:dxf>
          </x14:cfRule>
          <x14:cfRule type="cellIs" priority="3132" operator="equal" id="{481B1D31-672E-4913-8047-39F7A628D229}">
            <xm:f>'\Users\Maritza.Beltran\AppData\Local\Microsoft\Windows\INetCache\Content.Outlook\P86LDKLA\[Seguimiento_PAAC_IICUATRIMESTRE_2020-2 (3).xlsx]Listas'!#REF!</xm:f>
            <x14:dxf>
              <fill>
                <patternFill>
                  <bgColor rgb="FF00B050"/>
                </patternFill>
              </fill>
            </x14:dxf>
          </x14:cfRule>
          <x14:cfRule type="cellIs" priority="3133" operator="equal" id="{70713C05-D7CC-481E-AB34-B6A2F3513284}">
            <xm:f>'\Users\Maritza.Beltran\AppData\Local\Microsoft\Windows\INetCache\Content.Outlook\P86LDKLA\[Seguimiento_PAAC_IICUATRIMESTRE_2020-2 (3).xlsx]Listas'!#REF!</xm:f>
            <x14:dxf>
              <fill>
                <patternFill>
                  <bgColor rgb="FF00B050"/>
                </patternFill>
              </fill>
            </x14:dxf>
          </x14:cfRule>
          <x14:cfRule type="cellIs" priority="3134" operator="equal" id="{0CBD3F5D-3BE7-4AD0-9F17-3BD209F88C78}">
            <xm:f>'\Users\Maritza.Beltran\AppData\Local\Microsoft\Windows\INetCache\Content.Outlook\P86LDKLA\[Seguimiento_PAAC_IICUATRIMESTRE_2020-2 (3).xlsx]Listas'!#REF!</xm:f>
            <x14:dxf>
              <fill>
                <patternFill>
                  <bgColor rgb="FFFFFF00"/>
                </patternFill>
              </fill>
            </x14:dxf>
          </x14:cfRule>
          <x14:cfRule type="cellIs" priority="3135" operator="equal" id="{E2C06817-3875-4676-89C8-1E804526D358}">
            <xm:f>'\Users\Maritza.Beltran\AppData\Local\Microsoft\Windows\INetCache\Content.Outlook\P86LDKLA\[Seguimiento_PAAC_IICUATRIMESTRE_2020-2 (3).xlsx]Listas'!#REF!</xm:f>
            <x14:dxf>
              <font>
                <color auto="1"/>
              </font>
              <fill>
                <patternFill>
                  <bgColor rgb="FFFF0000"/>
                </patternFill>
              </fill>
            </x14:dxf>
          </x14:cfRule>
          <x14:cfRule type="cellIs" priority="3136" operator="equal" id="{F4763364-C6A0-4F51-A9EE-1E94A58504D0}">
            <xm:f>'\Users\Maritza.Beltran\AppData\Local\Microsoft\Windows\INetCache\Content.Outlook\P86LDKLA\[Seguimiento_PAAC_IICUATRIMESTRE_2020-2 (3).xlsx]Listas'!#REF!</xm:f>
            <x14:dxf>
              <fill>
                <patternFill>
                  <bgColor theme="0" tint="-4.9989318521683403E-2"/>
                </patternFill>
              </fill>
            </x14:dxf>
          </x14:cfRule>
          <x14:cfRule type="cellIs" priority="3137" operator="equal" id="{E4E32369-90DB-4A14-8302-64E5E6F72732}">
            <xm:f>'\Users\Maritza.Beltran\AppData\Local\Microsoft\Windows\INetCache\Content.Outlook\P86LDKLA\[Seguimiento_PAAC_IICUATRIMESTRE_2020-2 (3).xlsx]Listas'!#REF!</xm:f>
            <x14:dxf>
              <fill>
                <patternFill>
                  <bgColor rgb="FFFF0000"/>
                </patternFill>
              </fill>
            </x14:dxf>
          </x14:cfRule>
          <x14:cfRule type="cellIs" priority="3138" operator="equal" id="{ABE16198-ABCA-42A8-B6BA-991AC28F95A8}">
            <xm:f>'\Users\Maritza.Beltran\AppData\Local\Microsoft\Windows\INetCache\Content.Outlook\P86LDKLA\[Seguimiento_PAAC_IICUATRIMESTRE_2020-2 (3).xlsx]Listas'!#REF!</xm:f>
            <x14:dxf>
              <font>
                <color rgb="FF9C0006"/>
              </font>
              <fill>
                <patternFill>
                  <bgColor rgb="FFFFC7CE"/>
                </patternFill>
              </fill>
            </x14:dxf>
          </x14:cfRule>
          <x14:cfRule type="cellIs" priority="3139" operator="equal" id="{8A616958-FE75-49B8-A4E8-E1F3728845A2}">
            <xm:f>'\Users\Maritza.Beltran\AppData\Local\Microsoft\Windows\INetCache\Content.Outlook\P86LDKLA\[Seguimiento_PAAC_IICUATRIMESTRE_2020-2 (3).xlsx]Listas'!#REF!</xm:f>
            <x14:dxf>
              <fill>
                <patternFill patternType="none">
                  <bgColor auto="1"/>
                </patternFill>
              </fill>
            </x14:dxf>
          </x14:cfRule>
          <x14:cfRule type="cellIs" priority="3140" operator="equal" id="{F54158D5-A2F4-4942-B060-7432F1B9DBE1}">
            <xm:f>'\Users\Maritza.Beltran\AppData\Local\Microsoft\Windows\INetCache\Content.Outlook\P86LDKLA\[Seguimiento_PAAC_IICUATRIMESTRE_2020-2 (3).xlsx]Listas'!#REF!</xm:f>
            <x14:dxf>
              <fill>
                <patternFill>
                  <bgColor rgb="FF00BC55"/>
                </patternFill>
              </fill>
            </x14:dxf>
          </x14:cfRule>
          <x14:cfRule type="cellIs" priority="3141" operator="equal" id="{31899000-DB18-4436-8035-9E61D0520EC6}">
            <xm:f>'\Users\Maritza.Beltran\AppData\Local\Microsoft\Windows\INetCache\Content.Outlook\P86LDKLA\[Seguimiento_PAAC_IICUATRIMESTRE_2020-2 (3).xlsx]Listas'!#REF!</xm:f>
            <x14:dxf>
              <fill>
                <patternFill>
                  <bgColor rgb="FF33CC33"/>
                </patternFill>
              </fill>
            </x14:dxf>
          </x14:cfRule>
          <x14:cfRule type="cellIs" priority="3142" operator="equal" id="{D97809D6-FD27-452E-A236-94BA1E1AA680}">
            <xm:f>'\Users\Maritza.Beltran\AppData\Local\Microsoft\Windows\INetCache\Content.Outlook\P86LDKLA\[Seguimiento_PAAC_IICUATRIMESTRE_2020-2 (3).xlsx]Listas'!#REF!</xm:f>
            <x14:dxf>
              <fill>
                <patternFill>
                  <bgColor rgb="FFFFFF00"/>
                </patternFill>
              </fill>
            </x14:dxf>
          </x14:cfRule>
          <xm:sqref>P111</xm:sqref>
        </x14:conditionalFormatting>
        <x14:conditionalFormatting xmlns:xm="http://schemas.microsoft.com/office/excel/2006/main">
          <x14:cfRule type="cellIs" priority="3116" operator="equal" id="{2BFDFB33-94B6-4080-91A3-D305F702054A}">
            <xm:f>'\Users\Maritza.Beltran\AppData\Local\Microsoft\Windows\INetCache\Content.Outlook\P86LDKLA\[Matriz V1.xlsx]Hoja2'!#REF!</xm:f>
            <x14:dxf>
              <fill>
                <patternFill>
                  <bgColor theme="0" tint="-4.9989318521683403E-2"/>
                </patternFill>
              </fill>
            </x14:dxf>
          </x14:cfRule>
          <x14:cfRule type="cellIs" priority="3117" operator="equal" id="{6FAE606A-D456-442A-9A36-685549434383}">
            <xm:f>'\Users\Maritza.Beltran\AppData\Local\Microsoft\Windows\INetCache\Content.Outlook\P86LDKLA\[Matriz V1.xlsx]Hoja2'!#REF!</xm:f>
            <x14:dxf>
              <fill>
                <patternFill>
                  <bgColor rgb="FFFF0000"/>
                </patternFill>
              </fill>
            </x14:dxf>
          </x14:cfRule>
          <x14:cfRule type="cellIs" priority="3118" operator="equal" id="{C3856BFA-CCAA-4A23-AE68-84606254D898}">
            <xm:f>'\Users\Maritza.Beltran\AppData\Local\Microsoft\Windows\INetCache\Content.Outlook\P86LDKLA\[Matriz V1.xlsx]Hoja2'!#REF!</xm:f>
            <x14:dxf>
              <fill>
                <patternFill>
                  <bgColor rgb="FFFF0000"/>
                </patternFill>
              </fill>
            </x14:dxf>
          </x14:cfRule>
          <x14:cfRule type="cellIs" priority="3119" operator="equal" id="{BE32574A-AA6C-40A1-9066-1DAC136A2DFB}">
            <xm:f>'\Users\Maritza.Beltran\AppData\Local\Microsoft\Windows\INetCache\Content.Outlook\P86LDKLA\[Matriz V1.xlsx]Hoja2'!#REF!</xm:f>
            <x14:dxf>
              <fill>
                <patternFill>
                  <bgColor theme="0" tint="-4.9989318521683403E-2"/>
                </patternFill>
              </fill>
            </x14:dxf>
          </x14:cfRule>
          <x14:cfRule type="cellIs" priority="3120" operator="equal" id="{4855675C-1BDB-418C-A063-4622B86993FC}">
            <xm:f>'\Users\Maritza.Beltran\AppData\Local\Microsoft\Windows\INetCache\Content.Outlook\P86LDKLA\[Matriz V1.xlsx]Hoja2'!#REF!</xm:f>
            <x14:dxf>
              <fill>
                <patternFill>
                  <bgColor rgb="FFFFFF00"/>
                </patternFill>
              </fill>
            </x14:dxf>
          </x14:cfRule>
          <x14:cfRule type="cellIs" priority="3121" operator="equal" id="{360CC417-FB80-47F5-ABA9-81670FBB4473}">
            <xm:f>'\Users\Maritza.Beltran\AppData\Local\Microsoft\Windows\INetCache\Content.Outlook\P86LDKLA\[Matriz V1.xlsx]Hoja2'!#REF!</xm:f>
            <x14:dxf>
              <fill>
                <patternFill>
                  <bgColor rgb="FF00B050"/>
                </patternFill>
              </fill>
            </x14:dxf>
          </x14:cfRule>
          <x14:cfRule type="cellIs" priority="3122" operator="equal" id="{61D35DE6-876E-45AB-85AC-30EDA8FB45DD}">
            <xm:f>'\Users\Maritza.Beltran\AppData\Local\Microsoft\Windows\INetCache\Content.Outlook\P86LDKLA\[Matriz V1.xlsx]Hoja2'!#REF!</xm:f>
            <x14:dxf>
              <fill>
                <patternFill>
                  <bgColor rgb="FF00B050"/>
                </patternFill>
              </fill>
            </x14:dxf>
          </x14:cfRule>
          <xm:sqref>P111</xm:sqref>
        </x14:conditionalFormatting>
        <x14:conditionalFormatting xmlns:xm="http://schemas.microsoft.com/office/excel/2006/main">
          <x14:cfRule type="cellIs" priority="3096" operator="equal" id="{A388BD99-2FF9-4CC3-BFE0-DCC51BE96859}">
            <xm:f>'\Users\Maritza.Beltran\AppData\Local\Microsoft\Windows\INetCache\Content.Outlook\P86LDKLA\[Seguimiento_PAAC_IICUATRIMESTRE_2020-2 (3).xlsx]Listas'!#REF!</xm:f>
            <x14:dxf>
              <fill>
                <patternFill>
                  <bgColor theme="0" tint="-4.9989318521683403E-2"/>
                </patternFill>
              </fill>
            </x14:dxf>
          </x14:cfRule>
          <x14:cfRule type="cellIs" priority="3097" operator="equal" id="{EF7AE910-164A-4EC7-9A9B-12BD9C15FE50}">
            <xm:f>'\Users\Maritza.Beltran\AppData\Local\Microsoft\Windows\INetCache\Content.Outlook\P86LDKLA\[Seguimiento_PAAC_IICUATRIMESTRE_2020-2 (3).xlsx]Listas'!#REF!</xm:f>
            <x14:dxf>
              <fill>
                <patternFill>
                  <bgColor rgb="FFFF0000"/>
                </patternFill>
              </fill>
            </x14:dxf>
          </x14:cfRule>
          <x14:cfRule type="cellIs" priority="3098" operator="equal" id="{B7D1B4B8-CDB6-4AB7-9EA2-0D7EE806F632}">
            <xm:f>'\Users\Maritza.Beltran\AppData\Local\Microsoft\Windows\INetCache\Content.Outlook\P86LDKLA\[Seguimiento_PAAC_IICUATRIMESTRE_2020-2 (3).xlsx]Listas'!#REF!</xm:f>
            <x14:dxf>
              <fill>
                <patternFill patternType="none">
                  <bgColor auto="1"/>
                </patternFill>
              </fill>
            </x14:dxf>
          </x14:cfRule>
          <x14:cfRule type="cellIs" priority="3099" operator="equal" id="{98845CA9-9885-4A2D-ADE6-E1879757DFC9}">
            <xm:f>'\Users\Maritza.Beltran\AppData\Local\Microsoft\Windows\INetCache\Content.Outlook\P86LDKLA\[Seguimiento_PAAC_IICUATRIMESTRE_2020-2 (3).xlsx]Listas'!#REF!</xm:f>
            <x14:dxf>
              <fill>
                <patternFill>
                  <bgColor rgb="FF00B050"/>
                </patternFill>
              </fill>
            </x14:dxf>
          </x14:cfRule>
          <x14:cfRule type="cellIs" priority="3100" operator="equal" id="{0A96F72B-F1DE-4BFC-8E8A-14CF44DB0DAA}">
            <xm:f>'\Users\Maritza.Beltran\AppData\Local\Microsoft\Windows\INetCache\Content.Outlook\P86LDKLA\[Seguimiento_PAAC_IICUATRIMESTRE_2020-2 (3).xlsx]Listas'!#REF!</xm:f>
            <x14:dxf>
              <fill>
                <patternFill>
                  <bgColor rgb="FF00B050"/>
                </patternFill>
              </fill>
            </x14:dxf>
          </x14:cfRule>
          <x14:cfRule type="cellIs" priority="3101" operator="equal" id="{23F35EAF-A169-46F2-B2DB-C3085013C355}">
            <xm:f>'\Users\Maritza.Beltran\AppData\Local\Microsoft\Windows\INetCache\Content.Outlook\P86LDKLA\[Seguimiento_PAAC_IICUATRIMESTRE_2020-2 (3).xlsx]Listas'!#REF!</xm:f>
            <x14:dxf>
              <fill>
                <patternFill>
                  <bgColor rgb="FFFFFF00"/>
                </patternFill>
              </fill>
            </x14:dxf>
          </x14:cfRule>
          <x14:cfRule type="cellIs" priority="3102" operator="equal" id="{5728EDF8-E56C-4AF1-82ED-610AE268CF72}">
            <xm:f>'\Users\Maritza.Beltran\AppData\Local\Microsoft\Windows\INetCache\Content.Outlook\P86LDKLA\[Seguimiento_PAAC_IICUATRIMESTRE_2020-2 (3).xlsx]Listas'!#REF!</xm:f>
            <x14:dxf>
              <font>
                <color auto="1"/>
              </font>
              <fill>
                <patternFill>
                  <bgColor rgb="FFFF0000"/>
                </patternFill>
              </fill>
            </x14:dxf>
          </x14:cfRule>
          <x14:cfRule type="cellIs" priority="3103" operator="equal" id="{166FF30F-6B5C-4D50-B657-267581C70570}">
            <xm:f>'\Users\Maritza.Beltran\AppData\Local\Microsoft\Windows\INetCache\Content.Outlook\P86LDKLA\[Seguimiento_PAAC_IICUATRIMESTRE_2020-2 (3).xlsx]Listas'!#REF!</xm:f>
            <x14:dxf>
              <fill>
                <patternFill>
                  <bgColor theme="0" tint="-4.9989318521683403E-2"/>
                </patternFill>
              </fill>
            </x14:dxf>
          </x14:cfRule>
          <x14:cfRule type="cellIs" priority="3104" operator="equal" id="{21D26730-2EE4-4A9F-9D8B-87D5AD44147F}">
            <xm:f>'\Users\Maritza.Beltran\AppData\Local\Microsoft\Windows\INetCache\Content.Outlook\P86LDKLA\[Seguimiento_PAAC_IICUATRIMESTRE_2020-2 (3).xlsx]Listas'!#REF!</xm:f>
            <x14:dxf>
              <fill>
                <patternFill>
                  <bgColor rgb="FFFF0000"/>
                </patternFill>
              </fill>
            </x14:dxf>
          </x14:cfRule>
          <x14:cfRule type="cellIs" priority="3105" operator="equal" id="{FC6E1B42-4F74-4DB4-B92A-7AB602EB0556}">
            <xm:f>'\Users\Maritza.Beltran\AppData\Local\Microsoft\Windows\INetCache\Content.Outlook\P86LDKLA\[Seguimiento_PAAC_IICUATRIMESTRE_2020-2 (3).xlsx]Listas'!#REF!</xm:f>
            <x14:dxf>
              <font>
                <color rgb="FF9C0006"/>
              </font>
              <fill>
                <patternFill>
                  <bgColor rgb="FFFFC7CE"/>
                </patternFill>
              </fill>
            </x14:dxf>
          </x14:cfRule>
          <x14:cfRule type="cellIs" priority="3106" operator="equal" id="{93F21838-AC57-4EEB-8AAB-910A047A06E3}">
            <xm:f>'\Users\Maritza.Beltran\AppData\Local\Microsoft\Windows\INetCache\Content.Outlook\P86LDKLA\[Seguimiento_PAAC_IICUATRIMESTRE_2020-2 (3).xlsx]Listas'!#REF!</xm:f>
            <x14:dxf>
              <fill>
                <patternFill patternType="none">
                  <bgColor auto="1"/>
                </patternFill>
              </fill>
            </x14:dxf>
          </x14:cfRule>
          <x14:cfRule type="cellIs" priority="3107" operator="equal" id="{1B2D88DA-FEBA-4183-B6B7-522BEC2AF369}">
            <xm:f>'\Users\Maritza.Beltran\AppData\Local\Microsoft\Windows\INetCache\Content.Outlook\P86LDKLA\[Seguimiento_PAAC_IICUATRIMESTRE_2020-2 (3).xlsx]Listas'!#REF!</xm:f>
            <x14:dxf>
              <fill>
                <patternFill>
                  <bgColor rgb="FF00BC55"/>
                </patternFill>
              </fill>
            </x14:dxf>
          </x14:cfRule>
          <x14:cfRule type="cellIs" priority="3108" operator="equal" id="{57830186-9006-4B4B-87DB-1C3B6DE18D1B}">
            <xm:f>'\Users\Maritza.Beltran\AppData\Local\Microsoft\Windows\INetCache\Content.Outlook\P86LDKLA\[Seguimiento_PAAC_IICUATRIMESTRE_2020-2 (3).xlsx]Listas'!#REF!</xm:f>
            <x14:dxf>
              <fill>
                <patternFill>
                  <bgColor rgb="FF33CC33"/>
                </patternFill>
              </fill>
            </x14:dxf>
          </x14:cfRule>
          <x14:cfRule type="cellIs" priority="3109" operator="equal" id="{811592C9-C41B-46C9-A17E-82AA5CBD7E28}">
            <xm:f>'\Users\Maritza.Beltran\AppData\Local\Microsoft\Windows\INetCache\Content.Outlook\P86LDKLA\[Seguimiento_PAAC_IICUATRIMESTRE_2020-2 (3).xlsx]Listas'!#REF!</xm:f>
            <x14:dxf>
              <fill>
                <patternFill>
                  <bgColor rgb="FFFFFF00"/>
                </patternFill>
              </fill>
            </x14:dxf>
          </x14:cfRule>
          <xm:sqref>P113</xm:sqref>
        </x14:conditionalFormatting>
        <x14:conditionalFormatting xmlns:xm="http://schemas.microsoft.com/office/excel/2006/main">
          <x14:cfRule type="cellIs" priority="3083" operator="equal" id="{2DC21687-AED6-4773-9394-D4B6E8C48A7A}">
            <xm:f>'\Users\Maritza.Beltran\AppData\Local\Microsoft\Windows\INetCache\Content.Outlook\P86LDKLA\[Matriz V1.xlsx]Hoja2'!#REF!</xm:f>
            <x14:dxf>
              <fill>
                <patternFill>
                  <bgColor theme="0" tint="-4.9989318521683403E-2"/>
                </patternFill>
              </fill>
            </x14:dxf>
          </x14:cfRule>
          <x14:cfRule type="cellIs" priority="3084" operator="equal" id="{4F975AC2-93BC-4B6E-BCFA-3B49E2F2E15D}">
            <xm:f>'\Users\Maritza.Beltran\AppData\Local\Microsoft\Windows\INetCache\Content.Outlook\P86LDKLA\[Matriz V1.xlsx]Hoja2'!#REF!</xm:f>
            <x14:dxf>
              <fill>
                <patternFill>
                  <bgColor rgb="FFFF0000"/>
                </patternFill>
              </fill>
            </x14:dxf>
          </x14:cfRule>
          <x14:cfRule type="cellIs" priority="3085" operator="equal" id="{B61B6CD5-EF73-444C-A187-64701CBE0C5F}">
            <xm:f>'\Users\Maritza.Beltran\AppData\Local\Microsoft\Windows\INetCache\Content.Outlook\P86LDKLA\[Matriz V1.xlsx]Hoja2'!#REF!</xm:f>
            <x14:dxf>
              <fill>
                <patternFill>
                  <bgColor rgb="FFFF0000"/>
                </patternFill>
              </fill>
            </x14:dxf>
          </x14:cfRule>
          <x14:cfRule type="cellIs" priority="3086" operator="equal" id="{2919A0DE-649E-476C-A2DC-DD82ADB571B5}">
            <xm:f>'\Users\Maritza.Beltran\AppData\Local\Microsoft\Windows\INetCache\Content.Outlook\P86LDKLA\[Matriz V1.xlsx]Hoja2'!#REF!</xm:f>
            <x14:dxf>
              <fill>
                <patternFill>
                  <bgColor theme="0" tint="-4.9989318521683403E-2"/>
                </patternFill>
              </fill>
            </x14:dxf>
          </x14:cfRule>
          <x14:cfRule type="cellIs" priority="3087" operator="equal" id="{E2A19230-4623-45F2-BB3F-EE178D31D1DF}">
            <xm:f>'\Users\Maritza.Beltran\AppData\Local\Microsoft\Windows\INetCache\Content.Outlook\P86LDKLA\[Matriz V1.xlsx]Hoja2'!#REF!</xm:f>
            <x14:dxf>
              <fill>
                <patternFill>
                  <bgColor rgb="FFFFFF00"/>
                </patternFill>
              </fill>
            </x14:dxf>
          </x14:cfRule>
          <x14:cfRule type="cellIs" priority="3088" operator="equal" id="{9F91C5CB-610C-421D-B8EB-864A951C2D9F}">
            <xm:f>'\Users\Maritza.Beltran\AppData\Local\Microsoft\Windows\INetCache\Content.Outlook\P86LDKLA\[Matriz V1.xlsx]Hoja2'!#REF!</xm:f>
            <x14:dxf>
              <fill>
                <patternFill>
                  <bgColor rgb="FF00B050"/>
                </patternFill>
              </fill>
            </x14:dxf>
          </x14:cfRule>
          <x14:cfRule type="cellIs" priority="3089" operator="equal" id="{CE597656-5B28-4A94-A381-025912C70D3B}">
            <xm:f>'\Users\Maritza.Beltran\AppData\Local\Microsoft\Windows\INetCache\Content.Outlook\P86LDKLA\[Matriz V1.xlsx]Hoja2'!#REF!</xm:f>
            <x14:dxf>
              <fill>
                <patternFill>
                  <bgColor rgb="FF00B050"/>
                </patternFill>
              </fill>
            </x14:dxf>
          </x14:cfRule>
          <xm:sqref>P113</xm:sqref>
        </x14:conditionalFormatting>
        <x14:conditionalFormatting xmlns:xm="http://schemas.microsoft.com/office/excel/2006/main">
          <x14:cfRule type="cellIs" priority="3063" operator="equal" id="{C13A0C41-25E0-4881-9851-F57C13A27E43}">
            <xm:f>'\Users\Maritza.Beltran\AppData\Local\Microsoft\Windows\INetCache\Content.Outlook\P86LDKLA\[Seguimiento_PAAC_IICUATRIMESTRE_2020-2 (3).xlsx]Listas'!#REF!</xm:f>
            <x14:dxf>
              <fill>
                <patternFill>
                  <bgColor theme="0" tint="-4.9989318521683403E-2"/>
                </patternFill>
              </fill>
            </x14:dxf>
          </x14:cfRule>
          <x14:cfRule type="cellIs" priority="3064" operator="equal" id="{3A6451FC-8578-4434-894F-C4D88FEFC3F1}">
            <xm:f>'\Users\Maritza.Beltran\AppData\Local\Microsoft\Windows\INetCache\Content.Outlook\P86LDKLA\[Seguimiento_PAAC_IICUATRIMESTRE_2020-2 (3).xlsx]Listas'!#REF!</xm:f>
            <x14:dxf>
              <fill>
                <patternFill>
                  <bgColor rgb="FFFF0000"/>
                </patternFill>
              </fill>
            </x14:dxf>
          </x14:cfRule>
          <x14:cfRule type="cellIs" priority="3065" operator="equal" id="{5D8679C8-4202-490B-A387-3FEDA0DA0C46}">
            <xm:f>'\Users\Maritza.Beltran\AppData\Local\Microsoft\Windows\INetCache\Content.Outlook\P86LDKLA\[Seguimiento_PAAC_IICUATRIMESTRE_2020-2 (3).xlsx]Listas'!#REF!</xm:f>
            <x14:dxf>
              <fill>
                <patternFill patternType="none">
                  <bgColor auto="1"/>
                </patternFill>
              </fill>
            </x14:dxf>
          </x14:cfRule>
          <x14:cfRule type="cellIs" priority="3066" operator="equal" id="{1B1585EE-B9A9-404B-8276-291B0E5BDB1B}">
            <xm:f>'\Users\Maritza.Beltran\AppData\Local\Microsoft\Windows\INetCache\Content.Outlook\P86LDKLA\[Seguimiento_PAAC_IICUATRIMESTRE_2020-2 (3).xlsx]Listas'!#REF!</xm:f>
            <x14:dxf>
              <fill>
                <patternFill>
                  <bgColor rgb="FF00B050"/>
                </patternFill>
              </fill>
            </x14:dxf>
          </x14:cfRule>
          <x14:cfRule type="cellIs" priority="3067" operator="equal" id="{208733F7-BDF3-4B7F-A31B-E7321398B684}">
            <xm:f>'\Users\Maritza.Beltran\AppData\Local\Microsoft\Windows\INetCache\Content.Outlook\P86LDKLA\[Seguimiento_PAAC_IICUATRIMESTRE_2020-2 (3).xlsx]Listas'!#REF!</xm:f>
            <x14:dxf>
              <fill>
                <patternFill>
                  <bgColor rgb="FF00B050"/>
                </patternFill>
              </fill>
            </x14:dxf>
          </x14:cfRule>
          <x14:cfRule type="cellIs" priority="3068" operator="equal" id="{F98E896C-F03A-401A-8CAA-40302095BB4E}">
            <xm:f>'\Users\Maritza.Beltran\AppData\Local\Microsoft\Windows\INetCache\Content.Outlook\P86LDKLA\[Seguimiento_PAAC_IICUATRIMESTRE_2020-2 (3).xlsx]Listas'!#REF!</xm:f>
            <x14:dxf>
              <fill>
                <patternFill>
                  <bgColor rgb="FFFFFF00"/>
                </patternFill>
              </fill>
            </x14:dxf>
          </x14:cfRule>
          <x14:cfRule type="cellIs" priority="3069" operator="equal" id="{B2C4FC89-B41A-48CD-92A6-B11C9799DB0E}">
            <xm:f>'\Users\Maritza.Beltran\AppData\Local\Microsoft\Windows\INetCache\Content.Outlook\P86LDKLA\[Seguimiento_PAAC_IICUATRIMESTRE_2020-2 (3).xlsx]Listas'!#REF!</xm:f>
            <x14:dxf>
              <font>
                <color auto="1"/>
              </font>
              <fill>
                <patternFill>
                  <bgColor rgb="FFFF0000"/>
                </patternFill>
              </fill>
            </x14:dxf>
          </x14:cfRule>
          <x14:cfRule type="cellIs" priority="3070" operator="equal" id="{4FA7CBD2-B31C-4C42-9ACB-A3D24DAD4C35}">
            <xm:f>'\Users\Maritza.Beltran\AppData\Local\Microsoft\Windows\INetCache\Content.Outlook\P86LDKLA\[Seguimiento_PAAC_IICUATRIMESTRE_2020-2 (3).xlsx]Listas'!#REF!</xm:f>
            <x14:dxf>
              <fill>
                <patternFill>
                  <bgColor theme="0" tint="-4.9989318521683403E-2"/>
                </patternFill>
              </fill>
            </x14:dxf>
          </x14:cfRule>
          <x14:cfRule type="cellIs" priority="3071" operator="equal" id="{6831B125-9C5A-4002-A0D0-5AABE9E77967}">
            <xm:f>'\Users\Maritza.Beltran\AppData\Local\Microsoft\Windows\INetCache\Content.Outlook\P86LDKLA\[Seguimiento_PAAC_IICUATRIMESTRE_2020-2 (3).xlsx]Listas'!#REF!</xm:f>
            <x14:dxf>
              <fill>
                <patternFill>
                  <bgColor rgb="FFFF0000"/>
                </patternFill>
              </fill>
            </x14:dxf>
          </x14:cfRule>
          <x14:cfRule type="cellIs" priority="3072" operator="equal" id="{20BA01DE-4246-4EDC-95E5-DDBE1A7E667B}">
            <xm:f>'\Users\Maritza.Beltran\AppData\Local\Microsoft\Windows\INetCache\Content.Outlook\P86LDKLA\[Seguimiento_PAAC_IICUATRIMESTRE_2020-2 (3).xlsx]Listas'!#REF!</xm:f>
            <x14:dxf>
              <font>
                <color rgb="FF9C0006"/>
              </font>
              <fill>
                <patternFill>
                  <bgColor rgb="FFFFC7CE"/>
                </patternFill>
              </fill>
            </x14:dxf>
          </x14:cfRule>
          <x14:cfRule type="cellIs" priority="3073" operator="equal" id="{FD1F83F7-663D-4FB3-81C9-D10547A8F36A}">
            <xm:f>'\Users\Maritza.Beltran\AppData\Local\Microsoft\Windows\INetCache\Content.Outlook\P86LDKLA\[Seguimiento_PAAC_IICUATRIMESTRE_2020-2 (3).xlsx]Listas'!#REF!</xm:f>
            <x14:dxf>
              <fill>
                <patternFill patternType="none">
                  <bgColor auto="1"/>
                </patternFill>
              </fill>
            </x14:dxf>
          </x14:cfRule>
          <x14:cfRule type="cellIs" priority="3074" operator="equal" id="{CFDD4B33-125B-43E1-B13A-B6500B359B5A}">
            <xm:f>'\Users\Maritza.Beltran\AppData\Local\Microsoft\Windows\INetCache\Content.Outlook\P86LDKLA\[Seguimiento_PAAC_IICUATRIMESTRE_2020-2 (3).xlsx]Listas'!#REF!</xm:f>
            <x14:dxf>
              <fill>
                <patternFill>
                  <bgColor rgb="FF00BC55"/>
                </patternFill>
              </fill>
            </x14:dxf>
          </x14:cfRule>
          <x14:cfRule type="cellIs" priority="3075" operator="equal" id="{3EB9F79E-2474-4502-9AA1-3B571E644486}">
            <xm:f>'\Users\Maritza.Beltran\AppData\Local\Microsoft\Windows\INetCache\Content.Outlook\P86LDKLA\[Seguimiento_PAAC_IICUATRIMESTRE_2020-2 (3).xlsx]Listas'!#REF!</xm:f>
            <x14:dxf>
              <fill>
                <patternFill>
                  <bgColor rgb="FF33CC33"/>
                </patternFill>
              </fill>
            </x14:dxf>
          </x14:cfRule>
          <x14:cfRule type="cellIs" priority="3076" operator="equal" id="{25142169-B282-470B-8792-EC3496C0EFFB}">
            <xm:f>'\Users\Maritza.Beltran\AppData\Local\Microsoft\Windows\INetCache\Content.Outlook\P86LDKLA\[Seguimiento_PAAC_IICUATRIMESTRE_2020-2 (3).xlsx]Listas'!#REF!</xm:f>
            <x14:dxf>
              <fill>
                <patternFill>
                  <bgColor rgb="FFFFFF00"/>
                </patternFill>
              </fill>
            </x14:dxf>
          </x14:cfRule>
          <xm:sqref>P114</xm:sqref>
        </x14:conditionalFormatting>
        <x14:conditionalFormatting xmlns:xm="http://schemas.microsoft.com/office/excel/2006/main">
          <x14:cfRule type="cellIs" priority="3050" operator="equal" id="{8FE9F1F1-7FC4-4452-84F2-907B661103D1}">
            <xm:f>'\Users\Maritza.Beltran\AppData\Local\Microsoft\Windows\INetCache\Content.Outlook\P86LDKLA\[Matriz V1.xlsx]Hoja2'!#REF!</xm:f>
            <x14:dxf>
              <fill>
                <patternFill>
                  <bgColor theme="0" tint="-4.9989318521683403E-2"/>
                </patternFill>
              </fill>
            </x14:dxf>
          </x14:cfRule>
          <x14:cfRule type="cellIs" priority="3051" operator="equal" id="{B950A3E8-99DA-416B-8C0B-B841CB0B3A5B}">
            <xm:f>'\Users\Maritza.Beltran\AppData\Local\Microsoft\Windows\INetCache\Content.Outlook\P86LDKLA\[Matriz V1.xlsx]Hoja2'!#REF!</xm:f>
            <x14:dxf>
              <fill>
                <patternFill>
                  <bgColor rgb="FFFF0000"/>
                </patternFill>
              </fill>
            </x14:dxf>
          </x14:cfRule>
          <x14:cfRule type="cellIs" priority="3052" operator="equal" id="{4DD0FC1D-AED3-408E-815D-E3F990FDD0D6}">
            <xm:f>'\Users\Maritza.Beltran\AppData\Local\Microsoft\Windows\INetCache\Content.Outlook\P86LDKLA\[Matriz V1.xlsx]Hoja2'!#REF!</xm:f>
            <x14:dxf>
              <fill>
                <patternFill>
                  <bgColor rgb="FFFF0000"/>
                </patternFill>
              </fill>
            </x14:dxf>
          </x14:cfRule>
          <x14:cfRule type="cellIs" priority="3053" operator="equal" id="{2D375858-51C1-43CB-963D-0E6E23BBD12E}">
            <xm:f>'\Users\Maritza.Beltran\AppData\Local\Microsoft\Windows\INetCache\Content.Outlook\P86LDKLA\[Matriz V1.xlsx]Hoja2'!#REF!</xm:f>
            <x14:dxf>
              <fill>
                <patternFill>
                  <bgColor theme="0" tint="-4.9989318521683403E-2"/>
                </patternFill>
              </fill>
            </x14:dxf>
          </x14:cfRule>
          <x14:cfRule type="cellIs" priority="3054" operator="equal" id="{BAB8D1B9-BDD8-47A7-AE5C-D586C0DF05A5}">
            <xm:f>'\Users\Maritza.Beltran\AppData\Local\Microsoft\Windows\INetCache\Content.Outlook\P86LDKLA\[Matriz V1.xlsx]Hoja2'!#REF!</xm:f>
            <x14:dxf>
              <fill>
                <patternFill>
                  <bgColor rgb="FFFFFF00"/>
                </patternFill>
              </fill>
            </x14:dxf>
          </x14:cfRule>
          <x14:cfRule type="cellIs" priority="3055" operator="equal" id="{ED8FA88F-1ED1-41AE-8817-1395503FE1B0}">
            <xm:f>'\Users\Maritza.Beltran\AppData\Local\Microsoft\Windows\INetCache\Content.Outlook\P86LDKLA\[Matriz V1.xlsx]Hoja2'!#REF!</xm:f>
            <x14:dxf>
              <fill>
                <patternFill>
                  <bgColor rgb="FF00B050"/>
                </patternFill>
              </fill>
            </x14:dxf>
          </x14:cfRule>
          <x14:cfRule type="cellIs" priority="3056" operator="equal" id="{D7146EC8-E105-4F09-ADA1-7ABEC44C8945}">
            <xm:f>'\Users\Maritza.Beltran\AppData\Local\Microsoft\Windows\INetCache\Content.Outlook\P86LDKLA\[Matriz V1.xlsx]Hoja2'!#REF!</xm:f>
            <x14:dxf>
              <fill>
                <patternFill>
                  <bgColor rgb="FF00B050"/>
                </patternFill>
              </fill>
            </x14:dxf>
          </x14:cfRule>
          <xm:sqref>P114</xm:sqref>
        </x14:conditionalFormatting>
        <x14:conditionalFormatting xmlns:xm="http://schemas.microsoft.com/office/excel/2006/main">
          <x14:cfRule type="cellIs" priority="3030" operator="equal" id="{17F8E7B4-9913-4155-B1E9-3257CB8DCDF7}">
            <xm:f>'\Users\Maritza.Beltran\AppData\Local\Microsoft\Windows\INetCache\Content.Outlook\P86LDKLA\[Seguimiento_PAAC_IICUATRIMESTRE_2020-2 (3).xlsx]Listas'!#REF!</xm:f>
            <x14:dxf>
              <fill>
                <patternFill>
                  <bgColor theme="0" tint="-4.9989318521683403E-2"/>
                </patternFill>
              </fill>
            </x14:dxf>
          </x14:cfRule>
          <x14:cfRule type="cellIs" priority="3031" operator="equal" id="{8FFA0E7F-5827-4462-9868-01EB8ECE7B0A}">
            <xm:f>'\Users\Maritza.Beltran\AppData\Local\Microsoft\Windows\INetCache\Content.Outlook\P86LDKLA\[Seguimiento_PAAC_IICUATRIMESTRE_2020-2 (3).xlsx]Listas'!#REF!</xm:f>
            <x14:dxf>
              <fill>
                <patternFill>
                  <bgColor rgb="FFFF0000"/>
                </patternFill>
              </fill>
            </x14:dxf>
          </x14:cfRule>
          <x14:cfRule type="cellIs" priority="3032" operator="equal" id="{0582F6BC-769A-4EBC-8EFE-DE07AA86C734}">
            <xm:f>'\Users\Maritza.Beltran\AppData\Local\Microsoft\Windows\INetCache\Content.Outlook\P86LDKLA\[Seguimiento_PAAC_IICUATRIMESTRE_2020-2 (3).xlsx]Listas'!#REF!</xm:f>
            <x14:dxf>
              <fill>
                <patternFill patternType="none">
                  <bgColor auto="1"/>
                </patternFill>
              </fill>
            </x14:dxf>
          </x14:cfRule>
          <x14:cfRule type="cellIs" priority="3033" operator="equal" id="{8326B441-2822-46E2-B0CE-F2DEC9C05006}">
            <xm:f>'\Users\Maritza.Beltran\AppData\Local\Microsoft\Windows\INetCache\Content.Outlook\P86LDKLA\[Seguimiento_PAAC_IICUATRIMESTRE_2020-2 (3).xlsx]Listas'!#REF!</xm:f>
            <x14:dxf>
              <fill>
                <patternFill>
                  <bgColor rgb="FF00B050"/>
                </patternFill>
              </fill>
            </x14:dxf>
          </x14:cfRule>
          <x14:cfRule type="cellIs" priority="3034" operator="equal" id="{5B91029C-9717-437A-9F65-6E247B702581}">
            <xm:f>'\Users\Maritza.Beltran\AppData\Local\Microsoft\Windows\INetCache\Content.Outlook\P86LDKLA\[Seguimiento_PAAC_IICUATRIMESTRE_2020-2 (3).xlsx]Listas'!#REF!</xm:f>
            <x14:dxf>
              <fill>
                <patternFill>
                  <bgColor rgb="FF00B050"/>
                </patternFill>
              </fill>
            </x14:dxf>
          </x14:cfRule>
          <x14:cfRule type="cellIs" priority="3035" operator="equal" id="{E9481922-A00E-41C1-B3AC-182F3ED5C395}">
            <xm:f>'\Users\Maritza.Beltran\AppData\Local\Microsoft\Windows\INetCache\Content.Outlook\P86LDKLA\[Seguimiento_PAAC_IICUATRIMESTRE_2020-2 (3).xlsx]Listas'!#REF!</xm:f>
            <x14:dxf>
              <fill>
                <patternFill>
                  <bgColor rgb="FFFFFF00"/>
                </patternFill>
              </fill>
            </x14:dxf>
          </x14:cfRule>
          <x14:cfRule type="cellIs" priority="3036" operator="equal" id="{2DE71775-BB34-428E-B34C-0E2CDB87BFF6}">
            <xm:f>'\Users\Maritza.Beltran\AppData\Local\Microsoft\Windows\INetCache\Content.Outlook\P86LDKLA\[Seguimiento_PAAC_IICUATRIMESTRE_2020-2 (3).xlsx]Listas'!#REF!</xm:f>
            <x14:dxf>
              <font>
                <color auto="1"/>
              </font>
              <fill>
                <patternFill>
                  <bgColor rgb="FFFF0000"/>
                </patternFill>
              </fill>
            </x14:dxf>
          </x14:cfRule>
          <x14:cfRule type="cellIs" priority="3037" operator="equal" id="{49D7B8D8-A19E-4423-A12B-AF74E2CA4601}">
            <xm:f>'\Users\Maritza.Beltran\AppData\Local\Microsoft\Windows\INetCache\Content.Outlook\P86LDKLA\[Seguimiento_PAAC_IICUATRIMESTRE_2020-2 (3).xlsx]Listas'!#REF!</xm:f>
            <x14:dxf>
              <fill>
                <patternFill>
                  <bgColor theme="0" tint="-4.9989318521683403E-2"/>
                </patternFill>
              </fill>
            </x14:dxf>
          </x14:cfRule>
          <x14:cfRule type="cellIs" priority="3038" operator="equal" id="{F09C8ECC-28FE-41F8-A28C-A28FA0EEAA36}">
            <xm:f>'\Users\Maritza.Beltran\AppData\Local\Microsoft\Windows\INetCache\Content.Outlook\P86LDKLA\[Seguimiento_PAAC_IICUATRIMESTRE_2020-2 (3).xlsx]Listas'!#REF!</xm:f>
            <x14:dxf>
              <fill>
                <patternFill>
                  <bgColor rgb="FFFF0000"/>
                </patternFill>
              </fill>
            </x14:dxf>
          </x14:cfRule>
          <x14:cfRule type="cellIs" priority="3039" operator="equal" id="{0E96EC08-3E7F-46E5-97C9-0B5D8E1EA4DE}">
            <xm:f>'\Users\Maritza.Beltran\AppData\Local\Microsoft\Windows\INetCache\Content.Outlook\P86LDKLA\[Seguimiento_PAAC_IICUATRIMESTRE_2020-2 (3).xlsx]Listas'!#REF!</xm:f>
            <x14:dxf>
              <font>
                <color rgb="FF9C0006"/>
              </font>
              <fill>
                <patternFill>
                  <bgColor rgb="FFFFC7CE"/>
                </patternFill>
              </fill>
            </x14:dxf>
          </x14:cfRule>
          <x14:cfRule type="cellIs" priority="3040" operator="equal" id="{3C8C710F-7825-46E2-9974-42521AC59AF1}">
            <xm:f>'\Users\Maritza.Beltran\AppData\Local\Microsoft\Windows\INetCache\Content.Outlook\P86LDKLA\[Seguimiento_PAAC_IICUATRIMESTRE_2020-2 (3).xlsx]Listas'!#REF!</xm:f>
            <x14:dxf>
              <fill>
                <patternFill patternType="none">
                  <bgColor auto="1"/>
                </patternFill>
              </fill>
            </x14:dxf>
          </x14:cfRule>
          <x14:cfRule type="cellIs" priority="3041" operator="equal" id="{2077CF4E-D978-4726-BA3E-77466D60FC4A}">
            <xm:f>'\Users\Maritza.Beltran\AppData\Local\Microsoft\Windows\INetCache\Content.Outlook\P86LDKLA\[Seguimiento_PAAC_IICUATRIMESTRE_2020-2 (3).xlsx]Listas'!#REF!</xm:f>
            <x14:dxf>
              <fill>
                <patternFill>
                  <bgColor rgb="FF00BC55"/>
                </patternFill>
              </fill>
            </x14:dxf>
          </x14:cfRule>
          <x14:cfRule type="cellIs" priority="3042" operator="equal" id="{4ACED6E8-AA2C-412A-B9DB-14F8D85C3A66}">
            <xm:f>'\Users\Maritza.Beltran\AppData\Local\Microsoft\Windows\INetCache\Content.Outlook\P86LDKLA\[Seguimiento_PAAC_IICUATRIMESTRE_2020-2 (3).xlsx]Listas'!#REF!</xm:f>
            <x14:dxf>
              <fill>
                <patternFill>
                  <bgColor rgb="FF33CC33"/>
                </patternFill>
              </fill>
            </x14:dxf>
          </x14:cfRule>
          <x14:cfRule type="cellIs" priority="3043" operator="equal" id="{5AFA83CE-F46E-40AC-88DA-526CE50A8276}">
            <xm:f>'\Users\Maritza.Beltran\AppData\Local\Microsoft\Windows\INetCache\Content.Outlook\P86LDKLA\[Seguimiento_PAAC_IICUATRIMESTRE_2020-2 (3).xlsx]Listas'!#REF!</xm:f>
            <x14:dxf>
              <fill>
                <patternFill>
                  <bgColor rgb="FFFFFF00"/>
                </patternFill>
              </fill>
            </x14:dxf>
          </x14:cfRule>
          <xm:sqref>P115</xm:sqref>
        </x14:conditionalFormatting>
        <x14:conditionalFormatting xmlns:xm="http://schemas.microsoft.com/office/excel/2006/main">
          <x14:cfRule type="cellIs" priority="3017" operator="equal" id="{0A9A7F68-6D98-4411-9E1F-ACCAE7B82F73}">
            <xm:f>'\Users\Maritza.Beltran\AppData\Local\Microsoft\Windows\INetCache\Content.Outlook\P86LDKLA\[Matriz V1.xlsx]Hoja2'!#REF!</xm:f>
            <x14:dxf>
              <fill>
                <patternFill>
                  <bgColor theme="0" tint="-4.9989318521683403E-2"/>
                </patternFill>
              </fill>
            </x14:dxf>
          </x14:cfRule>
          <x14:cfRule type="cellIs" priority="3018" operator="equal" id="{7FE8FF9F-7AC8-40A5-BC21-CCDB6A5E9ACB}">
            <xm:f>'\Users\Maritza.Beltran\AppData\Local\Microsoft\Windows\INetCache\Content.Outlook\P86LDKLA\[Matriz V1.xlsx]Hoja2'!#REF!</xm:f>
            <x14:dxf>
              <fill>
                <patternFill>
                  <bgColor rgb="FFFF0000"/>
                </patternFill>
              </fill>
            </x14:dxf>
          </x14:cfRule>
          <x14:cfRule type="cellIs" priority="3019" operator="equal" id="{D8147455-55B9-4627-AD54-CC57264A69A8}">
            <xm:f>'\Users\Maritza.Beltran\AppData\Local\Microsoft\Windows\INetCache\Content.Outlook\P86LDKLA\[Matriz V1.xlsx]Hoja2'!#REF!</xm:f>
            <x14:dxf>
              <fill>
                <patternFill>
                  <bgColor rgb="FFFF0000"/>
                </patternFill>
              </fill>
            </x14:dxf>
          </x14:cfRule>
          <x14:cfRule type="cellIs" priority="3020" operator="equal" id="{AA523455-60C0-4A19-8419-647738F90A3D}">
            <xm:f>'\Users\Maritza.Beltran\AppData\Local\Microsoft\Windows\INetCache\Content.Outlook\P86LDKLA\[Matriz V1.xlsx]Hoja2'!#REF!</xm:f>
            <x14:dxf>
              <fill>
                <patternFill>
                  <bgColor theme="0" tint="-4.9989318521683403E-2"/>
                </patternFill>
              </fill>
            </x14:dxf>
          </x14:cfRule>
          <x14:cfRule type="cellIs" priority="3021" operator="equal" id="{5888D012-81FF-4553-9E08-283CA1513FEB}">
            <xm:f>'\Users\Maritza.Beltran\AppData\Local\Microsoft\Windows\INetCache\Content.Outlook\P86LDKLA\[Matriz V1.xlsx]Hoja2'!#REF!</xm:f>
            <x14:dxf>
              <fill>
                <patternFill>
                  <bgColor rgb="FFFFFF00"/>
                </patternFill>
              </fill>
            </x14:dxf>
          </x14:cfRule>
          <x14:cfRule type="cellIs" priority="3022" operator="equal" id="{4A98CBFD-494D-43BF-8596-8314D857D780}">
            <xm:f>'\Users\Maritza.Beltran\AppData\Local\Microsoft\Windows\INetCache\Content.Outlook\P86LDKLA\[Matriz V1.xlsx]Hoja2'!#REF!</xm:f>
            <x14:dxf>
              <fill>
                <patternFill>
                  <bgColor rgb="FF00B050"/>
                </patternFill>
              </fill>
            </x14:dxf>
          </x14:cfRule>
          <x14:cfRule type="cellIs" priority="3023" operator="equal" id="{D5489FA5-8A25-4569-83A4-DD4DBFE0D998}">
            <xm:f>'\Users\Maritza.Beltran\AppData\Local\Microsoft\Windows\INetCache\Content.Outlook\P86LDKLA\[Matriz V1.xlsx]Hoja2'!#REF!</xm:f>
            <x14:dxf>
              <fill>
                <patternFill>
                  <bgColor rgb="FF00B050"/>
                </patternFill>
              </fill>
            </x14:dxf>
          </x14:cfRule>
          <xm:sqref>P115</xm:sqref>
        </x14:conditionalFormatting>
        <x14:conditionalFormatting xmlns:xm="http://schemas.microsoft.com/office/excel/2006/main">
          <x14:cfRule type="cellIs" priority="2997" operator="equal" id="{2ED41A71-99DF-425A-AC9E-1C5221BC6182}">
            <xm:f>'\Users\Maritza.Beltran\AppData\Local\Microsoft\Windows\INetCache\Content.Outlook\P86LDKLA\[Seguimiento_PAAC_IICUATRIMESTRE_2020-2 (3).xlsx]Listas'!#REF!</xm:f>
            <x14:dxf>
              <fill>
                <patternFill>
                  <bgColor theme="0" tint="-4.9989318521683403E-2"/>
                </patternFill>
              </fill>
            </x14:dxf>
          </x14:cfRule>
          <x14:cfRule type="cellIs" priority="2998" operator="equal" id="{20541AA5-E709-40CF-87A4-92A40EB3012B}">
            <xm:f>'\Users\Maritza.Beltran\AppData\Local\Microsoft\Windows\INetCache\Content.Outlook\P86LDKLA\[Seguimiento_PAAC_IICUATRIMESTRE_2020-2 (3).xlsx]Listas'!#REF!</xm:f>
            <x14:dxf>
              <fill>
                <patternFill>
                  <bgColor rgb="FFFF0000"/>
                </patternFill>
              </fill>
            </x14:dxf>
          </x14:cfRule>
          <x14:cfRule type="cellIs" priority="2999" operator="equal" id="{2A83FE7C-B60F-4811-BDC0-C890DD36A019}">
            <xm:f>'\Users\Maritza.Beltran\AppData\Local\Microsoft\Windows\INetCache\Content.Outlook\P86LDKLA\[Seguimiento_PAAC_IICUATRIMESTRE_2020-2 (3).xlsx]Listas'!#REF!</xm:f>
            <x14:dxf>
              <fill>
                <patternFill patternType="none">
                  <bgColor auto="1"/>
                </patternFill>
              </fill>
            </x14:dxf>
          </x14:cfRule>
          <x14:cfRule type="cellIs" priority="3000" operator="equal" id="{36E754C0-3906-491A-B466-1C25F5E0B3C8}">
            <xm:f>'\Users\Maritza.Beltran\AppData\Local\Microsoft\Windows\INetCache\Content.Outlook\P86LDKLA\[Seguimiento_PAAC_IICUATRIMESTRE_2020-2 (3).xlsx]Listas'!#REF!</xm:f>
            <x14:dxf>
              <fill>
                <patternFill>
                  <bgColor rgb="FF00B050"/>
                </patternFill>
              </fill>
            </x14:dxf>
          </x14:cfRule>
          <x14:cfRule type="cellIs" priority="3001" operator="equal" id="{6B65FE4B-C050-4C17-8489-54C351DF0AF8}">
            <xm:f>'\Users\Maritza.Beltran\AppData\Local\Microsoft\Windows\INetCache\Content.Outlook\P86LDKLA\[Seguimiento_PAAC_IICUATRIMESTRE_2020-2 (3).xlsx]Listas'!#REF!</xm:f>
            <x14:dxf>
              <fill>
                <patternFill>
                  <bgColor rgb="FF00B050"/>
                </patternFill>
              </fill>
            </x14:dxf>
          </x14:cfRule>
          <x14:cfRule type="cellIs" priority="3002" operator="equal" id="{FF422911-3358-4681-A1C0-C522B20694D6}">
            <xm:f>'\Users\Maritza.Beltran\AppData\Local\Microsoft\Windows\INetCache\Content.Outlook\P86LDKLA\[Seguimiento_PAAC_IICUATRIMESTRE_2020-2 (3).xlsx]Listas'!#REF!</xm:f>
            <x14:dxf>
              <fill>
                <patternFill>
                  <bgColor rgb="FFFFFF00"/>
                </patternFill>
              </fill>
            </x14:dxf>
          </x14:cfRule>
          <x14:cfRule type="cellIs" priority="3003" operator="equal" id="{439403FC-737B-4E54-9A71-B3CC7CC3A315}">
            <xm:f>'\Users\Maritza.Beltran\AppData\Local\Microsoft\Windows\INetCache\Content.Outlook\P86LDKLA\[Seguimiento_PAAC_IICUATRIMESTRE_2020-2 (3).xlsx]Listas'!#REF!</xm:f>
            <x14:dxf>
              <font>
                <color auto="1"/>
              </font>
              <fill>
                <patternFill>
                  <bgColor rgb="FFFF0000"/>
                </patternFill>
              </fill>
            </x14:dxf>
          </x14:cfRule>
          <x14:cfRule type="cellIs" priority="3004" operator="equal" id="{BC72742B-D9CA-4383-B0F3-2CE331DF6C89}">
            <xm:f>'\Users\Maritza.Beltran\AppData\Local\Microsoft\Windows\INetCache\Content.Outlook\P86LDKLA\[Seguimiento_PAAC_IICUATRIMESTRE_2020-2 (3).xlsx]Listas'!#REF!</xm:f>
            <x14:dxf>
              <fill>
                <patternFill>
                  <bgColor theme="0" tint="-4.9989318521683403E-2"/>
                </patternFill>
              </fill>
            </x14:dxf>
          </x14:cfRule>
          <x14:cfRule type="cellIs" priority="3005" operator="equal" id="{18E3736E-BDDD-4239-86C7-873FF44E7DBE}">
            <xm:f>'\Users\Maritza.Beltran\AppData\Local\Microsoft\Windows\INetCache\Content.Outlook\P86LDKLA\[Seguimiento_PAAC_IICUATRIMESTRE_2020-2 (3).xlsx]Listas'!#REF!</xm:f>
            <x14:dxf>
              <fill>
                <patternFill>
                  <bgColor rgb="FFFF0000"/>
                </patternFill>
              </fill>
            </x14:dxf>
          </x14:cfRule>
          <x14:cfRule type="cellIs" priority="3006" operator="equal" id="{E5E608DE-B85F-441B-8613-6376F3BA0E56}">
            <xm:f>'\Users\Maritza.Beltran\AppData\Local\Microsoft\Windows\INetCache\Content.Outlook\P86LDKLA\[Seguimiento_PAAC_IICUATRIMESTRE_2020-2 (3).xlsx]Listas'!#REF!</xm:f>
            <x14:dxf>
              <font>
                <color rgb="FF9C0006"/>
              </font>
              <fill>
                <patternFill>
                  <bgColor rgb="FFFFC7CE"/>
                </patternFill>
              </fill>
            </x14:dxf>
          </x14:cfRule>
          <x14:cfRule type="cellIs" priority="3007" operator="equal" id="{7E93FE88-136E-4A59-A0EB-6E770DEC4ECF}">
            <xm:f>'\Users\Maritza.Beltran\AppData\Local\Microsoft\Windows\INetCache\Content.Outlook\P86LDKLA\[Seguimiento_PAAC_IICUATRIMESTRE_2020-2 (3).xlsx]Listas'!#REF!</xm:f>
            <x14:dxf>
              <fill>
                <patternFill patternType="none">
                  <bgColor auto="1"/>
                </patternFill>
              </fill>
            </x14:dxf>
          </x14:cfRule>
          <x14:cfRule type="cellIs" priority="3008" operator="equal" id="{8B4C1A80-A572-45B2-8C19-DC8A90437333}">
            <xm:f>'\Users\Maritza.Beltran\AppData\Local\Microsoft\Windows\INetCache\Content.Outlook\P86LDKLA\[Seguimiento_PAAC_IICUATRIMESTRE_2020-2 (3).xlsx]Listas'!#REF!</xm:f>
            <x14:dxf>
              <fill>
                <patternFill>
                  <bgColor rgb="FF00BC55"/>
                </patternFill>
              </fill>
            </x14:dxf>
          </x14:cfRule>
          <x14:cfRule type="cellIs" priority="3009" operator="equal" id="{29760906-42A2-4218-9DDF-C8B07813F7E2}">
            <xm:f>'\Users\Maritza.Beltran\AppData\Local\Microsoft\Windows\INetCache\Content.Outlook\P86LDKLA\[Seguimiento_PAAC_IICUATRIMESTRE_2020-2 (3).xlsx]Listas'!#REF!</xm:f>
            <x14:dxf>
              <fill>
                <patternFill>
                  <bgColor rgb="FF33CC33"/>
                </patternFill>
              </fill>
            </x14:dxf>
          </x14:cfRule>
          <x14:cfRule type="cellIs" priority="3010" operator="equal" id="{A96236D4-AF69-4D14-B219-35955CEB7010}">
            <xm:f>'\Users\Maritza.Beltran\AppData\Local\Microsoft\Windows\INetCache\Content.Outlook\P86LDKLA\[Seguimiento_PAAC_IICUATRIMESTRE_2020-2 (3).xlsx]Listas'!#REF!</xm:f>
            <x14:dxf>
              <fill>
                <patternFill>
                  <bgColor rgb="FFFFFF00"/>
                </patternFill>
              </fill>
            </x14:dxf>
          </x14:cfRule>
          <xm:sqref>P117</xm:sqref>
        </x14:conditionalFormatting>
        <x14:conditionalFormatting xmlns:xm="http://schemas.microsoft.com/office/excel/2006/main">
          <x14:cfRule type="cellIs" priority="2984" operator="equal" id="{654E8B70-49C7-4243-BB5C-788EAB8C94A5}">
            <xm:f>'\Users\Maritza.Beltran\AppData\Local\Microsoft\Windows\INetCache\Content.Outlook\P86LDKLA\[Matriz V1.xlsx]Hoja2'!#REF!</xm:f>
            <x14:dxf>
              <fill>
                <patternFill>
                  <bgColor theme="0" tint="-4.9989318521683403E-2"/>
                </patternFill>
              </fill>
            </x14:dxf>
          </x14:cfRule>
          <x14:cfRule type="cellIs" priority="2985" operator="equal" id="{0C8334A3-F67D-4C80-9A54-97A3929296EF}">
            <xm:f>'\Users\Maritza.Beltran\AppData\Local\Microsoft\Windows\INetCache\Content.Outlook\P86LDKLA\[Matriz V1.xlsx]Hoja2'!#REF!</xm:f>
            <x14:dxf>
              <fill>
                <patternFill>
                  <bgColor rgb="FFFF0000"/>
                </patternFill>
              </fill>
            </x14:dxf>
          </x14:cfRule>
          <x14:cfRule type="cellIs" priority="2986" operator="equal" id="{65F027B3-47A3-43B1-850A-8D9AB3F91E33}">
            <xm:f>'\Users\Maritza.Beltran\AppData\Local\Microsoft\Windows\INetCache\Content.Outlook\P86LDKLA\[Matriz V1.xlsx]Hoja2'!#REF!</xm:f>
            <x14:dxf>
              <fill>
                <patternFill>
                  <bgColor rgb="FFFF0000"/>
                </patternFill>
              </fill>
            </x14:dxf>
          </x14:cfRule>
          <x14:cfRule type="cellIs" priority="2987" operator="equal" id="{C09E1B46-7435-480E-A9FD-85983C38BC61}">
            <xm:f>'\Users\Maritza.Beltran\AppData\Local\Microsoft\Windows\INetCache\Content.Outlook\P86LDKLA\[Matriz V1.xlsx]Hoja2'!#REF!</xm:f>
            <x14:dxf>
              <fill>
                <patternFill>
                  <bgColor theme="0" tint="-4.9989318521683403E-2"/>
                </patternFill>
              </fill>
            </x14:dxf>
          </x14:cfRule>
          <x14:cfRule type="cellIs" priority="2988" operator="equal" id="{FE90367C-4907-421A-8139-E3DF89656807}">
            <xm:f>'\Users\Maritza.Beltran\AppData\Local\Microsoft\Windows\INetCache\Content.Outlook\P86LDKLA\[Matriz V1.xlsx]Hoja2'!#REF!</xm:f>
            <x14:dxf>
              <fill>
                <patternFill>
                  <bgColor rgb="FFFFFF00"/>
                </patternFill>
              </fill>
            </x14:dxf>
          </x14:cfRule>
          <x14:cfRule type="cellIs" priority="2989" operator="equal" id="{C6C38D61-22A3-403D-8265-505D08495B1C}">
            <xm:f>'\Users\Maritza.Beltran\AppData\Local\Microsoft\Windows\INetCache\Content.Outlook\P86LDKLA\[Matriz V1.xlsx]Hoja2'!#REF!</xm:f>
            <x14:dxf>
              <fill>
                <patternFill>
                  <bgColor rgb="FF00B050"/>
                </patternFill>
              </fill>
            </x14:dxf>
          </x14:cfRule>
          <x14:cfRule type="cellIs" priority="2990" operator="equal" id="{AADB3B60-B9E7-4FDD-8966-F411F30F8CB2}">
            <xm:f>'\Users\Maritza.Beltran\AppData\Local\Microsoft\Windows\INetCache\Content.Outlook\P86LDKLA\[Matriz V1.xlsx]Hoja2'!#REF!</xm:f>
            <x14:dxf>
              <fill>
                <patternFill>
                  <bgColor rgb="FF00B050"/>
                </patternFill>
              </fill>
            </x14:dxf>
          </x14:cfRule>
          <xm:sqref>P117</xm:sqref>
        </x14:conditionalFormatting>
        <x14:conditionalFormatting xmlns:xm="http://schemas.microsoft.com/office/excel/2006/main">
          <x14:cfRule type="cellIs" priority="2964" operator="equal" id="{B2B114D9-99D7-4CB6-9D58-12189F5226CF}">
            <xm:f>'\Users\Maritza.Beltran\AppData\Local\Microsoft\Windows\INetCache\Content.Outlook\P86LDKLA\[Seguimiento_PAAC_IICUATRIMESTRE_2020-2 (3).xlsx]Listas'!#REF!</xm:f>
            <x14:dxf>
              <fill>
                <patternFill>
                  <bgColor theme="0" tint="-4.9989318521683403E-2"/>
                </patternFill>
              </fill>
            </x14:dxf>
          </x14:cfRule>
          <x14:cfRule type="cellIs" priority="2965" operator="equal" id="{3B921EC4-F9B1-42CC-8303-A5314CC0ADB0}">
            <xm:f>'\Users\Maritza.Beltran\AppData\Local\Microsoft\Windows\INetCache\Content.Outlook\P86LDKLA\[Seguimiento_PAAC_IICUATRIMESTRE_2020-2 (3).xlsx]Listas'!#REF!</xm:f>
            <x14:dxf>
              <fill>
                <patternFill>
                  <bgColor rgb="FFFF0000"/>
                </patternFill>
              </fill>
            </x14:dxf>
          </x14:cfRule>
          <x14:cfRule type="cellIs" priority="2966" operator="equal" id="{C1F8CF5A-4990-40DA-8035-5A10786D176F}">
            <xm:f>'\Users\Maritza.Beltran\AppData\Local\Microsoft\Windows\INetCache\Content.Outlook\P86LDKLA\[Seguimiento_PAAC_IICUATRIMESTRE_2020-2 (3).xlsx]Listas'!#REF!</xm:f>
            <x14:dxf>
              <fill>
                <patternFill patternType="none">
                  <bgColor auto="1"/>
                </patternFill>
              </fill>
            </x14:dxf>
          </x14:cfRule>
          <x14:cfRule type="cellIs" priority="2967" operator="equal" id="{18C07883-76C1-4EE1-B848-2A1AE3A3E4A4}">
            <xm:f>'\Users\Maritza.Beltran\AppData\Local\Microsoft\Windows\INetCache\Content.Outlook\P86LDKLA\[Seguimiento_PAAC_IICUATRIMESTRE_2020-2 (3).xlsx]Listas'!#REF!</xm:f>
            <x14:dxf>
              <fill>
                <patternFill>
                  <bgColor rgb="FF00B050"/>
                </patternFill>
              </fill>
            </x14:dxf>
          </x14:cfRule>
          <x14:cfRule type="cellIs" priority="2968" operator="equal" id="{E00D174F-6970-4FC2-BC2A-1A6EF5A81B77}">
            <xm:f>'\Users\Maritza.Beltran\AppData\Local\Microsoft\Windows\INetCache\Content.Outlook\P86LDKLA\[Seguimiento_PAAC_IICUATRIMESTRE_2020-2 (3).xlsx]Listas'!#REF!</xm:f>
            <x14:dxf>
              <fill>
                <patternFill>
                  <bgColor rgb="FF00B050"/>
                </patternFill>
              </fill>
            </x14:dxf>
          </x14:cfRule>
          <x14:cfRule type="cellIs" priority="2969" operator="equal" id="{F7AB340A-89FB-4477-9473-D87AE8EBBF88}">
            <xm:f>'\Users\Maritza.Beltran\AppData\Local\Microsoft\Windows\INetCache\Content.Outlook\P86LDKLA\[Seguimiento_PAAC_IICUATRIMESTRE_2020-2 (3).xlsx]Listas'!#REF!</xm:f>
            <x14:dxf>
              <fill>
                <patternFill>
                  <bgColor rgb="FFFFFF00"/>
                </patternFill>
              </fill>
            </x14:dxf>
          </x14:cfRule>
          <x14:cfRule type="cellIs" priority="2970" operator="equal" id="{E5BEC342-DC31-48B1-8AA7-8C03C9004E7A}">
            <xm:f>'\Users\Maritza.Beltran\AppData\Local\Microsoft\Windows\INetCache\Content.Outlook\P86LDKLA\[Seguimiento_PAAC_IICUATRIMESTRE_2020-2 (3).xlsx]Listas'!#REF!</xm:f>
            <x14:dxf>
              <font>
                <color auto="1"/>
              </font>
              <fill>
                <patternFill>
                  <bgColor rgb="FFFF0000"/>
                </patternFill>
              </fill>
            </x14:dxf>
          </x14:cfRule>
          <x14:cfRule type="cellIs" priority="2971" operator="equal" id="{53A22848-730F-4E7C-94E9-CC40E94EC250}">
            <xm:f>'\Users\Maritza.Beltran\AppData\Local\Microsoft\Windows\INetCache\Content.Outlook\P86LDKLA\[Seguimiento_PAAC_IICUATRIMESTRE_2020-2 (3).xlsx]Listas'!#REF!</xm:f>
            <x14:dxf>
              <fill>
                <patternFill>
                  <bgColor theme="0" tint="-4.9989318521683403E-2"/>
                </patternFill>
              </fill>
            </x14:dxf>
          </x14:cfRule>
          <x14:cfRule type="cellIs" priority="2972" operator="equal" id="{26F0B264-32B6-4618-BF97-A35679C434CB}">
            <xm:f>'\Users\Maritza.Beltran\AppData\Local\Microsoft\Windows\INetCache\Content.Outlook\P86LDKLA\[Seguimiento_PAAC_IICUATRIMESTRE_2020-2 (3).xlsx]Listas'!#REF!</xm:f>
            <x14:dxf>
              <fill>
                <patternFill>
                  <bgColor rgb="FFFF0000"/>
                </patternFill>
              </fill>
            </x14:dxf>
          </x14:cfRule>
          <x14:cfRule type="cellIs" priority="2973" operator="equal" id="{E33B9F50-3AED-4654-895E-7BB78D32F264}">
            <xm:f>'\Users\Maritza.Beltran\AppData\Local\Microsoft\Windows\INetCache\Content.Outlook\P86LDKLA\[Seguimiento_PAAC_IICUATRIMESTRE_2020-2 (3).xlsx]Listas'!#REF!</xm:f>
            <x14:dxf>
              <font>
                <color rgb="FF9C0006"/>
              </font>
              <fill>
                <patternFill>
                  <bgColor rgb="FFFFC7CE"/>
                </patternFill>
              </fill>
            </x14:dxf>
          </x14:cfRule>
          <x14:cfRule type="cellIs" priority="2974" operator="equal" id="{8A5094BD-894E-49CF-A50D-FF46C29E7FA6}">
            <xm:f>'\Users\Maritza.Beltran\AppData\Local\Microsoft\Windows\INetCache\Content.Outlook\P86LDKLA\[Seguimiento_PAAC_IICUATRIMESTRE_2020-2 (3).xlsx]Listas'!#REF!</xm:f>
            <x14:dxf>
              <fill>
                <patternFill patternType="none">
                  <bgColor auto="1"/>
                </patternFill>
              </fill>
            </x14:dxf>
          </x14:cfRule>
          <x14:cfRule type="cellIs" priority="2975" operator="equal" id="{D151DADA-505F-4561-8416-800407258012}">
            <xm:f>'\Users\Maritza.Beltran\AppData\Local\Microsoft\Windows\INetCache\Content.Outlook\P86LDKLA\[Seguimiento_PAAC_IICUATRIMESTRE_2020-2 (3).xlsx]Listas'!#REF!</xm:f>
            <x14:dxf>
              <fill>
                <patternFill>
                  <bgColor rgb="FF00BC55"/>
                </patternFill>
              </fill>
            </x14:dxf>
          </x14:cfRule>
          <x14:cfRule type="cellIs" priority="2976" operator="equal" id="{27258481-FB11-4935-8E48-8B6AF017193E}">
            <xm:f>'\Users\Maritza.Beltran\AppData\Local\Microsoft\Windows\INetCache\Content.Outlook\P86LDKLA\[Seguimiento_PAAC_IICUATRIMESTRE_2020-2 (3).xlsx]Listas'!#REF!</xm:f>
            <x14:dxf>
              <fill>
                <patternFill>
                  <bgColor rgb="FF33CC33"/>
                </patternFill>
              </fill>
            </x14:dxf>
          </x14:cfRule>
          <x14:cfRule type="cellIs" priority="2977" operator="equal" id="{4B1556AA-72F1-43A4-B695-86DE22985B58}">
            <xm:f>'\Users\Maritza.Beltran\AppData\Local\Microsoft\Windows\INetCache\Content.Outlook\P86LDKLA\[Seguimiento_PAAC_IICUATRIMESTRE_2020-2 (3).xlsx]Listas'!#REF!</xm:f>
            <x14:dxf>
              <fill>
                <patternFill>
                  <bgColor rgb="FFFFFF00"/>
                </patternFill>
              </fill>
            </x14:dxf>
          </x14:cfRule>
          <xm:sqref>P118</xm:sqref>
        </x14:conditionalFormatting>
        <x14:conditionalFormatting xmlns:xm="http://schemas.microsoft.com/office/excel/2006/main">
          <x14:cfRule type="cellIs" priority="2951" operator="equal" id="{DB566EC6-FC5E-4805-9639-751C99BD7447}">
            <xm:f>'\Users\Maritza.Beltran\AppData\Local\Microsoft\Windows\INetCache\Content.Outlook\P86LDKLA\[Matriz V1.xlsx]Hoja2'!#REF!</xm:f>
            <x14:dxf>
              <fill>
                <patternFill>
                  <bgColor theme="0" tint="-4.9989318521683403E-2"/>
                </patternFill>
              </fill>
            </x14:dxf>
          </x14:cfRule>
          <x14:cfRule type="cellIs" priority="2952" operator="equal" id="{8074299D-D907-4720-A504-AD0D4C9D573C}">
            <xm:f>'\Users\Maritza.Beltran\AppData\Local\Microsoft\Windows\INetCache\Content.Outlook\P86LDKLA\[Matriz V1.xlsx]Hoja2'!#REF!</xm:f>
            <x14:dxf>
              <fill>
                <patternFill>
                  <bgColor rgb="FFFF0000"/>
                </patternFill>
              </fill>
            </x14:dxf>
          </x14:cfRule>
          <x14:cfRule type="cellIs" priority="2953" operator="equal" id="{8F40B4CA-709C-4593-BE7F-1B124ED2319E}">
            <xm:f>'\Users\Maritza.Beltran\AppData\Local\Microsoft\Windows\INetCache\Content.Outlook\P86LDKLA\[Matriz V1.xlsx]Hoja2'!#REF!</xm:f>
            <x14:dxf>
              <fill>
                <patternFill>
                  <bgColor rgb="FFFF0000"/>
                </patternFill>
              </fill>
            </x14:dxf>
          </x14:cfRule>
          <x14:cfRule type="cellIs" priority="2954" operator="equal" id="{DDBAA17B-1E2E-42D8-8785-A463C2D36767}">
            <xm:f>'\Users\Maritza.Beltran\AppData\Local\Microsoft\Windows\INetCache\Content.Outlook\P86LDKLA\[Matriz V1.xlsx]Hoja2'!#REF!</xm:f>
            <x14:dxf>
              <fill>
                <patternFill>
                  <bgColor theme="0" tint="-4.9989318521683403E-2"/>
                </patternFill>
              </fill>
            </x14:dxf>
          </x14:cfRule>
          <x14:cfRule type="cellIs" priority="2955" operator="equal" id="{650D41A6-1562-42F7-AC57-9B2FA08B8697}">
            <xm:f>'\Users\Maritza.Beltran\AppData\Local\Microsoft\Windows\INetCache\Content.Outlook\P86LDKLA\[Matriz V1.xlsx]Hoja2'!#REF!</xm:f>
            <x14:dxf>
              <fill>
                <patternFill>
                  <bgColor rgb="FFFFFF00"/>
                </patternFill>
              </fill>
            </x14:dxf>
          </x14:cfRule>
          <x14:cfRule type="cellIs" priority="2956" operator="equal" id="{9883AE19-63A2-47B3-82AB-28E878EC7584}">
            <xm:f>'\Users\Maritza.Beltran\AppData\Local\Microsoft\Windows\INetCache\Content.Outlook\P86LDKLA\[Matriz V1.xlsx]Hoja2'!#REF!</xm:f>
            <x14:dxf>
              <fill>
                <patternFill>
                  <bgColor rgb="FF00B050"/>
                </patternFill>
              </fill>
            </x14:dxf>
          </x14:cfRule>
          <x14:cfRule type="cellIs" priority="2957" operator="equal" id="{DF7500C1-7A06-40BF-96D7-05D72528F15B}">
            <xm:f>'\Users\Maritza.Beltran\AppData\Local\Microsoft\Windows\INetCache\Content.Outlook\P86LDKLA\[Matriz V1.xlsx]Hoja2'!#REF!</xm:f>
            <x14:dxf>
              <fill>
                <patternFill>
                  <bgColor rgb="FF00B050"/>
                </patternFill>
              </fill>
            </x14:dxf>
          </x14:cfRule>
          <xm:sqref>P118</xm:sqref>
        </x14:conditionalFormatting>
        <x14:conditionalFormatting xmlns:xm="http://schemas.microsoft.com/office/excel/2006/main">
          <x14:cfRule type="cellIs" priority="2931" operator="equal" id="{3A34E4D4-39A3-461A-8AF6-F2EC29EC6EEB}">
            <xm:f>'\Users\Maritza.Beltran\AppData\Local\Microsoft\Windows\INetCache\Content.Outlook\P86LDKLA\[Seguimiento_PAAC_IICUATRIMESTRE_2020-2 (3).xlsx]Listas'!#REF!</xm:f>
            <x14:dxf>
              <fill>
                <patternFill>
                  <bgColor theme="0" tint="-4.9989318521683403E-2"/>
                </patternFill>
              </fill>
            </x14:dxf>
          </x14:cfRule>
          <x14:cfRule type="cellIs" priority="2932" operator="equal" id="{18DEFA56-F425-4D1B-88EE-D753CD9604A0}">
            <xm:f>'\Users\Maritza.Beltran\AppData\Local\Microsoft\Windows\INetCache\Content.Outlook\P86LDKLA\[Seguimiento_PAAC_IICUATRIMESTRE_2020-2 (3).xlsx]Listas'!#REF!</xm:f>
            <x14:dxf>
              <fill>
                <patternFill>
                  <bgColor rgb="FFFF0000"/>
                </patternFill>
              </fill>
            </x14:dxf>
          </x14:cfRule>
          <x14:cfRule type="cellIs" priority="2933" operator="equal" id="{7DEEF36B-8BFB-4CCC-B98A-0A4E78CB0308}">
            <xm:f>'\Users\Maritza.Beltran\AppData\Local\Microsoft\Windows\INetCache\Content.Outlook\P86LDKLA\[Seguimiento_PAAC_IICUATRIMESTRE_2020-2 (3).xlsx]Listas'!#REF!</xm:f>
            <x14:dxf>
              <fill>
                <patternFill patternType="none">
                  <bgColor auto="1"/>
                </patternFill>
              </fill>
            </x14:dxf>
          </x14:cfRule>
          <x14:cfRule type="cellIs" priority="2934" operator="equal" id="{A812FD92-C69C-45C7-9D56-32C9AEB5086E}">
            <xm:f>'\Users\Maritza.Beltran\AppData\Local\Microsoft\Windows\INetCache\Content.Outlook\P86LDKLA\[Seguimiento_PAAC_IICUATRIMESTRE_2020-2 (3).xlsx]Listas'!#REF!</xm:f>
            <x14:dxf>
              <fill>
                <patternFill>
                  <bgColor rgb="FF00B050"/>
                </patternFill>
              </fill>
            </x14:dxf>
          </x14:cfRule>
          <x14:cfRule type="cellIs" priority="2935" operator="equal" id="{1BA5CF70-22A6-448C-B66E-00EFE2196F8F}">
            <xm:f>'\Users\Maritza.Beltran\AppData\Local\Microsoft\Windows\INetCache\Content.Outlook\P86LDKLA\[Seguimiento_PAAC_IICUATRIMESTRE_2020-2 (3).xlsx]Listas'!#REF!</xm:f>
            <x14:dxf>
              <fill>
                <patternFill>
                  <bgColor rgb="FF00B050"/>
                </patternFill>
              </fill>
            </x14:dxf>
          </x14:cfRule>
          <x14:cfRule type="cellIs" priority="2936" operator="equal" id="{C8B06274-4446-4769-9A45-2B0B491873A3}">
            <xm:f>'\Users\Maritza.Beltran\AppData\Local\Microsoft\Windows\INetCache\Content.Outlook\P86LDKLA\[Seguimiento_PAAC_IICUATRIMESTRE_2020-2 (3).xlsx]Listas'!#REF!</xm:f>
            <x14:dxf>
              <fill>
                <patternFill>
                  <bgColor rgb="FFFFFF00"/>
                </patternFill>
              </fill>
            </x14:dxf>
          </x14:cfRule>
          <x14:cfRule type="cellIs" priority="2937" operator="equal" id="{F3558BE0-5D36-4FA4-BDF7-5B638F793F94}">
            <xm:f>'\Users\Maritza.Beltran\AppData\Local\Microsoft\Windows\INetCache\Content.Outlook\P86LDKLA\[Seguimiento_PAAC_IICUATRIMESTRE_2020-2 (3).xlsx]Listas'!#REF!</xm:f>
            <x14:dxf>
              <font>
                <color auto="1"/>
              </font>
              <fill>
                <patternFill>
                  <bgColor rgb="FFFF0000"/>
                </patternFill>
              </fill>
            </x14:dxf>
          </x14:cfRule>
          <x14:cfRule type="cellIs" priority="2938" operator="equal" id="{A25B3DE1-4CA6-4581-AD00-E674C3449A73}">
            <xm:f>'\Users\Maritza.Beltran\AppData\Local\Microsoft\Windows\INetCache\Content.Outlook\P86LDKLA\[Seguimiento_PAAC_IICUATRIMESTRE_2020-2 (3).xlsx]Listas'!#REF!</xm:f>
            <x14:dxf>
              <fill>
                <patternFill>
                  <bgColor theme="0" tint="-4.9989318521683403E-2"/>
                </patternFill>
              </fill>
            </x14:dxf>
          </x14:cfRule>
          <x14:cfRule type="cellIs" priority="2939" operator="equal" id="{592A6EA5-A0BA-462D-AB13-D17F6D2CA397}">
            <xm:f>'\Users\Maritza.Beltran\AppData\Local\Microsoft\Windows\INetCache\Content.Outlook\P86LDKLA\[Seguimiento_PAAC_IICUATRIMESTRE_2020-2 (3).xlsx]Listas'!#REF!</xm:f>
            <x14:dxf>
              <fill>
                <patternFill>
                  <bgColor rgb="FFFF0000"/>
                </patternFill>
              </fill>
            </x14:dxf>
          </x14:cfRule>
          <x14:cfRule type="cellIs" priority="2940" operator="equal" id="{F76A8CBC-DDA0-4D66-851C-DD6B549F0AD6}">
            <xm:f>'\Users\Maritza.Beltran\AppData\Local\Microsoft\Windows\INetCache\Content.Outlook\P86LDKLA\[Seguimiento_PAAC_IICUATRIMESTRE_2020-2 (3).xlsx]Listas'!#REF!</xm:f>
            <x14:dxf>
              <font>
                <color rgb="FF9C0006"/>
              </font>
              <fill>
                <patternFill>
                  <bgColor rgb="FFFFC7CE"/>
                </patternFill>
              </fill>
            </x14:dxf>
          </x14:cfRule>
          <x14:cfRule type="cellIs" priority="2941" operator="equal" id="{B6D889C5-A645-46BA-87A2-9162FAE5E15D}">
            <xm:f>'\Users\Maritza.Beltran\AppData\Local\Microsoft\Windows\INetCache\Content.Outlook\P86LDKLA\[Seguimiento_PAAC_IICUATRIMESTRE_2020-2 (3).xlsx]Listas'!#REF!</xm:f>
            <x14:dxf>
              <fill>
                <patternFill patternType="none">
                  <bgColor auto="1"/>
                </patternFill>
              </fill>
            </x14:dxf>
          </x14:cfRule>
          <x14:cfRule type="cellIs" priority="2942" operator="equal" id="{615B8EBF-A580-4E31-986C-E042828AFBD8}">
            <xm:f>'\Users\Maritza.Beltran\AppData\Local\Microsoft\Windows\INetCache\Content.Outlook\P86LDKLA\[Seguimiento_PAAC_IICUATRIMESTRE_2020-2 (3).xlsx]Listas'!#REF!</xm:f>
            <x14:dxf>
              <fill>
                <patternFill>
                  <bgColor rgb="FF00BC55"/>
                </patternFill>
              </fill>
            </x14:dxf>
          </x14:cfRule>
          <x14:cfRule type="cellIs" priority="2943" operator="equal" id="{DF9720DE-1CFF-436C-AFA9-5332F3436F3F}">
            <xm:f>'\Users\Maritza.Beltran\AppData\Local\Microsoft\Windows\INetCache\Content.Outlook\P86LDKLA\[Seguimiento_PAAC_IICUATRIMESTRE_2020-2 (3).xlsx]Listas'!#REF!</xm:f>
            <x14:dxf>
              <fill>
                <patternFill>
                  <bgColor rgb="FF33CC33"/>
                </patternFill>
              </fill>
            </x14:dxf>
          </x14:cfRule>
          <x14:cfRule type="cellIs" priority="2944" operator="equal" id="{1BE1F31D-FDA4-4E26-9692-18369D224FA9}">
            <xm:f>'\Users\Maritza.Beltran\AppData\Local\Microsoft\Windows\INetCache\Content.Outlook\P86LDKLA\[Seguimiento_PAAC_IICUATRIMESTRE_2020-2 (3).xlsx]Listas'!#REF!</xm:f>
            <x14:dxf>
              <fill>
                <patternFill>
                  <bgColor rgb="FFFFFF00"/>
                </patternFill>
              </fill>
            </x14:dxf>
          </x14:cfRule>
          <xm:sqref>P119</xm:sqref>
        </x14:conditionalFormatting>
        <x14:conditionalFormatting xmlns:xm="http://schemas.microsoft.com/office/excel/2006/main">
          <x14:cfRule type="cellIs" priority="2918" operator="equal" id="{2F7A89C3-0684-4283-A6CE-24C28061E76D}">
            <xm:f>'\Users\Maritza.Beltran\AppData\Local\Microsoft\Windows\INetCache\Content.Outlook\P86LDKLA\[Matriz V1.xlsx]Hoja2'!#REF!</xm:f>
            <x14:dxf>
              <fill>
                <patternFill>
                  <bgColor theme="0" tint="-4.9989318521683403E-2"/>
                </patternFill>
              </fill>
            </x14:dxf>
          </x14:cfRule>
          <x14:cfRule type="cellIs" priority="2919" operator="equal" id="{E6BD6FEA-9323-4D92-B383-D92E9F57CC74}">
            <xm:f>'\Users\Maritza.Beltran\AppData\Local\Microsoft\Windows\INetCache\Content.Outlook\P86LDKLA\[Matriz V1.xlsx]Hoja2'!#REF!</xm:f>
            <x14:dxf>
              <fill>
                <patternFill>
                  <bgColor rgb="FFFF0000"/>
                </patternFill>
              </fill>
            </x14:dxf>
          </x14:cfRule>
          <x14:cfRule type="cellIs" priority="2920" operator="equal" id="{D3F8F71C-B4E1-4A78-8454-7B5F7C30672F}">
            <xm:f>'\Users\Maritza.Beltran\AppData\Local\Microsoft\Windows\INetCache\Content.Outlook\P86LDKLA\[Matriz V1.xlsx]Hoja2'!#REF!</xm:f>
            <x14:dxf>
              <fill>
                <patternFill>
                  <bgColor rgb="FFFF0000"/>
                </patternFill>
              </fill>
            </x14:dxf>
          </x14:cfRule>
          <x14:cfRule type="cellIs" priority="2921" operator="equal" id="{8501E7AB-92F9-4CAA-B997-730F9D1C90B4}">
            <xm:f>'\Users\Maritza.Beltran\AppData\Local\Microsoft\Windows\INetCache\Content.Outlook\P86LDKLA\[Matriz V1.xlsx]Hoja2'!#REF!</xm:f>
            <x14:dxf>
              <fill>
                <patternFill>
                  <bgColor theme="0" tint="-4.9989318521683403E-2"/>
                </patternFill>
              </fill>
            </x14:dxf>
          </x14:cfRule>
          <x14:cfRule type="cellIs" priority="2922" operator="equal" id="{D1FCFE79-8B9B-479F-A2C7-5364589A47CF}">
            <xm:f>'\Users\Maritza.Beltran\AppData\Local\Microsoft\Windows\INetCache\Content.Outlook\P86LDKLA\[Matriz V1.xlsx]Hoja2'!#REF!</xm:f>
            <x14:dxf>
              <fill>
                <patternFill>
                  <bgColor rgb="FFFFFF00"/>
                </patternFill>
              </fill>
            </x14:dxf>
          </x14:cfRule>
          <x14:cfRule type="cellIs" priority="2923" operator="equal" id="{B5D61C69-B7A5-46D7-ABE2-7043C3814323}">
            <xm:f>'\Users\Maritza.Beltran\AppData\Local\Microsoft\Windows\INetCache\Content.Outlook\P86LDKLA\[Matriz V1.xlsx]Hoja2'!#REF!</xm:f>
            <x14:dxf>
              <fill>
                <patternFill>
                  <bgColor rgb="FF00B050"/>
                </patternFill>
              </fill>
            </x14:dxf>
          </x14:cfRule>
          <x14:cfRule type="cellIs" priority="2924" operator="equal" id="{FB68F02B-91C4-4BD2-B2A6-CD02A32EE1E9}">
            <xm:f>'\Users\Maritza.Beltran\AppData\Local\Microsoft\Windows\INetCache\Content.Outlook\P86LDKLA\[Matriz V1.xlsx]Hoja2'!#REF!</xm:f>
            <x14:dxf>
              <fill>
                <patternFill>
                  <bgColor rgb="FF00B050"/>
                </patternFill>
              </fill>
            </x14:dxf>
          </x14:cfRule>
          <xm:sqref>P119</xm:sqref>
        </x14:conditionalFormatting>
        <x14:conditionalFormatting xmlns:xm="http://schemas.microsoft.com/office/excel/2006/main">
          <x14:cfRule type="cellIs" priority="2898" operator="equal" id="{AECBEF44-6A3F-4597-8AC5-59670EF84F87}">
            <xm:f>'\Users\Maritza.Beltran\AppData\Local\Microsoft\Windows\INetCache\Content.Outlook\P86LDKLA\[Seguimiento_PAAC_IICUATRIMESTRE_2020-2 (3).xlsx]Listas'!#REF!</xm:f>
            <x14:dxf>
              <fill>
                <patternFill>
                  <bgColor theme="0" tint="-4.9989318521683403E-2"/>
                </patternFill>
              </fill>
            </x14:dxf>
          </x14:cfRule>
          <x14:cfRule type="cellIs" priority="2899" operator="equal" id="{9E223959-F0FF-41F0-8CC9-46EF393A5B32}">
            <xm:f>'\Users\Maritza.Beltran\AppData\Local\Microsoft\Windows\INetCache\Content.Outlook\P86LDKLA\[Seguimiento_PAAC_IICUATRIMESTRE_2020-2 (3).xlsx]Listas'!#REF!</xm:f>
            <x14:dxf>
              <fill>
                <patternFill>
                  <bgColor rgb="FFFF0000"/>
                </patternFill>
              </fill>
            </x14:dxf>
          </x14:cfRule>
          <x14:cfRule type="cellIs" priority="2900" operator="equal" id="{E210D7D0-4775-47AA-8C4A-50A4D2C7942B}">
            <xm:f>'\Users\Maritza.Beltran\AppData\Local\Microsoft\Windows\INetCache\Content.Outlook\P86LDKLA\[Seguimiento_PAAC_IICUATRIMESTRE_2020-2 (3).xlsx]Listas'!#REF!</xm:f>
            <x14:dxf>
              <fill>
                <patternFill patternType="none">
                  <bgColor auto="1"/>
                </patternFill>
              </fill>
            </x14:dxf>
          </x14:cfRule>
          <x14:cfRule type="cellIs" priority="2901" operator="equal" id="{F0F58E9B-582C-4E9E-B478-6373B6AB0B32}">
            <xm:f>'\Users\Maritza.Beltran\AppData\Local\Microsoft\Windows\INetCache\Content.Outlook\P86LDKLA\[Seguimiento_PAAC_IICUATRIMESTRE_2020-2 (3).xlsx]Listas'!#REF!</xm:f>
            <x14:dxf>
              <fill>
                <patternFill>
                  <bgColor rgb="FF00B050"/>
                </patternFill>
              </fill>
            </x14:dxf>
          </x14:cfRule>
          <x14:cfRule type="cellIs" priority="2902" operator="equal" id="{4856856D-F8B5-4BF3-8F22-9330398DA049}">
            <xm:f>'\Users\Maritza.Beltran\AppData\Local\Microsoft\Windows\INetCache\Content.Outlook\P86LDKLA\[Seguimiento_PAAC_IICUATRIMESTRE_2020-2 (3).xlsx]Listas'!#REF!</xm:f>
            <x14:dxf>
              <fill>
                <patternFill>
                  <bgColor rgb="FF00B050"/>
                </patternFill>
              </fill>
            </x14:dxf>
          </x14:cfRule>
          <x14:cfRule type="cellIs" priority="2903" operator="equal" id="{72E46CA4-2069-4B41-A8F7-5E150C62157D}">
            <xm:f>'\Users\Maritza.Beltran\AppData\Local\Microsoft\Windows\INetCache\Content.Outlook\P86LDKLA\[Seguimiento_PAAC_IICUATRIMESTRE_2020-2 (3).xlsx]Listas'!#REF!</xm:f>
            <x14:dxf>
              <fill>
                <patternFill>
                  <bgColor rgb="FFFFFF00"/>
                </patternFill>
              </fill>
            </x14:dxf>
          </x14:cfRule>
          <x14:cfRule type="cellIs" priority="2904" operator="equal" id="{7FEFBC96-3A30-4E03-A7C7-273D26E6888F}">
            <xm:f>'\Users\Maritza.Beltran\AppData\Local\Microsoft\Windows\INetCache\Content.Outlook\P86LDKLA\[Seguimiento_PAAC_IICUATRIMESTRE_2020-2 (3).xlsx]Listas'!#REF!</xm:f>
            <x14:dxf>
              <font>
                <color auto="1"/>
              </font>
              <fill>
                <patternFill>
                  <bgColor rgb="FFFF0000"/>
                </patternFill>
              </fill>
            </x14:dxf>
          </x14:cfRule>
          <x14:cfRule type="cellIs" priority="2905" operator="equal" id="{48560C64-CF33-43DA-B172-47CA50BCCD4A}">
            <xm:f>'\Users\Maritza.Beltran\AppData\Local\Microsoft\Windows\INetCache\Content.Outlook\P86LDKLA\[Seguimiento_PAAC_IICUATRIMESTRE_2020-2 (3).xlsx]Listas'!#REF!</xm:f>
            <x14:dxf>
              <fill>
                <patternFill>
                  <bgColor theme="0" tint="-4.9989318521683403E-2"/>
                </patternFill>
              </fill>
            </x14:dxf>
          </x14:cfRule>
          <x14:cfRule type="cellIs" priority="2906" operator="equal" id="{AD3E4F43-9A30-4EF4-9213-AC100B9C8521}">
            <xm:f>'\Users\Maritza.Beltran\AppData\Local\Microsoft\Windows\INetCache\Content.Outlook\P86LDKLA\[Seguimiento_PAAC_IICUATRIMESTRE_2020-2 (3).xlsx]Listas'!#REF!</xm:f>
            <x14:dxf>
              <fill>
                <patternFill>
                  <bgColor rgb="FFFF0000"/>
                </patternFill>
              </fill>
            </x14:dxf>
          </x14:cfRule>
          <x14:cfRule type="cellIs" priority="2907" operator="equal" id="{EFBF5D7C-29BF-4C4A-961D-D3B40D283D0A}">
            <xm:f>'\Users\Maritza.Beltran\AppData\Local\Microsoft\Windows\INetCache\Content.Outlook\P86LDKLA\[Seguimiento_PAAC_IICUATRIMESTRE_2020-2 (3).xlsx]Listas'!#REF!</xm:f>
            <x14:dxf>
              <font>
                <color rgb="FF9C0006"/>
              </font>
              <fill>
                <patternFill>
                  <bgColor rgb="FFFFC7CE"/>
                </patternFill>
              </fill>
            </x14:dxf>
          </x14:cfRule>
          <x14:cfRule type="cellIs" priority="2908" operator="equal" id="{318BFBBF-E62D-45C9-B37A-98168DA1B842}">
            <xm:f>'\Users\Maritza.Beltran\AppData\Local\Microsoft\Windows\INetCache\Content.Outlook\P86LDKLA\[Seguimiento_PAAC_IICUATRIMESTRE_2020-2 (3).xlsx]Listas'!#REF!</xm:f>
            <x14:dxf>
              <fill>
                <patternFill patternType="none">
                  <bgColor auto="1"/>
                </patternFill>
              </fill>
            </x14:dxf>
          </x14:cfRule>
          <x14:cfRule type="cellIs" priority="2909" operator="equal" id="{D39E5C15-5DEA-43B8-B597-AB5E875F9729}">
            <xm:f>'\Users\Maritza.Beltran\AppData\Local\Microsoft\Windows\INetCache\Content.Outlook\P86LDKLA\[Seguimiento_PAAC_IICUATRIMESTRE_2020-2 (3).xlsx]Listas'!#REF!</xm:f>
            <x14:dxf>
              <fill>
                <patternFill>
                  <bgColor rgb="FF00BC55"/>
                </patternFill>
              </fill>
            </x14:dxf>
          </x14:cfRule>
          <x14:cfRule type="cellIs" priority="2910" operator="equal" id="{7143220D-8B73-42B2-98CA-8FA07FDA430A}">
            <xm:f>'\Users\Maritza.Beltran\AppData\Local\Microsoft\Windows\INetCache\Content.Outlook\P86LDKLA\[Seguimiento_PAAC_IICUATRIMESTRE_2020-2 (3).xlsx]Listas'!#REF!</xm:f>
            <x14:dxf>
              <fill>
                <patternFill>
                  <bgColor rgb="FF33CC33"/>
                </patternFill>
              </fill>
            </x14:dxf>
          </x14:cfRule>
          <x14:cfRule type="cellIs" priority="2911" operator="equal" id="{93D4CFCD-A663-4168-AB03-D73317ED092A}">
            <xm:f>'\Users\Maritza.Beltran\AppData\Local\Microsoft\Windows\INetCache\Content.Outlook\P86LDKLA\[Seguimiento_PAAC_IICUATRIMESTRE_2020-2 (3).xlsx]Listas'!#REF!</xm:f>
            <x14:dxf>
              <fill>
                <patternFill>
                  <bgColor rgb="FFFFFF00"/>
                </patternFill>
              </fill>
            </x14:dxf>
          </x14:cfRule>
          <xm:sqref>P121</xm:sqref>
        </x14:conditionalFormatting>
        <x14:conditionalFormatting xmlns:xm="http://schemas.microsoft.com/office/excel/2006/main">
          <x14:cfRule type="cellIs" priority="2885" operator="equal" id="{D146E940-E128-47B6-A022-BCD11F03F6F5}">
            <xm:f>'\Users\Maritza.Beltran\AppData\Local\Microsoft\Windows\INetCache\Content.Outlook\P86LDKLA\[Matriz V1.xlsx]Hoja2'!#REF!</xm:f>
            <x14:dxf>
              <fill>
                <patternFill>
                  <bgColor theme="0" tint="-4.9989318521683403E-2"/>
                </patternFill>
              </fill>
            </x14:dxf>
          </x14:cfRule>
          <x14:cfRule type="cellIs" priority="2886" operator="equal" id="{AD0F47FE-76A8-4640-A7AF-90A80A28EAAC}">
            <xm:f>'\Users\Maritza.Beltran\AppData\Local\Microsoft\Windows\INetCache\Content.Outlook\P86LDKLA\[Matriz V1.xlsx]Hoja2'!#REF!</xm:f>
            <x14:dxf>
              <fill>
                <patternFill>
                  <bgColor rgb="FFFF0000"/>
                </patternFill>
              </fill>
            </x14:dxf>
          </x14:cfRule>
          <x14:cfRule type="cellIs" priority="2887" operator="equal" id="{5AFDE053-DE30-4A8F-B0EE-88CFAACFDBBF}">
            <xm:f>'\Users\Maritza.Beltran\AppData\Local\Microsoft\Windows\INetCache\Content.Outlook\P86LDKLA\[Matriz V1.xlsx]Hoja2'!#REF!</xm:f>
            <x14:dxf>
              <fill>
                <patternFill>
                  <bgColor rgb="FFFF0000"/>
                </patternFill>
              </fill>
            </x14:dxf>
          </x14:cfRule>
          <x14:cfRule type="cellIs" priority="2888" operator="equal" id="{D8D02709-DE91-4195-A6DC-FBC3A057D7FB}">
            <xm:f>'\Users\Maritza.Beltran\AppData\Local\Microsoft\Windows\INetCache\Content.Outlook\P86LDKLA\[Matriz V1.xlsx]Hoja2'!#REF!</xm:f>
            <x14:dxf>
              <fill>
                <patternFill>
                  <bgColor theme="0" tint="-4.9989318521683403E-2"/>
                </patternFill>
              </fill>
            </x14:dxf>
          </x14:cfRule>
          <x14:cfRule type="cellIs" priority="2889" operator="equal" id="{69FE9FDF-53BA-40AB-924D-E03DD4C2927D}">
            <xm:f>'\Users\Maritza.Beltran\AppData\Local\Microsoft\Windows\INetCache\Content.Outlook\P86LDKLA\[Matriz V1.xlsx]Hoja2'!#REF!</xm:f>
            <x14:dxf>
              <fill>
                <patternFill>
                  <bgColor rgb="FFFFFF00"/>
                </patternFill>
              </fill>
            </x14:dxf>
          </x14:cfRule>
          <x14:cfRule type="cellIs" priority="2890" operator="equal" id="{6ADFEE00-8150-461B-ABFD-29E2D63E7835}">
            <xm:f>'\Users\Maritza.Beltran\AppData\Local\Microsoft\Windows\INetCache\Content.Outlook\P86LDKLA\[Matriz V1.xlsx]Hoja2'!#REF!</xm:f>
            <x14:dxf>
              <fill>
                <patternFill>
                  <bgColor rgb="FF00B050"/>
                </patternFill>
              </fill>
            </x14:dxf>
          </x14:cfRule>
          <x14:cfRule type="cellIs" priority="2891" operator="equal" id="{9E08AE1F-611A-40EB-99DA-24AFB6534084}">
            <xm:f>'\Users\Maritza.Beltran\AppData\Local\Microsoft\Windows\INetCache\Content.Outlook\P86LDKLA\[Matriz V1.xlsx]Hoja2'!#REF!</xm:f>
            <x14:dxf>
              <fill>
                <patternFill>
                  <bgColor rgb="FF00B050"/>
                </patternFill>
              </fill>
            </x14:dxf>
          </x14:cfRule>
          <xm:sqref>P121</xm:sqref>
        </x14:conditionalFormatting>
        <x14:conditionalFormatting xmlns:xm="http://schemas.microsoft.com/office/excel/2006/main">
          <x14:cfRule type="cellIs" priority="2865" operator="equal" id="{2D6B3CBB-0EAF-4FD7-ACA4-77CE63598D11}">
            <xm:f>'\Users\Maritza.Beltran\AppData\Local\Microsoft\Windows\INetCache\Content.Outlook\P86LDKLA\[Seguimiento_PAAC_IICUATRIMESTRE_2020-2 (3).xlsx]Listas'!#REF!</xm:f>
            <x14:dxf>
              <fill>
                <patternFill>
                  <bgColor theme="0" tint="-4.9989318521683403E-2"/>
                </patternFill>
              </fill>
            </x14:dxf>
          </x14:cfRule>
          <x14:cfRule type="cellIs" priority="2866" operator="equal" id="{17387A18-8BD1-4BFE-ABB2-373903DF3282}">
            <xm:f>'\Users\Maritza.Beltran\AppData\Local\Microsoft\Windows\INetCache\Content.Outlook\P86LDKLA\[Seguimiento_PAAC_IICUATRIMESTRE_2020-2 (3).xlsx]Listas'!#REF!</xm:f>
            <x14:dxf>
              <fill>
                <patternFill>
                  <bgColor rgb="FFFF0000"/>
                </patternFill>
              </fill>
            </x14:dxf>
          </x14:cfRule>
          <x14:cfRule type="cellIs" priority="2867" operator="equal" id="{FB6A068F-8791-45D2-8476-11A3ECC12D35}">
            <xm:f>'\Users\Maritza.Beltran\AppData\Local\Microsoft\Windows\INetCache\Content.Outlook\P86LDKLA\[Seguimiento_PAAC_IICUATRIMESTRE_2020-2 (3).xlsx]Listas'!#REF!</xm:f>
            <x14:dxf>
              <fill>
                <patternFill patternType="none">
                  <bgColor auto="1"/>
                </patternFill>
              </fill>
            </x14:dxf>
          </x14:cfRule>
          <x14:cfRule type="cellIs" priority="2868" operator="equal" id="{BB0D1AF5-20F9-45E1-B083-0C87560756CD}">
            <xm:f>'\Users\Maritza.Beltran\AppData\Local\Microsoft\Windows\INetCache\Content.Outlook\P86LDKLA\[Seguimiento_PAAC_IICUATRIMESTRE_2020-2 (3).xlsx]Listas'!#REF!</xm:f>
            <x14:dxf>
              <fill>
                <patternFill>
                  <bgColor rgb="FF00B050"/>
                </patternFill>
              </fill>
            </x14:dxf>
          </x14:cfRule>
          <x14:cfRule type="cellIs" priority="2869" operator="equal" id="{81299BDB-7683-44D4-B896-896D84BC7898}">
            <xm:f>'\Users\Maritza.Beltran\AppData\Local\Microsoft\Windows\INetCache\Content.Outlook\P86LDKLA\[Seguimiento_PAAC_IICUATRIMESTRE_2020-2 (3).xlsx]Listas'!#REF!</xm:f>
            <x14:dxf>
              <fill>
                <patternFill>
                  <bgColor rgb="FF00B050"/>
                </patternFill>
              </fill>
            </x14:dxf>
          </x14:cfRule>
          <x14:cfRule type="cellIs" priority="2870" operator="equal" id="{E427483D-729C-4DD7-B6A7-923B7B918D49}">
            <xm:f>'\Users\Maritza.Beltran\AppData\Local\Microsoft\Windows\INetCache\Content.Outlook\P86LDKLA\[Seguimiento_PAAC_IICUATRIMESTRE_2020-2 (3).xlsx]Listas'!#REF!</xm:f>
            <x14:dxf>
              <fill>
                <patternFill>
                  <bgColor rgb="FFFFFF00"/>
                </patternFill>
              </fill>
            </x14:dxf>
          </x14:cfRule>
          <x14:cfRule type="cellIs" priority="2871" operator="equal" id="{29AA5EEA-CEE4-40C5-BB5E-49B18E3FFB38}">
            <xm:f>'\Users\Maritza.Beltran\AppData\Local\Microsoft\Windows\INetCache\Content.Outlook\P86LDKLA\[Seguimiento_PAAC_IICUATRIMESTRE_2020-2 (3).xlsx]Listas'!#REF!</xm:f>
            <x14:dxf>
              <font>
                <color auto="1"/>
              </font>
              <fill>
                <patternFill>
                  <bgColor rgb="FFFF0000"/>
                </patternFill>
              </fill>
            </x14:dxf>
          </x14:cfRule>
          <x14:cfRule type="cellIs" priority="2872" operator="equal" id="{D3F838CD-13C0-4B79-99C7-94A44280FFD7}">
            <xm:f>'\Users\Maritza.Beltran\AppData\Local\Microsoft\Windows\INetCache\Content.Outlook\P86LDKLA\[Seguimiento_PAAC_IICUATRIMESTRE_2020-2 (3).xlsx]Listas'!#REF!</xm:f>
            <x14:dxf>
              <fill>
                <patternFill>
                  <bgColor theme="0" tint="-4.9989318521683403E-2"/>
                </patternFill>
              </fill>
            </x14:dxf>
          </x14:cfRule>
          <x14:cfRule type="cellIs" priority="2873" operator="equal" id="{02FA4E46-362F-48AD-93E6-5E70070682B8}">
            <xm:f>'\Users\Maritza.Beltran\AppData\Local\Microsoft\Windows\INetCache\Content.Outlook\P86LDKLA\[Seguimiento_PAAC_IICUATRIMESTRE_2020-2 (3).xlsx]Listas'!#REF!</xm:f>
            <x14:dxf>
              <fill>
                <patternFill>
                  <bgColor rgb="FFFF0000"/>
                </patternFill>
              </fill>
            </x14:dxf>
          </x14:cfRule>
          <x14:cfRule type="cellIs" priority="2874" operator="equal" id="{DAB35B23-5A2A-4B33-97B7-13F836B1DE75}">
            <xm:f>'\Users\Maritza.Beltran\AppData\Local\Microsoft\Windows\INetCache\Content.Outlook\P86LDKLA\[Seguimiento_PAAC_IICUATRIMESTRE_2020-2 (3).xlsx]Listas'!#REF!</xm:f>
            <x14:dxf>
              <font>
                <color rgb="FF9C0006"/>
              </font>
              <fill>
                <patternFill>
                  <bgColor rgb="FFFFC7CE"/>
                </patternFill>
              </fill>
            </x14:dxf>
          </x14:cfRule>
          <x14:cfRule type="cellIs" priority="2875" operator="equal" id="{7C15184C-C663-465E-B90F-71F4A980982B}">
            <xm:f>'\Users\Maritza.Beltran\AppData\Local\Microsoft\Windows\INetCache\Content.Outlook\P86LDKLA\[Seguimiento_PAAC_IICUATRIMESTRE_2020-2 (3).xlsx]Listas'!#REF!</xm:f>
            <x14:dxf>
              <fill>
                <patternFill patternType="none">
                  <bgColor auto="1"/>
                </patternFill>
              </fill>
            </x14:dxf>
          </x14:cfRule>
          <x14:cfRule type="cellIs" priority="2876" operator="equal" id="{7EF6ADFB-5C01-4843-88B2-A70919992493}">
            <xm:f>'\Users\Maritza.Beltran\AppData\Local\Microsoft\Windows\INetCache\Content.Outlook\P86LDKLA\[Seguimiento_PAAC_IICUATRIMESTRE_2020-2 (3).xlsx]Listas'!#REF!</xm:f>
            <x14:dxf>
              <fill>
                <patternFill>
                  <bgColor rgb="FF00BC55"/>
                </patternFill>
              </fill>
            </x14:dxf>
          </x14:cfRule>
          <x14:cfRule type="cellIs" priority="2877" operator="equal" id="{56682FD8-C13E-48C8-8952-BF38B74DCE99}">
            <xm:f>'\Users\Maritza.Beltran\AppData\Local\Microsoft\Windows\INetCache\Content.Outlook\P86LDKLA\[Seguimiento_PAAC_IICUATRIMESTRE_2020-2 (3).xlsx]Listas'!#REF!</xm:f>
            <x14:dxf>
              <fill>
                <patternFill>
                  <bgColor rgb="FF33CC33"/>
                </patternFill>
              </fill>
            </x14:dxf>
          </x14:cfRule>
          <x14:cfRule type="cellIs" priority="2878" operator="equal" id="{8CE54F3F-8E24-4545-A984-50ED4B5AFBE1}">
            <xm:f>'\Users\Maritza.Beltran\AppData\Local\Microsoft\Windows\INetCache\Content.Outlook\P86LDKLA\[Seguimiento_PAAC_IICUATRIMESTRE_2020-2 (3).xlsx]Listas'!#REF!</xm:f>
            <x14:dxf>
              <fill>
                <patternFill>
                  <bgColor rgb="FFFFFF00"/>
                </patternFill>
              </fill>
            </x14:dxf>
          </x14:cfRule>
          <xm:sqref>P122</xm:sqref>
        </x14:conditionalFormatting>
        <x14:conditionalFormatting xmlns:xm="http://schemas.microsoft.com/office/excel/2006/main">
          <x14:cfRule type="cellIs" priority="2852" operator="equal" id="{29F9A162-8116-4713-AE1D-16099D8D00F9}">
            <xm:f>'\Users\Maritza.Beltran\AppData\Local\Microsoft\Windows\INetCache\Content.Outlook\P86LDKLA\[Matriz V1.xlsx]Hoja2'!#REF!</xm:f>
            <x14:dxf>
              <fill>
                <patternFill>
                  <bgColor theme="0" tint="-4.9989318521683403E-2"/>
                </patternFill>
              </fill>
            </x14:dxf>
          </x14:cfRule>
          <x14:cfRule type="cellIs" priority="2853" operator="equal" id="{C5495296-B8C4-4CCF-BC83-D3B5AAC4EDB7}">
            <xm:f>'\Users\Maritza.Beltran\AppData\Local\Microsoft\Windows\INetCache\Content.Outlook\P86LDKLA\[Matriz V1.xlsx]Hoja2'!#REF!</xm:f>
            <x14:dxf>
              <fill>
                <patternFill>
                  <bgColor rgb="FFFF0000"/>
                </patternFill>
              </fill>
            </x14:dxf>
          </x14:cfRule>
          <x14:cfRule type="cellIs" priority="2854" operator="equal" id="{F8C81474-B4A0-4D61-B3D1-BC69A8C3DF19}">
            <xm:f>'\Users\Maritza.Beltran\AppData\Local\Microsoft\Windows\INetCache\Content.Outlook\P86LDKLA\[Matriz V1.xlsx]Hoja2'!#REF!</xm:f>
            <x14:dxf>
              <fill>
                <patternFill>
                  <bgColor rgb="FFFF0000"/>
                </patternFill>
              </fill>
            </x14:dxf>
          </x14:cfRule>
          <x14:cfRule type="cellIs" priority="2855" operator="equal" id="{054BB7BD-7233-4A6B-8927-1661B6681716}">
            <xm:f>'\Users\Maritza.Beltran\AppData\Local\Microsoft\Windows\INetCache\Content.Outlook\P86LDKLA\[Matriz V1.xlsx]Hoja2'!#REF!</xm:f>
            <x14:dxf>
              <fill>
                <patternFill>
                  <bgColor theme="0" tint="-4.9989318521683403E-2"/>
                </patternFill>
              </fill>
            </x14:dxf>
          </x14:cfRule>
          <x14:cfRule type="cellIs" priority="2856" operator="equal" id="{FAA65D2A-91AB-4799-BAD8-79E1D62080D1}">
            <xm:f>'\Users\Maritza.Beltran\AppData\Local\Microsoft\Windows\INetCache\Content.Outlook\P86LDKLA\[Matriz V1.xlsx]Hoja2'!#REF!</xm:f>
            <x14:dxf>
              <fill>
                <patternFill>
                  <bgColor rgb="FFFFFF00"/>
                </patternFill>
              </fill>
            </x14:dxf>
          </x14:cfRule>
          <x14:cfRule type="cellIs" priority="2857" operator="equal" id="{FB6D4062-9935-4953-BB44-231FF9016AED}">
            <xm:f>'\Users\Maritza.Beltran\AppData\Local\Microsoft\Windows\INetCache\Content.Outlook\P86LDKLA\[Matriz V1.xlsx]Hoja2'!#REF!</xm:f>
            <x14:dxf>
              <fill>
                <patternFill>
                  <bgColor rgb="FF00B050"/>
                </patternFill>
              </fill>
            </x14:dxf>
          </x14:cfRule>
          <x14:cfRule type="cellIs" priority="2858" operator="equal" id="{252C8F2F-B7C7-44FF-B668-3D680A8BD974}">
            <xm:f>'\Users\Maritza.Beltran\AppData\Local\Microsoft\Windows\INetCache\Content.Outlook\P86LDKLA\[Matriz V1.xlsx]Hoja2'!#REF!</xm:f>
            <x14:dxf>
              <fill>
                <patternFill>
                  <bgColor rgb="FF00B050"/>
                </patternFill>
              </fill>
            </x14:dxf>
          </x14:cfRule>
          <xm:sqref>P122</xm:sqref>
        </x14:conditionalFormatting>
        <x14:conditionalFormatting xmlns:xm="http://schemas.microsoft.com/office/excel/2006/main">
          <x14:cfRule type="cellIs" priority="2832" operator="equal" id="{9D65813F-A0EA-4402-ACD1-12B41AD1B3E4}">
            <xm:f>'\Users\Maritza.Beltran\AppData\Local\Microsoft\Windows\INetCache\Content.Outlook\P86LDKLA\[Seguimiento_PAAC_IICUATRIMESTRE_2020-2 (3).xlsx]Listas'!#REF!</xm:f>
            <x14:dxf>
              <fill>
                <patternFill>
                  <bgColor theme="0" tint="-4.9989318521683403E-2"/>
                </patternFill>
              </fill>
            </x14:dxf>
          </x14:cfRule>
          <x14:cfRule type="cellIs" priority="2833" operator="equal" id="{8F2FB28E-558F-4147-A7F4-DEF26C21BA4F}">
            <xm:f>'\Users\Maritza.Beltran\AppData\Local\Microsoft\Windows\INetCache\Content.Outlook\P86LDKLA\[Seguimiento_PAAC_IICUATRIMESTRE_2020-2 (3).xlsx]Listas'!#REF!</xm:f>
            <x14:dxf>
              <fill>
                <patternFill>
                  <bgColor rgb="FFFF0000"/>
                </patternFill>
              </fill>
            </x14:dxf>
          </x14:cfRule>
          <x14:cfRule type="cellIs" priority="2834" operator="equal" id="{96CD2FEA-D768-49E5-9328-BD45867388C5}">
            <xm:f>'\Users\Maritza.Beltran\AppData\Local\Microsoft\Windows\INetCache\Content.Outlook\P86LDKLA\[Seguimiento_PAAC_IICUATRIMESTRE_2020-2 (3).xlsx]Listas'!#REF!</xm:f>
            <x14:dxf>
              <fill>
                <patternFill patternType="none">
                  <bgColor auto="1"/>
                </patternFill>
              </fill>
            </x14:dxf>
          </x14:cfRule>
          <x14:cfRule type="cellIs" priority="2835" operator="equal" id="{8ACFF6D5-DC42-4B9E-9D76-9D7CAEF5BC50}">
            <xm:f>'\Users\Maritza.Beltran\AppData\Local\Microsoft\Windows\INetCache\Content.Outlook\P86LDKLA\[Seguimiento_PAAC_IICUATRIMESTRE_2020-2 (3).xlsx]Listas'!#REF!</xm:f>
            <x14:dxf>
              <fill>
                <patternFill>
                  <bgColor rgb="FF00B050"/>
                </patternFill>
              </fill>
            </x14:dxf>
          </x14:cfRule>
          <x14:cfRule type="cellIs" priority="2836" operator="equal" id="{6532BE6A-BB90-484A-B13B-5C9DB7B10FAA}">
            <xm:f>'\Users\Maritza.Beltran\AppData\Local\Microsoft\Windows\INetCache\Content.Outlook\P86LDKLA\[Seguimiento_PAAC_IICUATRIMESTRE_2020-2 (3).xlsx]Listas'!#REF!</xm:f>
            <x14:dxf>
              <fill>
                <patternFill>
                  <bgColor rgb="FF00B050"/>
                </patternFill>
              </fill>
            </x14:dxf>
          </x14:cfRule>
          <x14:cfRule type="cellIs" priority="2837" operator="equal" id="{F74654BC-7F6B-4842-884C-F1E3D39D0D86}">
            <xm:f>'\Users\Maritza.Beltran\AppData\Local\Microsoft\Windows\INetCache\Content.Outlook\P86LDKLA\[Seguimiento_PAAC_IICUATRIMESTRE_2020-2 (3).xlsx]Listas'!#REF!</xm:f>
            <x14:dxf>
              <fill>
                <patternFill>
                  <bgColor rgb="FFFFFF00"/>
                </patternFill>
              </fill>
            </x14:dxf>
          </x14:cfRule>
          <x14:cfRule type="cellIs" priority="2838" operator="equal" id="{753955BF-E219-4EF8-99D3-D619D6742EC5}">
            <xm:f>'\Users\Maritza.Beltran\AppData\Local\Microsoft\Windows\INetCache\Content.Outlook\P86LDKLA\[Seguimiento_PAAC_IICUATRIMESTRE_2020-2 (3).xlsx]Listas'!#REF!</xm:f>
            <x14:dxf>
              <font>
                <color auto="1"/>
              </font>
              <fill>
                <patternFill>
                  <bgColor rgb="FFFF0000"/>
                </patternFill>
              </fill>
            </x14:dxf>
          </x14:cfRule>
          <x14:cfRule type="cellIs" priority="2839" operator="equal" id="{7C04B4F0-963D-40BE-853A-117338BFEBA4}">
            <xm:f>'\Users\Maritza.Beltran\AppData\Local\Microsoft\Windows\INetCache\Content.Outlook\P86LDKLA\[Seguimiento_PAAC_IICUATRIMESTRE_2020-2 (3).xlsx]Listas'!#REF!</xm:f>
            <x14:dxf>
              <fill>
                <patternFill>
                  <bgColor theme="0" tint="-4.9989318521683403E-2"/>
                </patternFill>
              </fill>
            </x14:dxf>
          </x14:cfRule>
          <x14:cfRule type="cellIs" priority="2840" operator="equal" id="{14A45D8E-030F-4EE1-9A9E-FECFA26FF481}">
            <xm:f>'\Users\Maritza.Beltran\AppData\Local\Microsoft\Windows\INetCache\Content.Outlook\P86LDKLA\[Seguimiento_PAAC_IICUATRIMESTRE_2020-2 (3).xlsx]Listas'!#REF!</xm:f>
            <x14:dxf>
              <fill>
                <patternFill>
                  <bgColor rgb="FFFF0000"/>
                </patternFill>
              </fill>
            </x14:dxf>
          </x14:cfRule>
          <x14:cfRule type="cellIs" priority="2841" operator="equal" id="{4E47B917-22CB-466C-A835-80537972720B}">
            <xm:f>'\Users\Maritza.Beltran\AppData\Local\Microsoft\Windows\INetCache\Content.Outlook\P86LDKLA\[Seguimiento_PAAC_IICUATRIMESTRE_2020-2 (3).xlsx]Listas'!#REF!</xm:f>
            <x14:dxf>
              <font>
                <color rgb="FF9C0006"/>
              </font>
              <fill>
                <patternFill>
                  <bgColor rgb="FFFFC7CE"/>
                </patternFill>
              </fill>
            </x14:dxf>
          </x14:cfRule>
          <x14:cfRule type="cellIs" priority="2842" operator="equal" id="{A9B1C888-CBAE-411D-856C-FA286B6FF8CD}">
            <xm:f>'\Users\Maritza.Beltran\AppData\Local\Microsoft\Windows\INetCache\Content.Outlook\P86LDKLA\[Seguimiento_PAAC_IICUATRIMESTRE_2020-2 (3).xlsx]Listas'!#REF!</xm:f>
            <x14:dxf>
              <fill>
                <patternFill patternType="none">
                  <bgColor auto="1"/>
                </patternFill>
              </fill>
            </x14:dxf>
          </x14:cfRule>
          <x14:cfRule type="cellIs" priority="2843" operator="equal" id="{C65F6610-5F6B-4B44-BFC7-ED6C724A5A30}">
            <xm:f>'\Users\Maritza.Beltran\AppData\Local\Microsoft\Windows\INetCache\Content.Outlook\P86LDKLA\[Seguimiento_PAAC_IICUATRIMESTRE_2020-2 (3).xlsx]Listas'!#REF!</xm:f>
            <x14:dxf>
              <fill>
                <patternFill>
                  <bgColor rgb="FF00BC55"/>
                </patternFill>
              </fill>
            </x14:dxf>
          </x14:cfRule>
          <x14:cfRule type="cellIs" priority="2844" operator="equal" id="{1C0A0BDF-4736-4F6E-A67A-673E2A8F54B5}">
            <xm:f>'\Users\Maritza.Beltran\AppData\Local\Microsoft\Windows\INetCache\Content.Outlook\P86LDKLA\[Seguimiento_PAAC_IICUATRIMESTRE_2020-2 (3).xlsx]Listas'!#REF!</xm:f>
            <x14:dxf>
              <fill>
                <patternFill>
                  <bgColor rgb="FF33CC33"/>
                </patternFill>
              </fill>
            </x14:dxf>
          </x14:cfRule>
          <x14:cfRule type="cellIs" priority="2845" operator="equal" id="{63DECA5E-1170-4973-8B64-EA31404A4416}">
            <xm:f>'\Users\Maritza.Beltran\AppData\Local\Microsoft\Windows\INetCache\Content.Outlook\P86LDKLA\[Seguimiento_PAAC_IICUATRIMESTRE_2020-2 (3).xlsx]Listas'!#REF!</xm:f>
            <x14:dxf>
              <fill>
                <patternFill>
                  <bgColor rgb="FFFFFF00"/>
                </patternFill>
              </fill>
            </x14:dxf>
          </x14:cfRule>
          <xm:sqref>P123</xm:sqref>
        </x14:conditionalFormatting>
        <x14:conditionalFormatting xmlns:xm="http://schemas.microsoft.com/office/excel/2006/main">
          <x14:cfRule type="cellIs" priority="2819" operator="equal" id="{CA3B21C2-8B59-417B-BACD-26491889964D}">
            <xm:f>'\Users\Maritza.Beltran\AppData\Local\Microsoft\Windows\INetCache\Content.Outlook\P86LDKLA\[Matriz V1.xlsx]Hoja2'!#REF!</xm:f>
            <x14:dxf>
              <fill>
                <patternFill>
                  <bgColor theme="0" tint="-4.9989318521683403E-2"/>
                </patternFill>
              </fill>
            </x14:dxf>
          </x14:cfRule>
          <x14:cfRule type="cellIs" priority="2820" operator="equal" id="{7F08EDE9-4AF0-4C0E-AC84-B83DC62954C3}">
            <xm:f>'\Users\Maritza.Beltran\AppData\Local\Microsoft\Windows\INetCache\Content.Outlook\P86LDKLA\[Matriz V1.xlsx]Hoja2'!#REF!</xm:f>
            <x14:dxf>
              <fill>
                <patternFill>
                  <bgColor rgb="FFFF0000"/>
                </patternFill>
              </fill>
            </x14:dxf>
          </x14:cfRule>
          <x14:cfRule type="cellIs" priority="2821" operator="equal" id="{2FB37597-C87B-4C4A-A144-878E0B7553BF}">
            <xm:f>'\Users\Maritza.Beltran\AppData\Local\Microsoft\Windows\INetCache\Content.Outlook\P86LDKLA\[Matriz V1.xlsx]Hoja2'!#REF!</xm:f>
            <x14:dxf>
              <fill>
                <patternFill>
                  <bgColor rgb="FFFF0000"/>
                </patternFill>
              </fill>
            </x14:dxf>
          </x14:cfRule>
          <x14:cfRule type="cellIs" priority="2822" operator="equal" id="{17132759-DCF7-414C-955E-FC9DB42E3CC6}">
            <xm:f>'\Users\Maritza.Beltran\AppData\Local\Microsoft\Windows\INetCache\Content.Outlook\P86LDKLA\[Matriz V1.xlsx]Hoja2'!#REF!</xm:f>
            <x14:dxf>
              <fill>
                <patternFill>
                  <bgColor theme="0" tint="-4.9989318521683403E-2"/>
                </patternFill>
              </fill>
            </x14:dxf>
          </x14:cfRule>
          <x14:cfRule type="cellIs" priority="2823" operator="equal" id="{303B9328-6A23-434E-AAD1-E339B3F2F745}">
            <xm:f>'\Users\Maritza.Beltran\AppData\Local\Microsoft\Windows\INetCache\Content.Outlook\P86LDKLA\[Matriz V1.xlsx]Hoja2'!#REF!</xm:f>
            <x14:dxf>
              <fill>
                <patternFill>
                  <bgColor rgb="FFFFFF00"/>
                </patternFill>
              </fill>
            </x14:dxf>
          </x14:cfRule>
          <x14:cfRule type="cellIs" priority="2824" operator="equal" id="{1475FF15-136F-4750-8C64-BAD057EC977C}">
            <xm:f>'\Users\Maritza.Beltran\AppData\Local\Microsoft\Windows\INetCache\Content.Outlook\P86LDKLA\[Matriz V1.xlsx]Hoja2'!#REF!</xm:f>
            <x14:dxf>
              <fill>
                <patternFill>
                  <bgColor rgb="FF00B050"/>
                </patternFill>
              </fill>
            </x14:dxf>
          </x14:cfRule>
          <x14:cfRule type="cellIs" priority="2825" operator="equal" id="{6308B16D-E9A1-455B-8DC7-B3A5CA820825}">
            <xm:f>'\Users\Maritza.Beltran\AppData\Local\Microsoft\Windows\INetCache\Content.Outlook\P86LDKLA\[Matriz V1.xlsx]Hoja2'!#REF!</xm:f>
            <x14:dxf>
              <fill>
                <patternFill>
                  <bgColor rgb="FF00B050"/>
                </patternFill>
              </fill>
            </x14:dxf>
          </x14:cfRule>
          <xm:sqref>P123</xm:sqref>
        </x14:conditionalFormatting>
        <x14:conditionalFormatting xmlns:xm="http://schemas.microsoft.com/office/excel/2006/main">
          <x14:cfRule type="cellIs" priority="2799" operator="equal" id="{04F65142-0210-4BE1-912C-4F4DF8AA4920}">
            <xm:f>'\Users\Maritza.Beltran\AppData\Local\Microsoft\Windows\INetCache\Content.Outlook\P86LDKLA\[Seguimiento_PAAC_IICUATRIMESTRE_2020-2 (3).xlsx]Listas'!#REF!</xm:f>
            <x14:dxf>
              <fill>
                <patternFill>
                  <bgColor theme="0" tint="-4.9989318521683403E-2"/>
                </patternFill>
              </fill>
            </x14:dxf>
          </x14:cfRule>
          <x14:cfRule type="cellIs" priority="2800" operator="equal" id="{CD435D1D-6EB1-4CDF-9F21-8EFB42E95E91}">
            <xm:f>'\Users\Maritza.Beltran\AppData\Local\Microsoft\Windows\INetCache\Content.Outlook\P86LDKLA\[Seguimiento_PAAC_IICUATRIMESTRE_2020-2 (3).xlsx]Listas'!#REF!</xm:f>
            <x14:dxf>
              <fill>
                <patternFill>
                  <bgColor rgb="FFFF0000"/>
                </patternFill>
              </fill>
            </x14:dxf>
          </x14:cfRule>
          <x14:cfRule type="cellIs" priority="2801" operator="equal" id="{22647728-3883-4153-9A5D-D93286E96D61}">
            <xm:f>'\Users\Maritza.Beltran\AppData\Local\Microsoft\Windows\INetCache\Content.Outlook\P86LDKLA\[Seguimiento_PAAC_IICUATRIMESTRE_2020-2 (3).xlsx]Listas'!#REF!</xm:f>
            <x14:dxf>
              <fill>
                <patternFill patternType="none">
                  <bgColor auto="1"/>
                </patternFill>
              </fill>
            </x14:dxf>
          </x14:cfRule>
          <x14:cfRule type="cellIs" priority="2802" operator="equal" id="{41C91BD1-545F-40D8-9C9A-910145ACA8CA}">
            <xm:f>'\Users\Maritza.Beltran\AppData\Local\Microsoft\Windows\INetCache\Content.Outlook\P86LDKLA\[Seguimiento_PAAC_IICUATRIMESTRE_2020-2 (3).xlsx]Listas'!#REF!</xm:f>
            <x14:dxf>
              <fill>
                <patternFill>
                  <bgColor rgb="FF00B050"/>
                </patternFill>
              </fill>
            </x14:dxf>
          </x14:cfRule>
          <x14:cfRule type="cellIs" priority="2803" operator="equal" id="{86A84BFB-774F-42C8-B206-ED3EEB2C2D1C}">
            <xm:f>'\Users\Maritza.Beltran\AppData\Local\Microsoft\Windows\INetCache\Content.Outlook\P86LDKLA\[Seguimiento_PAAC_IICUATRIMESTRE_2020-2 (3).xlsx]Listas'!#REF!</xm:f>
            <x14:dxf>
              <fill>
                <patternFill>
                  <bgColor rgb="FF00B050"/>
                </patternFill>
              </fill>
            </x14:dxf>
          </x14:cfRule>
          <x14:cfRule type="cellIs" priority="2804" operator="equal" id="{451F55C9-32D4-4F3B-B969-EF720375A4FA}">
            <xm:f>'\Users\Maritza.Beltran\AppData\Local\Microsoft\Windows\INetCache\Content.Outlook\P86LDKLA\[Seguimiento_PAAC_IICUATRIMESTRE_2020-2 (3).xlsx]Listas'!#REF!</xm:f>
            <x14:dxf>
              <fill>
                <patternFill>
                  <bgColor rgb="FFFFFF00"/>
                </patternFill>
              </fill>
            </x14:dxf>
          </x14:cfRule>
          <x14:cfRule type="cellIs" priority="2805" operator="equal" id="{025422C0-B022-41FF-A5BE-84D49A9FF781}">
            <xm:f>'\Users\Maritza.Beltran\AppData\Local\Microsoft\Windows\INetCache\Content.Outlook\P86LDKLA\[Seguimiento_PAAC_IICUATRIMESTRE_2020-2 (3).xlsx]Listas'!#REF!</xm:f>
            <x14:dxf>
              <font>
                <color auto="1"/>
              </font>
              <fill>
                <patternFill>
                  <bgColor rgb="FFFF0000"/>
                </patternFill>
              </fill>
            </x14:dxf>
          </x14:cfRule>
          <x14:cfRule type="cellIs" priority="2806" operator="equal" id="{3E2BF768-2E7F-4D92-9512-E986CDC9D893}">
            <xm:f>'\Users\Maritza.Beltran\AppData\Local\Microsoft\Windows\INetCache\Content.Outlook\P86LDKLA\[Seguimiento_PAAC_IICUATRIMESTRE_2020-2 (3).xlsx]Listas'!#REF!</xm:f>
            <x14:dxf>
              <fill>
                <patternFill>
                  <bgColor theme="0" tint="-4.9989318521683403E-2"/>
                </patternFill>
              </fill>
            </x14:dxf>
          </x14:cfRule>
          <x14:cfRule type="cellIs" priority="2807" operator="equal" id="{80378F2F-9512-4203-AC67-922B108A7B04}">
            <xm:f>'\Users\Maritza.Beltran\AppData\Local\Microsoft\Windows\INetCache\Content.Outlook\P86LDKLA\[Seguimiento_PAAC_IICUATRIMESTRE_2020-2 (3).xlsx]Listas'!#REF!</xm:f>
            <x14:dxf>
              <fill>
                <patternFill>
                  <bgColor rgb="FFFF0000"/>
                </patternFill>
              </fill>
            </x14:dxf>
          </x14:cfRule>
          <x14:cfRule type="cellIs" priority="2808" operator="equal" id="{719651C7-3553-4465-9B19-06624768F300}">
            <xm:f>'\Users\Maritza.Beltran\AppData\Local\Microsoft\Windows\INetCache\Content.Outlook\P86LDKLA\[Seguimiento_PAAC_IICUATRIMESTRE_2020-2 (3).xlsx]Listas'!#REF!</xm:f>
            <x14:dxf>
              <font>
                <color rgb="FF9C0006"/>
              </font>
              <fill>
                <patternFill>
                  <bgColor rgb="FFFFC7CE"/>
                </patternFill>
              </fill>
            </x14:dxf>
          </x14:cfRule>
          <x14:cfRule type="cellIs" priority="2809" operator="equal" id="{20FCFD88-F654-4C67-8F58-7650207B5097}">
            <xm:f>'\Users\Maritza.Beltran\AppData\Local\Microsoft\Windows\INetCache\Content.Outlook\P86LDKLA\[Seguimiento_PAAC_IICUATRIMESTRE_2020-2 (3).xlsx]Listas'!#REF!</xm:f>
            <x14:dxf>
              <fill>
                <patternFill patternType="none">
                  <bgColor auto="1"/>
                </patternFill>
              </fill>
            </x14:dxf>
          </x14:cfRule>
          <x14:cfRule type="cellIs" priority="2810" operator="equal" id="{FCCAF4C5-7CB1-40DC-BDB0-BCC023416E46}">
            <xm:f>'\Users\Maritza.Beltran\AppData\Local\Microsoft\Windows\INetCache\Content.Outlook\P86LDKLA\[Seguimiento_PAAC_IICUATRIMESTRE_2020-2 (3).xlsx]Listas'!#REF!</xm:f>
            <x14:dxf>
              <fill>
                <patternFill>
                  <bgColor rgb="FF00BC55"/>
                </patternFill>
              </fill>
            </x14:dxf>
          </x14:cfRule>
          <x14:cfRule type="cellIs" priority="2811" operator="equal" id="{66AC06EE-684C-450D-83CD-98DC8ACFB2D9}">
            <xm:f>'\Users\Maritza.Beltran\AppData\Local\Microsoft\Windows\INetCache\Content.Outlook\P86LDKLA\[Seguimiento_PAAC_IICUATRIMESTRE_2020-2 (3).xlsx]Listas'!#REF!</xm:f>
            <x14:dxf>
              <fill>
                <patternFill>
                  <bgColor rgb="FF33CC33"/>
                </patternFill>
              </fill>
            </x14:dxf>
          </x14:cfRule>
          <x14:cfRule type="cellIs" priority="2812" operator="equal" id="{58F179B0-E79A-4523-9A19-9FB95AFC9F2F}">
            <xm:f>'\Users\Maritza.Beltran\AppData\Local\Microsoft\Windows\INetCache\Content.Outlook\P86LDKLA\[Seguimiento_PAAC_IICUATRIMESTRE_2020-2 (3).xlsx]Listas'!#REF!</xm:f>
            <x14:dxf>
              <fill>
                <patternFill>
                  <bgColor rgb="FFFFFF00"/>
                </patternFill>
              </fill>
            </x14:dxf>
          </x14:cfRule>
          <xm:sqref>P124</xm:sqref>
        </x14:conditionalFormatting>
        <x14:conditionalFormatting xmlns:xm="http://schemas.microsoft.com/office/excel/2006/main">
          <x14:cfRule type="cellIs" priority="2786" operator="equal" id="{52D4467A-6E1E-4927-A724-D70A612D7E02}">
            <xm:f>'\Users\Maritza.Beltran\AppData\Local\Microsoft\Windows\INetCache\Content.Outlook\P86LDKLA\[Matriz V1.xlsx]Hoja2'!#REF!</xm:f>
            <x14:dxf>
              <fill>
                <patternFill>
                  <bgColor theme="0" tint="-4.9989318521683403E-2"/>
                </patternFill>
              </fill>
            </x14:dxf>
          </x14:cfRule>
          <x14:cfRule type="cellIs" priority="2787" operator="equal" id="{525B46CF-6C4F-4EF7-8650-EC16F39BC8B6}">
            <xm:f>'\Users\Maritza.Beltran\AppData\Local\Microsoft\Windows\INetCache\Content.Outlook\P86LDKLA\[Matriz V1.xlsx]Hoja2'!#REF!</xm:f>
            <x14:dxf>
              <fill>
                <patternFill>
                  <bgColor rgb="FFFF0000"/>
                </patternFill>
              </fill>
            </x14:dxf>
          </x14:cfRule>
          <x14:cfRule type="cellIs" priority="2788" operator="equal" id="{0D4A304A-A749-4C42-94DA-F160085078EA}">
            <xm:f>'\Users\Maritza.Beltran\AppData\Local\Microsoft\Windows\INetCache\Content.Outlook\P86LDKLA\[Matriz V1.xlsx]Hoja2'!#REF!</xm:f>
            <x14:dxf>
              <fill>
                <patternFill>
                  <bgColor rgb="FFFF0000"/>
                </patternFill>
              </fill>
            </x14:dxf>
          </x14:cfRule>
          <x14:cfRule type="cellIs" priority="2789" operator="equal" id="{FB27553E-D8F4-46D9-A353-C08E8384A685}">
            <xm:f>'\Users\Maritza.Beltran\AppData\Local\Microsoft\Windows\INetCache\Content.Outlook\P86LDKLA\[Matriz V1.xlsx]Hoja2'!#REF!</xm:f>
            <x14:dxf>
              <fill>
                <patternFill>
                  <bgColor theme="0" tint="-4.9989318521683403E-2"/>
                </patternFill>
              </fill>
            </x14:dxf>
          </x14:cfRule>
          <x14:cfRule type="cellIs" priority="2790" operator="equal" id="{11A7918C-9666-4FA3-81B5-A7B84FFC109C}">
            <xm:f>'\Users\Maritza.Beltran\AppData\Local\Microsoft\Windows\INetCache\Content.Outlook\P86LDKLA\[Matriz V1.xlsx]Hoja2'!#REF!</xm:f>
            <x14:dxf>
              <fill>
                <patternFill>
                  <bgColor rgb="FFFFFF00"/>
                </patternFill>
              </fill>
            </x14:dxf>
          </x14:cfRule>
          <x14:cfRule type="cellIs" priority="2791" operator="equal" id="{955C8D16-771F-4DE1-AB53-B4FC60882CA5}">
            <xm:f>'\Users\Maritza.Beltran\AppData\Local\Microsoft\Windows\INetCache\Content.Outlook\P86LDKLA\[Matriz V1.xlsx]Hoja2'!#REF!</xm:f>
            <x14:dxf>
              <fill>
                <patternFill>
                  <bgColor rgb="FF00B050"/>
                </patternFill>
              </fill>
            </x14:dxf>
          </x14:cfRule>
          <x14:cfRule type="cellIs" priority="2792" operator="equal" id="{9157804B-24A7-4EA0-B379-855D69F8F6E7}">
            <xm:f>'\Users\Maritza.Beltran\AppData\Local\Microsoft\Windows\INetCache\Content.Outlook\P86LDKLA\[Matriz V1.xlsx]Hoja2'!#REF!</xm:f>
            <x14:dxf>
              <fill>
                <patternFill>
                  <bgColor rgb="FF00B050"/>
                </patternFill>
              </fill>
            </x14:dxf>
          </x14:cfRule>
          <xm:sqref>P124</xm:sqref>
        </x14:conditionalFormatting>
        <x14:conditionalFormatting xmlns:xm="http://schemas.microsoft.com/office/excel/2006/main">
          <x14:cfRule type="cellIs" priority="2766" operator="equal" id="{EB2416FC-9122-4461-9407-7466349ACD39}">
            <xm:f>'\Users\Maritza.Beltran\AppData\Local\Microsoft\Windows\INetCache\Content.Outlook\P86LDKLA\[Seguimiento_PAAC_IICUATRIMESTRE_2020-2 (3).xlsx]Listas'!#REF!</xm:f>
            <x14:dxf>
              <fill>
                <patternFill>
                  <bgColor theme="0" tint="-4.9989318521683403E-2"/>
                </patternFill>
              </fill>
            </x14:dxf>
          </x14:cfRule>
          <x14:cfRule type="cellIs" priority="2767" operator="equal" id="{AEC28087-768B-4457-B210-FE470CFBB29C}">
            <xm:f>'\Users\Maritza.Beltran\AppData\Local\Microsoft\Windows\INetCache\Content.Outlook\P86LDKLA\[Seguimiento_PAAC_IICUATRIMESTRE_2020-2 (3).xlsx]Listas'!#REF!</xm:f>
            <x14:dxf>
              <fill>
                <patternFill>
                  <bgColor rgb="FFFF0000"/>
                </patternFill>
              </fill>
            </x14:dxf>
          </x14:cfRule>
          <x14:cfRule type="cellIs" priority="2768" operator="equal" id="{47EB70FB-41F7-4A13-B946-1AB31DEBEECB}">
            <xm:f>'\Users\Maritza.Beltran\AppData\Local\Microsoft\Windows\INetCache\Content.Outlook\P86LDKLA\[Seguimiento_PAAC_IICUATRIMESTRE_2020-2 (3).xlsx]Listas'!#REF!</xm:f>
            <x14:dxf>
              <fill>
                <patternFill patternType="none">
                  <bgColor auto="1"/>
                </patternFill>
              </fill>
            </x14:dxf>
          </x14:cfRule>
          <x14:cfRule type="cellIs" priority="2769" operator="equal" id="{BDF3085D-167A-4B08-986D-2FAD116D1E94}">
            <xm:f>'\Users\Maritza.Beltran\AppData\Local\Microsoft\Windows\INetCache\Content.Outlook\P86LDKLA\[Seguimiento_PAAC_IICUATRIMESTRE_2020-2 (3).xlsx]Listas'!#REF!</xm:f>
            <x14:dxf>
              <fill>
                <patternFill>
                  <bgColor rgb="FF00B050"/>
                </patternFill>
              </fill>
            </x14:dxf>
          </x14:cfRule>
          <x14:cfRule type="cellIs" priority="2770" operator="equal" id="{6BE91F31-5CE4-4299-A415-02A63BF2CD83}">
            <xm:f>'\Users\Maritza.Beltran\AppData\Local\Microsoft\Windows\INetCache\Content.Outlook\P86LDKLA\[Seguimiento_PAAC_IICUATRIMESTRE_2020-2 (3).xlsx]Listas'!#REF!</xm:f>
            <x14:dxf>
              <fill>
                <patternFill>
                  <bgColor rgb="FF00B050"/>
                </patternFill>
              </fill>
            </x14:dxf>
          </x14:cfRule>
          <x14:cfRule type="cellIs" priority="2771" operator="equal" id="{CBE2CB24-51E1-4D4D-B28E-C2D126D87F5C}">
            <xm:f>'\Users\Maritza.Beltran\AppData\Local\Microsoft\Windows\INetCache\Content.Outlook\P86LDKLA\[Seguimiento_PAAC_IICUATRIMESTRE_2020-2 (3).xlsx]Listas'!#REF!</xm:f>
            <x14:dxf>
              <fill>
                <patternFill>
                  <bgColor rgb="FFFFFF00"/>
                </patternFill>
              </fill>
            </x14:dxf>
          </x14:cfRule>
          <x14:cfRule type="cellIs" priority="2772" operator="equal" id="{905022D4-A494-4D64-9DF8-74B612365B4A}">
            <xm:f>'\Users\Maritza.Beltran\AppData\Local\Microsoft\Windows\INetCache\Content.Outlook\P86LDKLA\[Seguimiento_PAAC_IICUATRIMESTRE_2020-2 (3).xlsx]Listas'!#REF!</xm:f>
            <x14:dxf>
              <font>
                <color auto="1"/>
              </font>
              <fill>
                <patternFill>
                  <bgColor rgb="FFFF0000"/>
                </patternFill>
              </fill>
            </x14:dxf>
          </x14:cfRule>
          <x14:cfRule type="cellIs" priority="2773" operator="equal" id="{332CE303-656F-419D-8451-C5983C14EE68}">
            <xm:f>'\Users\Maritza.Beltran\AppData\Local\Microsoft\Windows\INetCache\Content.Outlook\P86LDKLA\[Seguimiento_PAAC_IICUATRIMESTRE_2020-2 (3).xlsx]Listas'!#REF!</xm:f>
            <x14:dxf>
              <fill>
                <patternFill>
                  <bgColor theme="0" tint="-4.9989318521683403E-2"/>
                </patternFill>
              </fill>
            </x14:dxf>
          </x14:cfRule>
          <x14:cfRule type="cellIs" priority="2774" operator="equal" id="{7DFC8F45-D21B-4429-BAAD-9CB6FC2CB4D2}">
            <xm:f>'\Users\Maritza.Beltran\AppData\Local\Microsoft\Windows\INetCache\Content.Outlook\P86LDKLA\[Seguimiento_PAAC_IICUATRIMESTRE_2020-2 (3).xlsx]Listas'!#REF!</xm:f>
            <x14:dxf>
              <fill>
                <patternFill>
                  <bgColor rgb="FFFF0000"/>
                </patternFill>
              </fill>
            </x14:dxf>
          </x14:cfRule>
          <x14:cfRule type="cellIs" priority="2775" operator="equal" id="{24042CD2-7372-4207-8A46-A83D92A22B7B}">
            <xm:f>'\Users\Maritza.Beltran\AppData\Local\Microsoft\Windows\INetCache\Content.Outlook\P86LDKLA\[Seguimiento_PAAC_IICUATRIMESTRE_2020-2 (3).xlsx]Listas'!#REF!</xm:f>
            <x14:dxf>
              <font>
                <color rgb="FF9C0006"/>
              </font>
              <fill>
                <patternFill>
                  <bgColor rgb="FFFFC7CE"/>
                </patternFill>
              </fill>
            </x14:dxf>
          </x14:cfRule>
          <x14:cfRule type="cellIs" priority="2776" operator="equal" id="{70E874F0-DD7A-4D0C-874D-85770CA9BCAF}">
            <xm:f>'\Users\Maritza.Beltran\AppData\Local\Microsoft\Windows\INetCache\Content.Outlook\P86LDKLA\[Seguimiento_PAAC_IICUATRIMESTRE_2020-2 (3).xlsx]Listas'!#REF!</xm:f>
            <x14:dxf>
              <fill>
                <patternFill patternType="none">
                  <bgColor auto="1"/>
                </patternFill>
              </fill>
            </x14:dxf>
          </x14:cfRule>
          <x14:cfRule type="cellIs" priority="2777" operator="equal" id="{8CD9120E-B986-4D2E-9A43-CF10F6027B5D}">
            <xm:f>'\Users\Maritza.Beltran\AppData\Local\Microsoft\Windows\INetCache\Content.Outlook\P86LDKLA\[Seguimiento_PAAC_IICUATRIMESTRE_2020-2 (3).xlsx]Listas'!#REF!</xm:f>
            <x14:dxf>
              <fill>
                <patternFill>
                  <bgColor rgb="FF00BC55"/>
                </patternFill>
              </fill>
            </x14:dxf>
          </x14:cfRule>
          <x14:cfRule type="cellIs" priority="2778" operator="equal" id="{B59D710B-67F3-4BBE-A999-57F50776422A}">
            <xm:f>'\Users\Maritza.Beltran\AppData\Local\Microsoft\Windows\INetCache\Content.Outlook\P86LDKLA\[Seguimiento_PAAC_IICUATRIMESTRE_2020-2 (3).xlsx]Listas'!#REF!</xm:f>
            <x14:dxf>
              <fill>
                <patternFill>
                  <bgColor rgb="FF33CC33"/>
                </patternFill>
              </fill>
            </x14:dxf>
          </x14:cfRule>
          <x14:cfRule type="cellIs" priority="2779" operator="equal" id="{AAEBEC9B-1AFF-442A-9B44-B087E78E6171}">
            <xm:f>'\Users\Maritza.Beltran\AppData\Local\Microsoft\Windows\INetCache\Content.Outlook\P86LDKLA\[Seguimiento_PAAC_IICUATRIMESTRE_2020-2 (3).xlsx]Listas'!#REF!</xm:f>
            <x14:dxf>
              <fill>
                <patternFill>
                  <bgColor rgb="FFFFFF00"/>
                </patternFill>
              </fill>
            </x14:dxf>
          </x14:cfRule>
          <xm:sqref>P125</xm:sqref>
        </x14:conditionalFormatting>
        <x14:conditionalFormatting xmlns:xm="http://schemas.microsoft.com/office/excel/2006/main">
          <x14:cfRule type="cellIs" priority="2753" operator="equal" id="{0F428F37-7641-40B5-9DF7-5A2C94F33085}">
            <xm:f>'\Users\Maritza.Beltran\AppData\Local\Microsoft\Windows\INetCache\Content.Outlook\P86LDKLA\[Matriz V1.xlsx]Hoja2'!#REF!</xm:f>
            <x14:dxf>
              <fill>
                <patternFill>
                  <bgColor theme="0" tint="-4.9989318521683403E-2"/>
                </patternFill>
              </fill>
            </x14:dxf>
          </x14:cfRule>
          <x14:cfRule type="cellIs" priority="2754" operator="equal" id="{41E381BD-6415-43DD-95CD-868F70F9054C}">
            <xm:f>'\Users\Maritza.Beltran\AppData\Local\Microsoft\Windows\INetCache\Content.Outlook\P86LDKLA\[Matriz V1.xlsx]Hoja2'!#REF!</xm:f>
            <x14:dxf>
              <fill>
                <patternFill>
                  <bgColor rgb="FFFF0000"/>
                </patternFill>
              </fill>
            </x14:dxf>
          </x14:cfRule>
          <x14:cfRule type="cellIs" priority="2755" operator="equal" id="{966EE3B7-9DE0-4ECE-A984-D70B54C33465}">
            <xm:f>'\Users\Maritza.Beltran\AppData\Local\Microsoft\Windows\INetCache\Content.Outlook\P86LDKLA\[Matriz V1.xlsx]Hoja2'!#REF!</xm:f>
            <x14:dxf>
              <fill>
                <patternFill>
                  <bgColor rgb="FFFF0000"/>
                </patternFill>
              </fill>
            </x14:dxf>
          </x14:cfRule>
          <x14:cfRule type="cellIs" priority="2756" operator="equal" id="{DDF2E361-49EC-4B09-A7A5-C3BA19132B40}">
            <xm:f>'\Users\Maritza.Beltran\AppData\Local\Microsoft\Windows\INetCache\Content.Outlook\P86LDKLA\[Matriz V1.xlsx]Hoja2'!#REF!</xm:f>
            <x14:dxf>
              <fill>
                <patternFill>
                  <bgColor theme="0" tint="-4.9989318521683403E-2"/>
                </patternFill>
              </fill>
            </x14:dxf>
          </x14:cfRule>
          <x14:cfRule type="cellIs" priority="2757" operator="equal" id="{BD14024A-6C6D-4C3B-B0E3-247F8B7F8C16}">
            <xm:f>'\Users\Maritza.Beltran\AppData\Local\Microsoft\Windows\INetCache\Content.Outlook\P86LDKLA\[Matriz V1.xlsx]Hoja2'!#REF!</xm:f>
            <x14:dxf>
              <fill>
                <patternFill>
                  <bgColor rgb="FFFFFF00"/>
                </patternFill>
              </fill>
            </x14:dxf>
          </x14:cfRule>
          <x14:cfRule type="cellIs" priority="2758" operator="equal" id="{B4F00851-CA90-4C2C-B870-D500EE082362}">
            <xm:f>'\Users\Maritza.Beltran\AppData\Local\Microsoft\Windows\INetCache\Content.Outlook\P86LDKLA\[Matriz V1.xlsx]Hoja2'!#REF!</xm:f>
            <x14:dxf>
              <fill>
                <patternFill>
                  <bgColor rgb="FF00B050"/>
                </patternFill>
              </fill>
            </x14:dxf>
          </x14:cfRule>
          <x14:cfRule type="cellIs" priority="2759" operator="equal" id="{EE5FAA79-E7FE-4B06-B0E9-A4CE826A7391}">
            <xm:f>'\Users\Maritza.Beltran\AppData\Local\Microsoft\Windows\INetCache\Content.Outlook\P86LDKLA\[Matriz V1.xlsx]Hoja2'!#REF!</xm:f>
            <x14:dxf>
              <fill>
                <patternFill>
                  <bgColor rgb="FF00B050"/>
                </patternFill>
              </fill>
            </x14:dxf>
          </x14:cfRule>
          <xm:sqref>P125</xm:sqref>
        </x14:conditionalFormatting>
        <x14:conditionalFormatting xmlns:xm="http://schemas.microsoft.com/office/excel/2006/main">
          <x14:cfRule type="cellIs" priority="2733" operator="equal" id="{4A6ED4DE-6DF5-477D-93BA-0CE1119EBBE7}">
            <xm:f>'\Users\Maritza.Beltran\AppData\Local\Microsoft\Windows\INetCache\Content.Outlook\P86LDKLA\[Seguimiento_PAAC_IICUATRIMESTRE_2020-2 (3).xlsx]Listas'!#REF!</xm:f>
            <x14:dxf>
              <fill>
                <patternFill>
                  <bgColor theme="0" tint="-4.9989318521683403E-2"/>
                </patternFill>
              </fill>
            </x14:dxf>
          </x14:cfRule>
          <x14:cfRule type="cellIs" priority="2734" operator="equal" id="{04AC112F-ABAB-481C-BE28-A23E8E7E71B9}">
            <xm:f>'\Users\Maritza.Beltran\AppData\Local\Microsoft\Windows\INetCache\Content.Outlook\P86LDKLA\[Seguimiento_PAAC_IICUATRIMESTRE_2020-2 (3).xlsx]Listas'!#REF!</xm:f>
            <x14:dxf>
              <fill>
                <patternFill>
                  <bgColor rgb="FFFF0000"/>
                </patternFill>
              </fill>
            </x14:dxf>
          </x14:cfRule>
          <x14:cfRule type="cellIs" priority="2735" operator="equal" id="{FA056944-CBED-4040-972C-B3A305A149F7}">
            <xm:f>'\Users\Maritza.Beltran\AppData\Local\Microsoft\Windows\INetCache\Content.Outlook\P86LDKLA\[Seguimiento_PAAC_IICUATRIMESTRE_2020-2 (3).xlsx]Listas'!#REF!</xm:f>
            <x14:dxf>
              <fill>
                <patternFill patternType="none">
                  <bgColor auto="1"/>
                </patternFill>
              </fill>
            </x14:dxf>
          </x14:cfRule>
          <x14:cfRule type="cellIs" priority="2736" operator="equal" id="{9FB5135C-3C5E-4038-8693-B3B1C7EFFAB8}">
            <xm:f>'\Users\Maritza.Beltran\AppData\Local\Microsoft\Windows\INetCache\Content.Outlook\P86LDKLA\[Seguimiento_PAAC_IICUATRIMESTRE_2020-2 (3).xlsx]Listas'!#REF!</xm:f>
            <x14:dxf>
              <fill>
                <patternFill>
                  <bgColor rgb="FF00B050"/>
                </patternFill>
              </fill>
            </x14:dxf>
          </x14:cfRule>
          <x14:cfRule type="cellIs" priority="2737" operator="equal" id="{F0082ACC-A47D-4FBC-B80F-7AAE24C8EE3F}">
            <xm:f>'\Users\Maritza.Beltran\AppData\Local\Microsoft\Windows\INetCache\Content.Outlook\P86LDKLA\[Seguimiento_PAAC_IICUATRIMESTRE_2020-2 (3).xlsx]Listas'!#REF!</xm:f>
            <x14:dxf>
              <fill>
                <patternFill>
                  <bgColor rgb="FF00B050"/>
                </patternFill>
              </fill>
            </x14:dxf>
          </x14:cfRule>
          <x14:cfRule type="cellIs" priority="2738" operator="equal" id="{BB16C3B7-DB23-4024-8B7E-87051D165262}">
            <xm:f>'\Users\Maritza.Beltran\AppData\Local\Microsoft\Windows\INetCache\Content.Outlook\P86LDKLA\[Seguimiento_PAAC_IICUATRIMESTRE_2020-2 (3).xlsx]Listas'!#REF!</xm:f>
            <x14:dxf>
              <fill>
                <patternFill>
                  <bgColor rgb="FFFFFF00"/>
                </patternFill>
              </fill>
            </x14:dxf>
          </x14:cfRule>
          <x14:cfRule type="cellIs" priority="2739" operator="equal" id="{863BB0E1-63C8-491C-9F09-FE19A3A53F24}">
            <xm:f>'\Users\Maritza.Beltran\AppData\Local\Microsoft\Windows\INetCache\Content.Outlook\P86LDKLA\[Seguimiento_PAAC_IICUATRIMESTRE_2020-2 (3).xlsx]Listas'!#REF!</xm:f>
            <x14:dxf>
              <font>
                <color auto="1"/>
              </font>
              <fill>
                <patternFill>
                  <bgColor rgb="FFFF0000"/>
                </patternFill>
              </fill>
            </x14:dxf>
          </x14:cfRule>
          <x14:cfRule type="cellIs" priority="2740" operator="equal" id="{4469E25C-3CE1-4BF2-A61A-B38BAFDE5F17}">
            <xm:f>'\Users\Maritza.Beltran\AppData\Local\Microsoft\Windows\INetCache\Content.Outlook\P86LDKLA\[Seguimiento_PAAC_IICUATRIMESTRE_2020-2 (3).xlsx]Listas'!#REF!</xm:f>
            <x14:dxf>
              <fill>
                <patternFill>
                  <bgColor theme="0" tint="-4.9989318521683403E-2"/>
                </patternFill>
              </fill>
            </x14:dxf>
          </x14:cfRule>
          <x14:cfRule type="cellIs" priority="2741" operator="equal" id="{5CE107EB-2C08-452C-9AC2-9ECF5AF44060}">
            <xm:f>'\Users\Maritza.Beltran\AppData\Local\Microsoft\Windows\INetCache\Content.Outlook\P86LDKLA\[Seguimiento_PAAC_IICUATRIMESTRE_2020-2 (3).xlsx]Listas'!#REF!</xm:f>
            <x14:dxf>
              <fill>
                <patternFill>
                  <bgColor rgb="FFFF0000"/>
                </patternFill>
              </fill>
            </x14:dxf>
          </x14:cfRule>
          <x14:cfRule type="cellIs" priority="2742" operator="equal" id="{278D5585-810A-4B8B-9971-62B4FFBB61A3}">
            <xm:f>'\Users\Maritza.Beltran\AppData\Local\Microsoft\Windows\INetCache\Content.Outlook\P86LDKLA\[Seguimiento_PAAC_IICUATRIMESTRE_2020-2 (3).xlsx]Listas'!#REF!</xm:f>
            <x14:dxf>
              <font>
                <color rgb="FF9C0006"/>
              </font>
              <fill>
                <patternFill>
                  <bgColor rgb="FFFFC7CE"/>
                </patternFill>
              </fill>
            </x14:dxf>
          </x14:cfRule>
          <x14:cfRule type="cellIs" priority="2743" operator="equal" id="{F5E576A8-EC20-4829-AEC2-5F487D768422}">
            <xm:f>'\Users\Maritza.Beltran\AppData\Local\Microsoft\Windows\INetCache\Content.Outlook\P86LDKLA\[Seguimiento_PAAC_IICUATRIMESTRE_2020-2 (3).xlsx]Listas'!#REF!</xm:f>
            <x14:dxf>
              <fill>
                <patternFill patternType="none">
                  <bgColor auto="1"/>
                </patternFill>
              </fill>
            </x14:dxf>
          </x14:cfRule>
          <x14:cfRule type="cellIs" priority="2744" operator="equal" id="{71CC17D3-E0C8-4702-BD38-F8E89F99A241}">
            <xm:f>'\Users\Maritza.Beltran\AppData\Local\Microsoft\Windows\INetCache\Content.Outlook\P86LDKLA\[Seguimiento_PAAC_IICUATRIMESTRE_2020-2 (3).xlsx]Listas'!#REF!</xm:f>
            <x14:dxf>
              <fill>
                <patternFill>
                  <bgColor rgb="FF00BC55"/>
                </patternFill>
              </fill>
            </x14:dxf>
          </x14:cfRule>
          <x14:cfRule type="cellIs" priority="2745" operator="equal" id="{DF7A9F95-FBFA-4699-9089-50F74C64A2DC}">
            <xm:f>'\Users\Maritza.Beltran\AppData\Local\Microsoft\Windows\INetCache\Content.Outlook\P86LDKLA\[Seguimiento_PAAC_IICUATRIMESTRE_2020-2 (3).xlsx]Listas'!#REF!</xm:f>
            <x14:dxf>
              <fill>
                <patternFill>
                  <bgColor rgb="FF33CC33"/>
                </patternFill>
              </fill>
            </x14:dxf>
          </x14:cfRule>
          <x14:cfRule type="cellIs" priority="2746" operator="equal" id="{88CF709A-8E65-448B-9C37-6F95E57E3954}">
            <xm:f>'\Users\Maritza.Beltran\AppData\Local\Microsoft\Windows\INetCache\Content.Outlook\P86LDKLA\[Seguimiento_PAAC_IICUATRIMESTRE_2020-2 (3).xlsx]Listas'!#REF!</xm:f>
            <x14:dxf>
              <fill>
                <patternFill>
                  <bgColor rgb="FFFFFF00"/>
                </patternFill>
              </fill>
            </x14:dxf>
          </x14:cfRule>
          <xm:sqref>P138</xm:sqref>
        </x14:conditionalFormatting>
        <x14:conditionalFormatting xmlns:xm="http://schemas.microsoft.com/office/excel/2006/main">
          <x14:cfRule type="cellIs" priority="2720" operator="equal" id="{B1AD76D1-E1B2-4498-BB7C-7978B675FBD6}">
            <xm:f>'\Users\Maritza.Beltran\AppData\Local\Microsoft\Windows\INetCache\Content.Outlook\P86LDKLA\[Matriz V1.xlsx]Hoja2'!#REF!</xm:f>
            <x14:dxf>
              <fill>
                <patternFill>
                  <bgColor theme="0" tint="-4.9989318521683403E-2"/>
                </patternFill>
              </fill>
            </x14:dxf>
          </x14:cfRule>
          <x14:cfRule type="cellIs" priority="2721" operator="equal" id="{3990D7E7-CEE7-4E34-BA98-2CFBE8F11E82}">
            <xm:f>'\Users\Maritza.Beltran\AppData\Local\Microsoft\Windows\INetCache\Content.Outlook\P86LDKLA\[Matriz V1.xlsx]Hoja2'!#REF!</xm:f>
            <x14:dxf>
              <fill>
                <patternFill>
                  <bgColor rgb="FFFF0000"/>
                </patternFill>
              </fill>
            </x14:dxf>
          </x14:cfRule>
          <x14:cfRule type="cellIs" priority="2722" operator="equal" id="{7B852DB7-7FAC-4985-A6EE-0D1B5AE347C7}">
            <xm:f>'\Users\Maritza.Beltran\AppData\Local\Microsoft\Windows\INetCache\Content.Outlook\P86LDKLA\[Matriz V1.xlsx]Hoja2'!#REF!</xm:f>
            <x14:dxf>
              <fill>
                <patternFill>
                  <bgColor rgb="FFFF0000"/>
                </patternFill>
              </fill>
            </x14:dxf>
          </x14:cfRule>
          <x14:cfRule type="cellIs" priority="2723" operator="equal" id="{8CEDEA8D-DCA9-4A6B-A196-6596C1049CAB}">
            <xm:f>'\Users\Maritza.Beltran\AppData\Local\Microsoft\Windows\INetCache\Content.Outlook\P86LDKLA\[Matriz V1.xlsx]Hoja2'!#REF!</xm:f>
            <x14:dxf>
              <fill>
                <patternFill>
                  <bgColor theme="0" tint="-4.9989318521683403E-2"/>
                </patternFill>
              </fill>
            </x14:dxf>
          </x14:cfRule>
          <x14:cfRule type="cellIs" priority="2724" operator="equal" id="{255D0D1A-EA3F-424F-A8B0-097C7C7B2188}">
            <xm:f>'\Users\Maritza.Beltran\AppData\Local\Microsoft\Windows\INetCache\Content.Outlook\P86LDKLA\[Matriz V1.xlsx]Hoja2'!#REF!</xm:f>
            <x14:dxf>
              <fill>
                <patternFill>
                  <bgColor rgb="FFFFFF00"/>
                </patternFill>
              </fill>
            </x14:dxf>
          </x14:cfRule>
          <x14:cfRule type="cellIs" priority="2725" operator="equal" id="{8851EE06-DD8E-4D99-83FD-137B36B2766F}">
            <xm:f>'\Users\Maritza.Beltran\AppData\Local\Microsoft\Windows\INetCache\Content.Outlook\P86LDKLA\[Matriz V1.xlsx]Hoja2'!#REF!</xm:f>
            <x14:dxf>
              <fill>
                <patternFill>
                  <bgColor rgb="FF00B050"/>
                </patternFill>
              </fill>
            </x14:dxf>
          </x14:cfRule>
          <x14:cfRule type="cellIs" priority="2726" operator="equal" id="{B95589ED-7A01-4A5E-A445-DEE6F866553E}">
            <xm:f>'\Users\Maritza.Beltran\AppData\Local\Microsoft\Windows\INetCache\Content.Outlook\P86LDKLA\[Matriz V1.xlsx]Hoja2'!#REF!</xm:f>
            <x14:dxf>
              <fill>
                <patternFill>
                  <bgColor rgb="FF00B050"/>
                </patternFill>
              </fill>
            </x14:dxf>
          </x14:cfRule>
          <xm:sqref>P138</xm:sqref>
        </x14:conditionalFormatting>
        <x14:conditionalFormatting xmlns:xm="http://schemas.microsoft.com/office/excel/2006/main">
          <x14:cfRule type="cellIs" priority="2700" operator="equal" id="{FD61F72F-2F34-4476-8160-8822FE887EC4}">
            <xm:f>'\Users\Maritza.Beltran\AppData\Local\Microsoft\Windows\INetCache\Content.Outlook\P86LDKLA\[Seguimiento_PAAC_IICUATRIMESTRE_2020-2 (3).xlsx]Listas'!#REF!</xm:f>
            <x14:dxf>
              <fill>
                <patternFill>
                  <bgColor theme="0" tint="-4.9989318521683403E-2"/>
                </patternFill>
              </fill>
            </x14:dxf>
          </x14:cfRule>
          <x14:cfRule type="cellIs" priority="2701" operator="equal" id="{43FF0902-6691-4A84-A4DE-54D7095A9151}">
            <xm:f>'\Users\Maritza.Beltran\AppData\Local\Microsoft\Windows\INetCache\Content.Outlook\P86LDKLA\[Seguimiento_PAAC_IICUATRIMESTRE_2020-2 (3).xlsx]Listas'!#REF!</xm:f>
            <x14:dxf>
              <fill>
                <patternFill>
                  <bgColor rgb="FFFF0000"/>
                </patternFill>
              </fill>
            </x14:dxf>
          </x14:cfRule>
          <x14:cfRule type="cellIs" priority="2702" operator="equal" id="{78F712A5-0C29-42C6-B000-AD7305A0E370}">
            <xm:f>'\Users\Maritza.Beltran\AppData\Local\Microsoft\Windows\INetCache\Content.Outlook\P86LDKLA\[Seguimiento_PAAC_IICUATRIMESTRE_2020-2 (3).xlsx]Listas'!#REF!</xm:f>
            <x14:dxf>
              <fill>
                <patternFill patternType="none">
                  <bgColor auto="1"/>
                </patternFill>
              </fill>
            </x14:dxf>
          </x14:cfRule>
          <x14:cfRule type="cellIs" priority="2703" operator="equal" id="{FAA72E77-5BB1-40A2-8E00-3747C98B3D7D}">
            <xm:f>'\Users\Maritza.Beltran\AppData\Local\Microsoft\Windows\INetCache\Content.Outlook\P86LDKLA\[Seguimiento_PAAC_IICUATRIMESTRE_2020-2 (3).xlsx]Listas'!#REF!</xm:f>
            <x14:dxf>
              <fill>
                <patternFill>
                  <bgColor rgb="FF00B050"/>
                </patternFill>
              </fill>
            </x14:dxf>
          </x14:cfRule>
          <x14:cfRule type="cellIs" priority="2704" operator="equal" id="{C4ACEF78-291E-4824-A096-70A57F9F52D4}">
            <xm:f>'\Users\Maritza.Beltran\AppData\Local\Microsoft\Windows\INetCache\Content.Outlook\P86LDKLA\[Seguimiento_PAAC_IICUATRIMESTRE_2020-2 (3).xlsx]Listas'!#REF!</xm:f>
            <x14:dxf>
              <fill>
                <patternFill>
                  <bgColor rgb="FF00B050"/>
                </patternFill>
              </fill>
            </x14:dxf>
          </x14:cfRule>
          <x14:cfRule type="cellIs" priority="2705" operator="equal" id="{07A1FD6D-287B-49C7-BE38-88C1136B9948}">
            <xm:f>'\Users\Maritza.Beltran\AppData\Local\Microsoft\Windows\INetCache\Content.Outlook\P86LDKLA\[Seguimiento_PAAC_IICUATRIMESTRE_2020-2 (3).xlsx]Listas'!#REF!</xm:f>
            <x14:dxf>
              <fill>
                <patternFill>
                  <bgColor rgb="FFFFFF00"/>
                </patternFill>
              </fill>
            </x14:dxf>
          </x14:cfRule>
          <x14:cfRule type="cellIs" priority="2706" operator="equal" id="{9330EC77-5010-4773-A130-FEFC4D92A162}">
            <xm:f>'\Users\Maritza.Beltran\AppData\Local\Microsoft\Windows\INetCache\Content.Outlook\P86LDKLA\[Seguimiento_PAAC_IICUATRIMESTRE_2020-2 (3).xlsx]Listas'!#REF!</xm:f>
            <x14:dxf>
              <font>
                <color auto="1"/>
              </font>
              <fill>
                <patternFill>
                  <bgColor rgb="FFFF0000"/>
                </patternFill>
              </fill>
            </x14:dxf>
          </x14:cfRule>
          <x14:cfRule type="cellIs" priority="2707" operator="equal" id="{CF1BAB89-7FEE-45FB-8905-33F8BCD246D2}">
            <xm:f>'\Users\Maritza.Beltran\AppData\Local\Microsoft\Windows\INetCache\Content.Outlook\P86LDKLA\[Seguimiento_PAAC_IICUATRIMESTRE_2020-2 (3).xlsx]Listas'!#REF!</xm:f>
            <x14:dxf>
              <fill>
                <patternFill>
                  <bgColor theme="0" tint="-4.9989318521683403E-2"/>
                </patternFill>
              </fill>
            </x14:dxf>
          </x14:cfRule>
          <x14:cfRule type="cellIs" priority="2708" operator="equal" id="{AC9300ED-676E-487E-9A58-0CC8B8E05190}">
            <xm:f>'\Users\Maritza.Beltran\AppData\Local\Microsoft\Windows\INetCache\Content.Outlook\P86LDKLA\[Seguimiento_PAAC_IICUATRIMESTRE_2020-2 (3).xlsx]Listas'!#REF!</xm:f>
            <x14:dxf>
              <fill>
                <patternFill>
                  <bgColor rgb="FFFF0000"/>
                </patternFill>
              </fill>
            </x14:dxf>
          </x14:cfRule>
          <x14:cfRule type="cellIs" priority="2709" operator="equal" id="{8085814D-CFF7-44FF-BECD-CC0474632F08}">
            <xm:f>'\Users\Maritza.Beltran\AppData\Local\Microsoft\Windows\INetCache\Content.Outlook\P86LDKLA\[Seguimiento_PAAC_IICUATRIMESTRE_2020-2 (3).xlsx]Listas'!#REF!</xm:f>
            <x14:dxf>
              <font>
                <color rgb="FF9C0006"/>
              </font>
              <fill>
                <patternFill>
                  <bgColor rgb="FFFFC7CE"/>
                </patternFill>
              </fill>
            </x14:dxf>
          </x14:cfRule>
          <x14:cfRule type="cellIs" priority="2710" operator="equal" id="{D4B99439-3B97-4017-B579-218168DBE196}">
            <xm:f>'\Users\Maritza.Beltran\AppData\Local\Microsoft\Windows\INetCache\Content.Outlook\P86LDKLA\[Seguimiento_PAAC_IICUATRIMESTRE_2020-2 (3).xlsx]Listas'!#REF!</xm:f>
            <x14:dxf>
              <fill>
                <patternFill patternType="none">
                  <bgColor auto="1"/>
                </patternFill>
              </fill>
            </x14:dxf>
          </x14:cfRule>
          <x14:cfRule type="cellIs" priority="2711" operator="equal" id="{1406A7A7-514F-47CF-B746-EFF8F859F640}">
            <xm:f>'\Users\Maritza.Beltran\AppData\Local\Microsoft\Windows\INetCache\Content.Outlook\P86LDKLA\[Seguimiento_PAAC_IICUATRIMESTRE_2020-2 (3).xlsx]Listas'!#REF!</xm:f>
            <x14:dxf>
              <fill>
                <patternFill>
                  <bgColor rgb="FF00BC55"/>
                </patternFill>
              </fill>
            </x14:dxf>
          </x14:cfRule>
          <x14:cfRule type="cellIs" priority="2712" operator="equal" id="{87BE5DA5-A580-49AD-927B-BDC4601C4BC4}">
            <xm:f>'\Users\Maritza.Beltran\AppData\Local\Microsoft\Windows\INetCache\Content.Outlook\P86LDKLA\[Seguimiento_PAAC_IICUATRIMESTRE_2020-2 (3).xlsx]Listas'!#REF!</xm:f>
            <x14:dxf>
              <fill>
                <patternFill>
                  <bgColor rgb="FF33CC33"/>
                </patternFill>
              </fill>
            </x14:dxf>
          </x14:cfRule>
          <x14:cfRule type="cellIs" priority="2713" operator="equal" id="{4D1F141A-0938-48DA-9FD9-99FD43747345}">
            <xm:f>'\Users\Maritza.Beltran\AppData\Local\Microsoft\Windows\INetCache\Content.Outlook\P86LDKLA\[Seguimiento_PAAC_IICUATRIMESTRE_2020-2 (3).xlsx]Listas'!#REF!</xm:f>
            <x14:dxf>
              <fill>
                <patternFill>
                  <bgColor rgb="FFFFFF00"/>
                </patternFill>
              </fill>
            </x14:dxf>
          </x14:cfRule>
          <xm:sqref>P139</xm:sqref>
        </x14:conditionalFormatting>
        <x14:conditionalFormatting xmlns:xm="http://schemas.microsoft.com/office/excel/2006/main">
          <x14:cfRule type="cellIs" priority="2687" operator="equal" id="{24A33D52-13B0-405B-904B-567D9579D0DA}">
            <xm:f>'\Users\Maritza.Beltran\AppData\Local\Microsoft\Windows\INetCache\Content.Outlook\P86LDKLA\[Matriz V1.xlsx]Hoja2'!#REF!</xm:f>
            <x14:dxf>
              <fill>
                <patternFill>
                  <bgColor theme="0" tint="-4.9989318521683403E-2"/>
                </patternFill>
              </fill>
            </x14:dxf>
          </x14:cfRule>
          <x14:cfRule type="cellIs" priority="2688" operator="equal" id="{3BC2D597-3970-4DE8-9CC0-1F9F6DE59315}">
            <xm:f>'\Users\Maritza.Beltran\AppData\Local\Microsoft\Windows\INetCache\Content.Outlook\P86LDKLA\[Matriz V1.xlsx]Hoja2'!#REF!</xm:f>
            <x14:dxf>
              <fill>
                <patternFill>
                  <bgColor rgb="FFFF0000"/>
                </patternFill>
              </fill>
            </x14:dxf>
          </x14:cfRule>
          <x14:cfRule type="cellIs" priority="2689" operator="equal" id="{77CAFDD3-DF23-4C71-B0B0-77E05E541EEF}">
            <xm:f>'\Users\Maritza.Beltran\AppData\Local\Microsoft\Windows\INetCache\Content.Outlook\P86LDKLA\[Matriz V1.xlsx]Hoja2'!#REF!</xm:f>
            <x14:dxf>
              <fill>
                <patternFill>
                  <bgColor rgb="FFFF0000"/>
                </patternFill>
              </fill>
            </x14:dxf>
          </x14:cfRule>
          <x14:cfRule type="cellIs" priority="2690" operator="equal" id="{FE91B94A-C0DF-4767-BB07-9E0902052736}">
            <xm:f>'\Users\Maritza.Beltran\AppData\Local\Microsoft\Windows\INetCache\Content.Outlook\P86LDKLA\[Matriz V1.xlsx]Hoja2'!#REF!</xm:f>
            <x14:dxf>
              <fill>
                <patternFill>
                  <bgColor theme="0" tint="-4.9989318521683403E-2"/>
                </patternFill>
              </fill>
            </x14:dxf>
          </x14:cfRule>
          <x14:cfRule type="cellIs" priority="2691" operator="equal" id="{875152A4-A07D-4A16-9778-087E8CCB585E}">
            <xm:f>'\Users\Maritza.Beltran\AppData\Local\Microsoft\Windows\INetCache\Content.Outlook\P86LDKLA\[Matriz V1.xlsx]Hoja2'!#REF!</xm:f>
            <x14:dxf>
              <fill>
                <patternFill>
                  <bgColor rgb="FFFFFF00"/>
                </patternFill>
              </fill>
            </x14:dxf>
          </x14:cfRule>
          <x14:cfRule type="cellIs" priority="2692" operator="equal" id="{012D8868-87EF-4262-851E-620CB7774669}">
            <xm:f>'\Users\Maritza.Beltran\AppData\Local\Microsoft\Windows\INetCache\Content.Outlook\P86LDKLA\[Matriz V1.xlsx]Hoja2'!#REF!</xm:f>
            <x14:dxf>
              <fill>
                <patternFill>
                  <bgColor rgb="FF00B050"/>
                </patternFill>
              </fill>
            </x14:dxf>
          </x14:cfRule>
          <x14:cfRule type="cellIs" priority="2693" operator="equal" id="{02DEAEDB-3572-47F3-99CD-F01E5DF5B0BF}">
            <xm:f>'\Users\Maritza.Beltran\AppData\Local\Microsoft\Windows\INetCache\Content.Outlook\P86LDKLA\[Matriz V1.xlsx]Hoja2'!#REF!</xm:f>
            <x14:dxf>
              <fill>
                <patternFill>
                  <bgColor rgb="FF00B050"/>
                </patternFill>
              </fill>
            </x14:dxf>
          </x14:cfRule>
          <xm:sqref>P139</xm:sqref>
        </x14:conditionalFormatting>
        <x14:conditionalFormatting xmlns:xm="http://schemas.microsoft.com/office/excel/2006/main">
          <x14:cfRule type="cellIs" priority="2667" operator="equal" id="{0F1CBA6C-F176-4030-9495-DA617DFC6B24}">
            <xm:f>'\Users\Maritza.Beltran\AppData\Local\Microsoft\Windows\INetCache\Content.Outlook\P86LDKLA\[Seguimiento_PAAC_IICUATRIMESTRE_2020-2 (3).xlsx]Listas'!#REF!</xm:f>
            <x14:dxf>
              <fill>
                <patternFill>
                  <bgColor theme="0" tint="-4.9989318521683403E-2"/>
                </patternFill>
              </fill>
            </x14:dxf>
          </x14:cfRule>
          <x14:cfRule type="cellIs" priority="2668" operator="equal" id="{E3350602-4782-44DF-A322-35B315614734}">
            <xm:f>'\Users\Maritza.Beltran\AppData\Local\Microsoft\Windows\INetCache\Content.Outlook\P86LDKLA\[Seguimiento_PAAC_IICUATRIMESTRE_2020-2 (3).xlsx]Listas'!#REF!</xm:f>
            <x14:dxf>
              <fill>
                <patternFill>
                  <bgColor rgb="FFFF0000"/>
                </patternFill>
              </fill>
            </x14:dxf>
          </x14:cfRule>
          <x14:cfRule type="cellIs" priority="2669" operator="equal" id="{83D96E73-A6DF-427E-BADB-8E8E85742B84}">
            <xm:f>'\Users\Maritza.Beltran\AppData\Local\Microsoft\Windows\INetCache\Content.Outlook\P86LDKLA\[Seguimiento_PAAC_IICUATRIMESTRE_2020-2 (3).xlsx]Listas'!#REF!</xm:f>
            <x14:dxf>
              <fill>
                <patternFill patternType="none">
                  <bgColor auto="1"/>
                </patternFill>
              </fill>
            </x14:dxf>
          </x14:cfRule>
          <x14:cfRule type="cellIs" priority="2670" operator="equal" id="{30CC67DF-9125-4338-92B8-BF4DE787F732}">
            <xm:f>'\Users\Maritza.Beltran\AppData\Local\Microsoft\Windows\INetCache\Content.Outlook\P86LDKLA\[Seguimiento_PAAC_IICUATRIMESTRE_2020-2 (3).xlsx]Listas'!#REF!</xm:f>
            <x14:dxf>
              <fill>
                <patternFill>
                  <bgColor rgb="FF00B050"/>
                </patternFill>
              </fill>
            </x14:dxf>
          </x14:cfRule>
          <x14:cfRule type="cellIs" priority="2671" operator="equal" id="{84F62B0A-924A-431F-A72E-6E0F8FF88A64}">
            <xm:f>'\Users\Maritza.Beltran\AppData\Local\Microsoft\Windows\INetCache\Content.Outlook\P86LDKLA\[Seguimiento_PAAC_IICUATRIMESTRE_2020-2 (3).xlsx]Listas'!#REF!</xm:f>
            <x14:dxf>
              <fill>
                <patternFill>
                  <bgColor rgb="FF00B050"/>
                </patternFill>
              </fill>
            </x14:dxf>
          </x14:cfRule>
          <x14:cfRule type="cellIs" priority="2672" operator="equal" id="{F3BD57D9-5CD7-47DA-A021-8633052FF18D}">
            <xm:f>'\Users\Maritza.Beltran\AppData\Local\Microsoft\Windows\INetCache\Content.Outlook\P86LDKLA\[Seguimiento_PAAC_IICUATRIMESTRE_2020-2 (3).xlsx]Listas'!#REF!</xm:f>
            <x14:dxf>
              <fill>
                <patternFill>
                  <bgColor rgb="FFFFFF00"/>
                </patternFill>
              </fill>
            </x14:dxf>
          </x14:cfRule>
          <x14:cfRule type="cellIs" priority="2673" operator="equal" id="{A067BA80-4B6D-41C7-B04B-80249FBCB029}">
            <xm:f>'\Users\Maritza.Beltran\AppData\Local\Microsoft\Windows\INetCache\Content.Outlook\P86LDKLA\[Seguimiento_PAAC_IICUATRIMESTRE_2020-2 (3).xlsx]Listas'!#REF!</xm:f>
            <x14:dxf>
              <font>
                <color auto="1"/>
              </font>
              <fill>
                <patternFill>
                  <bgColor rgb="FFFF0000"/>
                </patternFill>
              </fill>
            </x14:dxf>
          </x14:cfRule>
          <x14:cfRule type="cellIs" priority="2674" operator="equal" id="{FC219947-E41E-440B-8768-2BDB73F3F741}">
            <xm:f>'\Users\Maritza.Beltran\AppData\Local\Microsoft\Windows\INetCache\Content.Outlook\P86LDKLA\[Seguimiento_PAAC_IICUATRIMESTRE_2020-2 (3).xlsx]Listas'!#REF!</xm:f>
            <x14:dxf>
              <fill>
                <patternFill>
                  <bgColor theme="0" tint="-4.9989318521683403E-2"/>
                </patternFill>
              </fill>
            </x14:dxf>
          </x14:cfRule>
          <x14:cfRule type="cellIs" priority="2675" operator="equal" id="{99F42BA0-E439-45E6-80F8-41715AD0A8CC}">
            <xm:f>'\Users\Maritza.Beltran\AppData\Local\Microsoft\Windows\INetCache\Content.Outlook\P86LDKLA\[Seguimiento_PAAC_IICUATRIMESTRE_2020-2 (3).xlsx]Listas'!#REF!</xm:f>
            <x14:dxf>
              <fill>
                <patternFill>
                  <bgColor rgb="FFFF0000"/>
                </patternFill>
              </fill>
            </x14:dxf>
          </x14:cfRule>
          <x14:cfRule type="cellIs" priority="2676" operator="equal" id="{09236ADF-EE44-4D31-A4A0-EF2A6B4B8C30}">
            <xm:f>'\Users\Maritza.Beltran\AppData\Local\Microsoft\Windows\INetCache\Content.Outlook\P86LDKLA\[Seguimiento_PAAC_IICUATRIMESTRE_2020-2 (3).xlsx]Listas'!#REF!</xm:f>
            <x14:dxf>
              <font>
                <color rgb="FF9C0006"/>
              </font>
              <fill>
                <patternFill>
                  <bgColor rgb="FFFFC7CE"/>
                </patternFill>
              </fill>
            </x14:dxf>
          </x14:cfRule>
          <x14:cfRule type="cellIs" priority="2677" operator="equal" id="{EFE00935-5E6A-4F48-8FE9-D7E7EC241EDE}">
            <xm:f>'\Users\Maritza.Beltran\AppData\Local\Microsoft\Windows\INetCache\Content.Outlook\P86LDKLA\[Seguimiento_PAAC_IICUATRIMESTRE_2020-2 (3).xlsx]Listas'!#REF!</xm:f>
            <x14:dxf>
              <fill>
                <patternFill patternType="none">
                  <bgColor auto="1"/>
                </patternFill>
              </fill>
            </x14:dxf>
          </x14:cfRule>
          <x14:cfRule type="cellIs" priority="2678" operator="equal" id="{7298AE24-9437-4930-AD37-E1EA579328BF}">
            <xm:f>'\Users\Maritza.Beltran\AppData\Local\Microsoft\Windows\INetCache\Content.Outlook\P86LDKLA\[Seguimiento_PAAC_IICUATRIMESTRE_2020-2 (3).xlsx]Listas'!#REF!</xm:f>
            <x14:dxf>
              <fill>
                <patternFill>
                  <bgColor rgb="FF00BC55"/>
                </patternFill>
              </fill>
            </x14:dxf>
          </x14:cfRule>
          <x14:cfRule type="cellIs" priority="2679" operator="equal" id="{98D51A71-2FC9-4660-9AB9-92600A7BB6D8}">
            <xm:f>'\Users\Maritza.Beltran\AppData\Local\Microsoft\Windows\INetCache\Content.Outlook\P86LDKLA\[Seguimiento_PAAC_IICUATRIMESTRE_2020-2 (3).xlsx]Listas'!#REF!</xm:f>
            <x14:dxf>
              <fill>
                <patternFill>
                  <bgColor rgb="FF33CC33"/>
                </patternFill>
              </fill>
            </x14:dxf>
          </x14:cfRule>
          <x14:cfRule type="cellIs" priority="2680" operator="equal" id="{C108BC50-7912-4F79-B389-E5B0B67CAB7C}">
            <xm:f>'\Users\Maritza.Beltran\AppData\Local\Microsoft\Windows\INetCache\Content.Outlook\P86LDKLA\[Seguimiento_PAAC_IICUATRIMESTRE_2020-2 (3).xlsx]Listas'!#REF!</xm:f>
            <x14:dxf>
              <fill>
                <patternFill>
                  <bgColor rgb="FFFFFF00"/>
                </patternFill>
              </fill>
            </x14:dxf>
          </x14:cfRule>
          <xm:sqref>P140</xm:sqref>
        </x14:conditionalFormatting>
        <x14:conditionalFormatting xmlns:xm="http://schemas.microsoft.com/office/excel/2006/main">
          <x14:cfRule type="cellIs" priority="2654" operator="equal" id="{14D7F2C5-242B-4E44-A782-CB497BCF1741}">
            <xm:f>'\Users\Maritza.Beltran\AppData\Local\Microsoft\Windows\INetCache\Content.Outlook\P86LDKLA\[Matriz V1.xlsx]Hoja2'!#REF!</xm:f>
            <x14:dxf>
              <fill>
                <patternFill>
                  <bgColor theme="0" tint="-4.9989318521683403E-2"/>
                </patternFill>
              </fill>
            </x14:dxf>
          </x14:cfRule>
          <x14:cfRule type="cellIs" priority="2655" operator="equal" id="{81C09074-B114-4619-AD7C-FD2BA89282AE}">
            <xm:f>'\Users\Maritza.Beltran\AppData\Local\Microsoft\Windows\INetCache\Content.Outlook\P86LDKLA\[Matriz V1.xlsx]Hoja2'!#REF!</xm:f>
            <x14:dxf>
              <fill>
                <patternFill>
                  <bgColor rgb="FFFF0000"/>
                </patternFill>
              </fill>
            </x14:dxf>
          </x14:cfRule>
          <x14:cfRule type="cellIs" priority="2656" operator="equal" id="{2367C887-253E-4BE0-8040-C4E7DBF83F33}">
            <xm:f>'\Users\Maritza.Beltran\AppData\Local\Microsoft\Windows\INetCache\Content.Outlook\P86LDKLA\[Matriz V1.xlsx]Hoja2'!#REF!</xm:f>
            <x14:dxf>
              <fill>
                <patternFill>
                  <bgColor rgb="FFFF0000"/>
                </patternFill>
              </fill>
            </x14:dxf>
          </x14:cfRule>
          <x14:cfRule type="cellIs" priority="2657" operator="equal" id="{EFF72F5D-76C4-42CD-B08C-54B0236473EE}">
            <xm:f>'\Users\Maritza.Beltran\AppData\Local\Microsoft\Windows\INetCache\Content.Outlook\P86LDKLA\[Matriz V1.xlsx]Hoja2'!#REF!</xm:f>
            <x14:dxf>
              <fill>
                <patternFill>
                  <bgColor theme="0" tint="-4.9989318521683403E-2"/>
                </patternFill>
              </fill>
            </x14:dxf>
          </x14:cfRule>
          <x14:cfRule type="cellIs" priority="2658" operator="equal" id="{964BDAE2-1427-4408-9D84-972BE74A89CF}">
            <xm:f>'\Users\Maritza.Beltran\AppData\Local\Microsoft\Windows\INetCache\Content.Outlook\P86LDKLA\[Matriz V1.xlsx]Hoja2'!#REF!</xm:f>
            <x14:dxf>
              <fill>
                <patternFill>
                  <bgColor rgb="FFFFFF00"/>
                </patternFill>
              </fill>
            </x14:dxf>
          </x14:cfRule>
          <x14:cfRule type="cellIs" priority="2659" operator="equal" id="{456528C5-7271-4760-AB54-7EDD8521DF79}">
            <xm:f>'\Users\Maritza.Beltran\AppData\Local\Microsoft\Windows\INetCache\Content.Outlook\P86LDKLA\[Matriz V1.xlsx]Hoja2'!#REF!</xm:f>
            <x14:dxf>
              <fill>
                <patternFill>
                  <bgColor rgb="FF00B050"/>
                </patternFill>
              </fill>
            </x14:dxf>
          </x14:cfRule>
          <x14:cfRule type="cellIs" priority="2660" operator="equal" id="{B3B0E9A1-7146-4288-8B01-67A289567EC0}">
            <xm:f>'\Users\Maritza.Beltran\AppData\Local\Microsoft\Windows\INetCache\Content.Outlook\P86LDKLA\[Matriz V1.xlsx]Hoja2'!#REF!</xm:f>
            <x14:dxf>
              <fill>
                <patternFill>
                  <bgColor rgb="FF00B050"/>
                </patternFill>
              </fill>
            </x14:dxf>
          </x14:cfRule>
          <xm:sqref>P140</xm:sqref>
        </x14:conditionalFormatting>
        <x14:conditionalFormatting xmlns:xm="http://schemas.microsoft.com/office/excel/2006/main">
          <x14:cfRule type="cellIs" priority="2634" operator="equal" id="{C1943BAC-F517-4808-AC56-96820FBC93AC}">
            <xm:f>'\Users\Maritza.Beltran\AppData\Local\Microsoft\Windows\INetCache\Content.Outlook\P86LDKLA\[Seguimiento_PAAC_IICUATRIMESTRE_2020-2 (3).xlsx]Listas'!#REF!</xm:f>
            <x14:dxf>
              <fill>
                <patternFill>
                  <bgColor theme="0" tint="-4.9989318521683403E-2"/>
                </patternFill>
              </fill>
            </x14:dxf>
          </x14:cfRule>
          <x14:cfRule type="cellIs" priority="2635" operator="equal" id="{33F12C07-ECCC-492B-8026-E10584169097}">
            <xm:f>'\Users\Maritza.Beltran\AppData\Local\Microsoft\Windows\INetCache\Content.Outlook\P86LDKLA\[Seguimiento_PAAC_IICUATRIMESTRE_2020-2 (3).xlsx]Listas'!#REF!</xm:f>
            <x14:dxf>
              <fill>
                <patternFill>
                  <bgColor rgb="FFFF0000"/>
                </patternFill>
              </fill>
            </x14:dxf>
          </x14:cfRule>
          <x14:cfRule type="cellIs" priority="2636" operator="equal" id="{4F3411A1-9DC4-4235-9048-9414482C79A3}">
            <xm:f>'\Users\Maritza.Beltran\AppData\Local\Microsoft\Windows\INetCache\Content.Outlook\P86LDKLA\[Seguimiento_PAAC_IICUATRIMESTRE_2020-2 (3).xlsx]Listas'!#REF!</xm:f>
            <x14:dxf>
              <fill>
                <patternFill patternType="none">
                  <bgColor auto="1"/>
                </patternFill>
              </fill>
            </x14:dxf>
          </x14:cfRule>
          <x14:cfRule type="cellIs" priority="2637" operator="equal" id="{AD0B25F3-D24A-4B9F-BE91-CE2E4CF8AAA0}">
            <xm:f>'\Users\Maritza.Beltran\AppData\Local\Microsoft\Windows\INetCache\Content.Outlook\P86LDKLA\[Seguimiento_PAAC_IICUATRIMESTRE_2020-2 (3).xlsx]Listas'!#REF!</xm:f>
            <x14:dxf>
              <fill>
                <patternFill>
                  <bgColor rgb="FF00B050"/>
                </patternFill>
              </fill>
            </x14:dxf>
          </x14:cfRule>
          <x14:cfRule type="cellIs" priority="2638" operator="equal" id="{5725E16C-183C-42B5-B09E-05DB6F38367D}">
            <xm:f>'\Users\Maritza.Beltran\AppData\Local\Microsoft\Windows\INetCache\Content.Outlook\P86LDKLA\[Seguimiento_PAAC_IICUATRIMESTRE_2020-2 (3).xlsx]Listas'!#REF!</xm:f>
            <x14:dxf>
              <fill>
                <patternFill>
                  <bgColor rgb="FF00B050"/>
                </patternFill>
              </fill>
            </x14:dxf>
          </x14:cfRule>
          <x14:cfRule type="cellIs" priority="2639" operator="equal" id="{46A125EE-1737-4471-94A4-A27BE8FF3FA3}">
            <xm:f>'\Users\Maritza.Beltran\AppData\Local\Microsoft\Windows\INetCache\Content.Outlook\P86LDKLA\[Seguimiento_PAAC_IICUATRIMESTRE_2020-2 (3).xlsx]Listas'!#REF!</xm:f>
            <x14:dxf>
              <fill>
                <patternFill>
                  <bgColor rgb="FFFFFF00"/>
                </patternFill>
              </fill>
            </x14:dxf>
          </x14:cfRule>
          <x14:cfRule type="cellIs" priority="2640" operator="equal" id="{48B0784F-00AF-4118-A55E-893F0E641675}">
            <xm:f>'\Users\Maritza.Beltran\AppData\Local\Microsoft\Windows\INetCache\Content.Outlook\P86LDKLA\[Seguimiento_PAAC_IICUATRIMESTRE_2020-2 (3).xlsx]Listas'!#REF!</xm:f>
            <x14:dxf>
              <font>
                <color auto="1"/>
              </font>
              <fill>
                <patternFill>
                  <bgColor rgb="FFFF0000"/>
                </patternFill>
              </fill>
            </x14:dxf>
          </x14:cfRule>
          <x14:cfRule type="cellIs" priority="2641" operator="equal" id="{6037DC11-04A8-4252-8E57-B21FBB4B2474}">
            <xm:f>'\Users\Maritza.Beltran\AppData\Local\Microsoft\Windows\INetCache\Content.Outlook\P86LDKLA\[Seguimiento_PAAC_IICUATRIMESTRE_2020-2 (3).xlsx]Listas'!#REF!</xm:f>
            <x14:dxf>
              <fill>
                <patternFill>
                  <bgColor theme="0" tint="-4.9989318521683403E-2"/>
                </patternFill>
              </fill>
            </x14:dxf>
          </x14:cfRule>
          <x14:cfRule type="cellIs" priority="2642" operator="equal" id="{4496BF1E-3FB0-44A6-AB88-3DEC4A16B5DB}">
            <xm:f>'\Users\Maritza.Beltran\AppData\Local\Microsoft\Windows\INetCache\Content.Outlook\P86LDKLA\[Seguimiento_PAAC_IICUATRIMESTRE_2020-2 (3).xlsx]Listas'!#REF!</xm:f>
            <x14:dxf>
              <fill>
                <patternFill>
                  <bgColor rgb="FFFF0000"/>
                </patternFill>
              </fill>
            </x14:dxf>
          </x14:cfRule>
          <x14:cfRule type="cellIs" priority="2643" operator="equal" id="{42209DEF-9F89-4B6B-94B8-E5BA0A8F486B}">
            <xm:f>'\Users\Maritza.Beltran\AppData\Local\Microsoft\Windows\INetCache\Content.Outlook\P86LDKLA\[Seguimiento_PAAC_IICUATRIMESTRE_2020-2 (3).xlsx]Listas'!#REF!</xm:f>
            <x14:dxf>
              <font>
                <color rgb="FF9C0006"/>
              </font>
              <fill>
                <patternFill>
                  <bgColor rgb="FFFFC7CE"/>
                </patternFill>
              </fill>
            </x14:dxf>
          </x14:cfRule>
          <x14:cfRule type="cellIs" priority="2644" operator="equal" id="{00B791CD-3020-44B3-A499-C2D5132234F9}">
            <xm:f>'\Users\Maritza.Beltran\AppData\Local\Microsoft\Windows\INetCache\Content.Outlook\P86LDKLA\[Seguimiento_PAAC_IICUATRIMESTRE_2020-2 (3).xlsx]Listas'!#REF!</xm:f>
            <x14:dxf>
              <fill>
                <patternFill patternType="none">
                  <bgColor auto="1"/>
                </patternFill>
              </fill>
            </x14:dxf>
          </x14:cfRule>
          <x14:cfRule type="cellIs" priority="2645" operator="equal" id="{F6816141-99DE-4B97-9DB8-D430D715D854}">
            <xm:f>'\Users\Maritza.Beltran\AppData\Local\Microsoft\Windows\INetCache\Content.Outlook\P86LDKLA\[Seguimiento_PAAC_IICUATRIMESTRE_2020-2 (3).xlsx]Listas'!#REF!</xm:f>
            <x14:dxf>
              <fill>
                <patternFill>
                  <bgColor rgb="FF00BC55"/>
                </patternFill>
              </fill>
            </x14:dxf>
          </x14:cfRule>
          <x14:cfRule type="cellIs" priority="2646" operator="equal" id="{3AEF9961-BA52-4802-80ED-A73D040CBB57}">
            <xm:f>'\Users\Maritza.Beltran\AppData\Local\Microsoft\Windows\INetCache\Content.Outlook\P86LDKLA\[Seguimiento_PAAC_IICUATRIMESTRE_2020-2 (3).xlsx]Listas'!#REF!</xm:f>
            <x14:dxf>
              <fill>
                <patternFill>
                  <bgColor rgb="FF33CC33"/>
                </patternFill>
              </fill>
            </x14:dxf>
          </x14:cfRule>
          <x14:cfRule type="cellIs" priority="2647" operator="equal" id="{E2E448A0-7CAA-480E-BA53-1CB79F173A7D}">
            <xm:f>'\Users\Maritza.Beltran\AppData\Local\Microsoft\Windows\INetCache\Content.Outlook\P86LDKLA\[Seguimiento_PAAC_IICUATRIMESTRE_2020-2 (3).xlsx]Listas'!#REF!</xm:f>
            <x14:dxf>
              <fill>
                <patternFill>
                  <bgColor rgb="FFFFFF00"/>
                </patternFill>
              </fill>
            </x14:dxf>
          </x14:cfRule>
          <xm:sqref>P141</xm:sqref>
        </x14:conditionalFormatting>
        <x14:conditionalFormatting xmlns:xm="http://schemas.microsoft.com/office/excel/2006/main">
          <x14:cfRule type="cellIs" priority="2621" operator="equal" id="{33500F40-E645-468C-A55C-97F45B9AD720}">
            <xm:f>'\Users\Maritza.Beltran\AppData\Local\Microsoft\Windows\INetCache\Content.Outlook\P86LDKLA\[Matriz V1.xlsx]Hoja2'!#REF!</xm:f>
            <x14:dxf>
              <fill>
                <patternFill>
                  <bgColor theme="0" tint="-4.9989318521683403E-2"/>
                </patternFill>
              </fill>
            </x14:dxf>
          </x14:cfRule>
          <x14:cfRule type="cellIs" priority="2622" operator="equal" id="{7DF9D8B5-E478-41B8-B8A5-FDE7020204AD}">
            <xm:f>'\Users\Maritza.Beltran\AppData\Local\Microsoft\Windows\INetCache\Content.Outlook\P86LDKLA\[Matriz V1.xlsx]Hoja2'!#REF!</xm:f>
            <x14:dxf>
              <fill>
                <patternFill>
                  <bgColor rgb="FFFF0000"/>
                </patternFill>
              </fill>
            </x14:dxf>
          </x14:cfRule>
          <x14:cfRule type="cellIs" priority="2623" operator="equal" id="{9FEBE107-F1D0-4802-9CE1-3323B24A65B6}">
            <xm:f>'\Users\Maritza.Beltran\AppData\Local\Microsoft\Windows\INetCache\Content.Outlook\P86LDKLA\[Matriz V1.xlsx]Hoja2'!#REF!</xm:f>
            <x14:dxf>
              <fill>
                <patternFill>
                  <bgColor rgb="FFFF0000"/>
                </patternFill>
              </fill>
            </x14:dxf>
          </x14:cfRule>
          <x14:cfRule type="cellIs" priority="2624" operator="equal" id="{90ADE6B6-DC16-4C36-A3A6-0938BB8CD0EF}">
            <xm:f>'\Users\Maritza.Beltran\AppData\Local\Microsoft\Windows\INetCache\Content.Outlook\P86LDKLA\[Matriz V1.xlsx]Hoja2'!#REF!</xm:f>
            <x14:dxf>
              <fill>
                <patternFill>
                  <bgColor theme="0" tint="-4.9989318521683403E-2"/>
                </patternFill>
              </fill>
            </x14:dxf>
          </x14:cfRule>
          <x14:cfRule type="cellIs" priority="2625" operator="equal" id="{14ED8120-CF96-4B13-B71A-140EE919163A}">
            <xm:f>'\Users\Maritza.Beltran\AppData\Local\Microsoft\Windows\INetCache\Content.Outlook\P86LDKLA\[Matriz V1.xlsx]Hoja2'!#REF!</xm:f>
            <x14:dxf>
              <fill>
                <patternFill>
                  <bgColor rgb="FFFFFF00"/>
                </patternFill>
              </fill>
            </x14:dxf>
          </x14:cfRule>
          <x14:cfRule type="cellIs" priority="2626" operator="equal" id="{1D5F576C-A18F-428F-A9D0-E8FF53ECFA6A}">
            <xm:f>'\Users\Maritza.Beltran\AppData\Local\Microsoft\Windows\INetCache\Content.Outlook\P86LDKLA\[Matriz V1.xlsx]Hoja2'!#REF!</xm:f>
            <x14:dxf>
              <fill>
                <patternFill>
                  <bgColor rgb="FF00B050"/>
                </patternFill>
              </fill>
            </x14:dxf>
          </x14:cfRule>
          <x14:cfRule type="cellIs" priority="2627" operator="equal" id="{6B60C0E6-6E52-45B7-987E-53ED05B70C13}">
            <xm:f>'\Users\Maritza.Beltran\AppData\Local\Microsoft\Windows\INetCache\Content.Outlook\P86LDKLA\[Matriz V1.xlsx]Hoja2'!#REF!</xm:f>
            <x14:dxf>
              <fill>
                <patternFill>
                  <bgColor rgb="FF00B050"/>
                </patternFill>
              </fill>
            </x14:dxf>
          </x14:cfRule>
          <xm:sqref>P141</xm:sqref>
        </x14:conditionalFormatting>
        <x14:conditionalFormatting xmlns:xm="http://schemas.microsoft.com/office/excel/2006/main">
          <x14:cfRule type="cellIs" priority="2601" operator="equal" id="{21AA8109-325B-47E9-A93B-9FD96585A74B}">
            <xm:f>'\Users\Maritza.Beltran\AppData\Local\Microsoft\Windows\INetCache\Content.Outlook\P86LDKLA\[Seguimiento_PAAC_IICUATRIMESTRE_2020-2 (3).xlsx]Listas'!#REF!</xm:f>
            <x14:dxf>
              <fill>
                <patternFill>
                  <bgColor theme="0" tint="-4.9989318521683403E-2"/>
                </patternFill>
              </fill>
            </x14:dxf>
          </x14:cfRule>
          <x14:cfRule type="cellIs" priority="2602" operator="equal" id="{964BA45E-4E6E-42D1-BD4D-F47C4CC57E00}">
            <xm:f>'\Users\Maritza.Beltran\AppData\Local\Microsoft\Windows\INetCache\Content.Outlook\P86LDKLA\[Seguimiento_PAAC_IICUATRIMESTRE_2020-2 (3).xlsx]Listas'!#REF!</xm:f>
            <x14:dxf>
              <fill>
                <patternFill>
                  <bgColor rgb="FFFF0000"/>
                </patternFill>
              </fill>
            </x14:dxf>
          </x14:cfRule>
          <x14:cfRule type="cellIs" priority="2603" operator="equal" id="{0FA3065F-304F-4006-AB32-DEA7AF00AFCF}">
            <xm:f>'\Users\Maritza.Beltran\AppData\Local\Microsoft\Windows\INetCache\Content.Outlook\P86LDKLA\[Seguimiento_PAAC_IICUATRIMESTRE_2020-2 (3).xlsx]Listas'!#REF!</xm:f>
            <x14:dxf>
              <fill>
                <patternFill patternType="none">
                  <bgColor auto="1"/>
                </patternFill>
              </fill>
            </x14:dxf>
          </x14:cfRule>
          <x14:cfRule type="cellIs" priority="2604" operator="equal" id="{CA5E84DA-99B1-4658-B1E5-0241AAE23A47}">
            <xm:f>'\Users\Maritza.Beltran\AppData\Local\Microsoft\Windows\INetCache\Content.Outlook\P86LDKLA\[Seguimiento_PAAC_IICUATRIMESTRE_2020-2 (3).xlsx]Listas'!#REF!</xm:f>
            <x14:dxf>
              <fill>
                <patternFill>
                  <bgColor rgb="FF00B050"/>
                </patternFill>
              </fill>
            </x14:dxf>
          </x14:cfRule>
          <x14:cfRule type="cellIs" priority="2605" operator="equal" id="{FD5C7F7B-EC7C-496B-A77A-2D569C98C5B8}">
            <xm:f>'\Users\Maritza.Beltran\AppData\Local\Microsoft\Windows\INetCache\Content.Outlook\P86LDKLA\[Seguimiento_PAAC_IICUATRIMESTRE_2020-2 (3).xlsx]Listas'!#REF!</xm:f>
            <x14:dxf>
              <fill>
                <patternFill>
                  <bgColor rgb="FF00B050"/>
                </patternFill>
              </fill>
            </x14:dxf>
          </x14:cfRule>
          <x14:cfRule type="cellIs" priority="2606" operator="equal" id="{D467527A-35A6-42B4-8AC8-8B2C60EF7291}">
            <xm:f>'\Users\Maritza.Beltran\AppData\Local\Microsoft\Windows\INetCache\Content.Outlook\P86LDKLA\[Seguimiento_PAAC_IICUATRIMESTRE_2020-2 (3).xlsx]Listas'!#REF!</xm:f>
            <x14:dxf>
              <fill>
                <patternFill>
                  <bgColor rgb="FFFFFF00"/>
                </patternFill>
              </fill>
            </x14:dxf>
          </x14:cfRule>
          <x14:cfRule type="cellIs" priority="2607" operator="equal" id="{AB989BD0-4D8E-4715-960D-F43E3EB8426A}">
            <xm:f>'\Users\Maritza.Beltran\AppData\Local\Microsoft\Windows\INetCache\Content.Outlook\P86LDKLA\[Seguimiento_PAAC_IICUATRIMESTRE_2020-2 (3).xlsx]Listas'!#REF!</xm:f>
            <x14:dxf>
              <font>
                <color auto="1"/>
              </font>
              <fill>
                <patternFill>
                  <bgColor rgb="FFFF0000"/>
                </patternFill>
              </fill>
            </x14:dxf>
          </x14:cfRule>
          <x14:cfRule type="cellIs" priority="2608" operator="equal" id="{091E5ABE-028F-4013-A40E-1DBA9260FA98}">
            <xm:f>'\Users\Maritza.Beltran\AppData\Local\Microsoft\Windows\INetCache\Content.Outlook\P86LDKLA\[Seguimiento_PAAC_IICUATRIMESTRE_2020-2 (3).xlsx]Listas'!#REF!</xm:f>
            <x14:dxf>
              <fill>
                <patternFill>
                  <bgColor theme="0" tint="-4.9989318521683403E-2"/>
                </patternFill>
              </fill>
            </x14:dxf>
          </x14:cfRule>
          <x14:cfRule type="cellIs" priority="2609" operator="equal" id="{6D1DDE7A-A814-4733-BE90-6AE785A012F5}">
            <xm:f>'\Users\Maritza.Beltran\AppData\Local\Microsoft\Windows\INetCache\Content.Outlook\P86LDKLA\[Seguimiento_PAAC_IICUATRIMESTRE_2020-2 (3).xlsx]Listas'!#REF!</xm:f>
            <x14:dxf>
              <fill>
                <patternFill>
                  <bgColor rgb="FFFF0000"/>
                </patternFill>
              </fill>
            </x14:dxf>
          </x14:cfRule>
          <x14:cfRule type="cellIs" priority="2610" operator="equal" id="{F2320389-212F-4C16-8B80-B859B2429039}">
            <xm:f>'\Users\Maritza.Beltran\AppData\Local\Microsoft\Windows\INetCache\Content.Outlook\P86LDKLA\[Seguimiento_PAAC_IICUATRIMESTRE_2020-2 (3).xlsx]Listas'!#REF!</xm:f>
            <x14:dxf>
              <font>
                <color rgb="FF9C0006"/>
              </font>
              <fill>
                <patternFill>
                  <bgColor rgb="FFFFC7CE"/>
                </patternFill>
              </fill>
            </x14:dxf>
          </x14:cfRule>
          <x14:cfRule type="cellIs" priority="2611" operator="equal" id="{A4F220B7-B554-4EC2-8E98-949707B18DD2}">
            <xm:f>'\Users\Maritza.Beltran\AppData\Local\Microsoft\Windows\INetCache\Content.Outlook\P86LDKLA\[Seguimiento_PAAC_IICUATRIMESTRE_2020-2 (3).xlsx]Listas'!#REF!</xm:f>
            <x14:dxf>
              <fill>
                <patternFill patternType="none">
                  <bgColor auto="1"/>
                </patternFill>
              </fill>
            </x14:dxf>
          </x14:cfRule>
          <x14:cfRule type="cellIs" priority="2612" operator="equal" id="{B0B57141-0745-4C4C-ADC5-E03322698AD5}">
            <xm:f>'\Users\Maritza.Beltran\AppData\Local\Microsoft\Windows\INetCache\Content.Outlook\P86LDKLA\[Seguimiento_PAAC_IICUATRIMESTRE_2020-2 (3).xlsx]Listas'!#REF!</xm:f>
            <x14:dxf>
              <fill>
                <patternFill>
                  <bgColor rgb="FF00BC55"/>
                </patternFill>
              </fill>
            </x14:dxf>
          </x14:cfRule>
          <x14:cfRule type="cellIs" priority="2613" operator="equal" id="{ABD5588F-F3CB-4340-A78C-5AEADEAED3AC}">
            <xm:f>'\Users\Maritza.Beltran\AppData\Local\Microsoft\Windows\INetCache\Content.Outlook\P86LDKLA\[Seguimiento_PAAC_IICUATRIMESTRE_2020-2 (3).xlsx]Listas'!#REF!</xm:f>
            <x14:dxf>
              <fill>
                <patternFill>
                  <bgColor rgb="FF33CC33"/>
                </patternFill>
              </fill>
            </x14:dxf>
          </x14:cfRule>
          <x14:cfRule type="cellIs" priority="2614" operator="equal" id="{FC2B9709-F9C9-400B-B488-4AB769F4D398}">
            <xm:f>'\Users\Maritza.Beltran\AppData\Local\Microsoft\Windows\INetCache\Content.Outlook\P86LDKLA\[Seguimiento_PAAC_IICUATRIMESTRE_2020-2 (3).xlsx]Listas'!#REF!</xm:f>
            <x14:dxf>
              <fill>
                <patternFill>
                  <bgColor rgb="FFFFFF00"/>
                </patternFill>
              </fill>
            </x14:dxf>
          </x14:cfRule>
          <xm:sqref>P142</xm:sqref>
        </x14:conditionalFormatting>
        <x14:conditionalFormatting xmlns:xm="http://schemas.microsoft.com/office/excel/2006/main">
          <x14:cfRule type="cellIs" priority="2588" operator="equal" id="{1553CD8A-6072-4AB8-97D4-E05531CB6601}">
            <xm:f>'\Users\Maritza.Beltran\AppData\Local\Microsoft\Windows\INetCache\Content.Outlook\P86LDKLA\[Matriz V1.xlsx]Hoja2'!#REF!</xm:f>
            <x14:dxf>
              <fill>
                <patternFill>
                  <bgColor theme="0" tint="-4.9989318521683403E-2"/>
                </patternFill>
              </fill>
            </x14:dxf>
          </x14:cfRule>
          <x14:cfRule type="cellIs" priority="2589" operator="equal" id="{4376FDC1-7E44-4F94-B789-7C13E8AF1E66}">
            <xm:f>'\Users\Maritza.Beltran\AppData\Local\Microsoft\Windows\INetCache\Content.Outlook\P86LDKLA\[Matriz V1.xlsx]Hoja2'!#REF!</xm:f>
            <x14:dxf>
              <fill>
                <patternFill>
                  <bgColor rgb="FFFF0000"/>
                </patternFill>
              </fill>
            </x14:dxf>
          </x14:cfRule>
          <x14:cfRule type="cellIs" priority="2590" operator="equal" id="{B713E61F-9D1F-42F8-9FF3-70C9CC1B8F7C}">
            <xm:f>'\Users\Maritza.Beltran\AppData\Local\Microsoft\Windows\INetCache\Content.Outlook\P86LDKLA\[Matriz V1.xlsx]Hoja2'!#REF!</xm:f>
            <x14:dxf>
              <fill>
                <patternFill>
                  <bgColor rgb="FFFF0000"/>
                </patternFill>
              </fill>
            </x14:dxf>
          </x14:cfRule>
          <x14:cfRule type="cellIs" priority="2591" operator="equal" id="{3D1F1DE9-3895-415D-87FE-CCCFF080E2F6}">
            <xm:f>'\Users\Maritza.Beltran\AppData\Local\Microsoft\Windows\INetCache\Content.Outlook\P86LDKLA\[Matriz V1.xlsx]Hoja2'!#REF!</xm:f>
            <x14:dxf>
              <fill>
                <patternFill>
                  <bgColor theme="0" tint="-4.9989318521683403E-2"/>
                </patternFill>
              </fill>
            </x14:dxf>
          </x14:cfRule>
          <x14:cfRule type="cellIs" priority="2592" operator="equal" id="{4DFED977-80B1-4BD6-913E-5A50DA094A7E}">
            <xm:f>'\Users\Maritza.Beltran\AppData\Local\Microsoft\Windows\INetCache\Content.Outlook\P86LDKLA\[Matriz V1.xlsx]Hoja2'!#REF!</xm:f>
            <x14:dxf>
              <fill>
                <patternFill>
                  <bgColor rgb="FFFFFF00"/>
                </patternFill>
              </fill>
            </x14:dxf>
          </x14:cfRule>
          <x14:cfRule type="cellIs" priority="2593" operator="equal" id="{C20B0371-C021-48E0-A238-BA90EA9E7E2F}">
            <xm:f>'\Users\Maritza.Beltran\AppData\Local\Microsoft\Windows\INetCache\Content.Outlook\P86LDKLA\[Matriz V1.xlsx]Hoja2'!#REF!</xm:f>
            <x14:dxf>
              <fill>
                <patternFill>
                  <bgColor rgb="FF00B050"/>
                </patternFill>
              </fill>
            </x14:dxf>
          </x14:cfRule>
          <x14:cfRule type="cellIs" priority="2594" operator="equal" id="{A30BA03D-2F18-473D-A9EA-8CBA9FEEB45B}">
            <xm:f>'\Users\Maritza.Beltran\AppData\Local\Microsoft\Windows\INetCache\Content.Outlook\P86LDKLA\[Matriz V1.xlsx]Hoja2'!#REF!</xm:f>
            <x14:dxf>
              <fill>
                <patternFill>
                  <bgColor rgb="FF00B050"/>
                </patternFill>
              </fill>
            </x14:dxf>
          </x14:cfRule>
          <xm:sqref>P142</xm:sqref>
        </x14:conditionalFormatting>
        <x14:conditionalFormatting xmlns:xm="http://schemas.microsoft.com/office/excel/2006/main">
          <x14:cfRule type="cellIs" priority="2568" operator="equal" id="{9D0F5C79-672E-4F81-ABA4-AC5DD4A34224}">
            <xm:f>'\Users\Maritza.Beltran\AppData\Local\Microsoft\Windows\INetCache\Content.Outlook\P86LDKLA\[Seguimiento_PAAC_IICUATRIMESTRE_2020-2 (3).xlsx]Listas'!#REF!</xm:f>
            <x14:dxf>
              <fill>
                <patternFill>
                  <bgColor theme="0" tint="-4.9989318521683403E-2"/>
                </patternFill>
              </fill>
            </x14:dxf>
          </x14:cfRule>
          <x14:cfRule type="cellIs" priority="2569" operator="equal" id="{5433D27C-225A-4FFF-B596-C94F81CF6485}">
            <xm:f>'\Users\Maritza.Beltran\AppData\Local\Microsoft\Windows\INetCache\Content.Outlook\P86LDKLA\[Seguimiento_PAAC_IICUATRIMESTRE_2020-2 (3).xlsx]Listas'!#REF!</xm:f>
            <x14:dxf>
              <fill>
                <patternFill>
                  <bgColor rgb="FFFF0000"/>
                </patternFill>
              </fill>
            </x14:dxf>
          </x14:cfRule>
          <x14:cfRule type="cellIs" priority="2570" operator="equal" id="{24A1073E-8FEE-402F-B76F-1BD3B59ABFFB}">
            <xm:f>'\Users\Maritza.Beltran\AppData\Local\Microsoft\Windows\INetCache\Content.Outlook\P86LDKLA\[Seguimiento_PAAC_IICUATRIMESTRE_2020-2 (3).xlsx]Listas'!#REF!</xm:f>
            <x14:dxf>
              <fill>
                <patternFill patternType="none">
                  <bgColor auto="1"/>
                </patternFill>
              </fill>
            </x14:dxf>
          </x14:cfRule>
          <x14:cfRule type="cellIs" priority="2571" operator="equal" id="{4BCEDB04-B181-428A-B8EB-1CAB090BFAD8}">
            <xm:f>'\Users\Maritza.Beltran\AppData\Local\Microsoft\Windows\INetCache\Content.Outlook\P86LDKLA\[Seguimiento_PAAC_IICUATRIMESTRE_2020-2 (3).xlsx]Listas'!#REF!</xm:f>
            <x14:dxf>
              <fill>
                <patternFill>
                  <bgColor rgb="FF00B050"/>
                </patternFill>
              </fill>
            </x14:dxf>
          </x14:cfRule>
          <x14:cfRule type="cellIs" priority="2572" operator="equal" id="{420E2223-54CE-4A91-BAC5-93E53D91385F}">
            <xm:f>'\Users\Maritza.Beltran\AppData\Local\Microsoft\Windows\INetCache\Content.Outlook\P86LDKLA\[Seguimiento_PAAC_IICUATRIMESTRE_2020-2 (3).xlsx]Listas'!#REF!</xm:f>
            <x14:dxf>
              <fill>
                <patternFill>
                  <bgColor rgb="FF00B050"/>
                </patternFill>
              </fill>
            </x14:dxf>
          </x14:cfRule>
          <x14:cfRule type="cellIs" priority="2573" operator="equal" id="{71017CF3-693E-433C-B8FD-CD2DE55EE08E}">
            <xm:f>'\Users\Maritza.Beltran\AppData\Local\Microsoft\Windows\INetCache\Content.Outlook\P86LDKLA\[Seguimiento_PAAC_IICUATRIMESTRE_2020-2 (3).xlsx]Listas'!#REF!</xm:f>
            <x14:dxf>
              <fill>
                <patternFill>
                  <bgColor rgb="FFFFFF00"/>
                </patternFill>
              </fill>
            </x14:dxf>
          </x14:cfRule>
          <x14:cfRule type="cellIs" priority="2574" operator="equal" id="{BC6F7761-5D64-4D2E-9565-946A2C87B46F}">
            <xm:f>'\Users\Maritza.Beltran\AppData\Local\Microsoft\Windows\INetCache\Content.Outlook\P86LDKLA\[Seguimiento_PAAC_IICUATRIMESTRE_2020-2 (3).xlsx]Listas'!#REF!</xm:f>
            <x14:dxf>
              <font>
                <color auto="1"/>
              </font>
              <fill>
                <patternFill>
                  <bgColor rgb="FFFF0000"/>
                </patternFill>
              </fill>
            </x14:dxf>
          </x14:cfRule>
          <x14:cfRule type="cellIs" priority="2575" operator="equal" id="{6D6D1C43-DA88-4929-A249-32677D4B4B5D}">
            <xm:f>'\Users\Maritza.Beltran\AppData\Local\Microsoft\Windows\INetCache\Content.Outlook\P86LDKLA\[Seguimiento_PAAC_IICUATRIMESTRE_2020-2 (3).xlsx]Listas'!#REF!</xm:f>
            <x14:dxf>
              <fill>
                <patternFill>
                  <bgColor theme="0" tint="-4.9989318521683403E-2"/>
                </patternFill>
              </fill>
            </x14:dxf>
          </x14:cfRule>
          <x14:cfRule type="cellIs" priority="2576" operator="equal" id="{9234C36A-6AF4-4215-872E-7D4F76CD73AE}">
            <xm:f>'\Users\Maritza.Beltran\AppData\Local\Microsoft\Windows\INetCache\Content.Outlook\P86LDKLA\[Seguimiento_PAAC_IICUATRIMESTRE_2020-2 (3).xlsx]Listas'!#REF!</xm:f>
            <x14:dxf>
              <fill>
                <patternFill>
                  <bgColor rgb="FFFF0000"/>
                </patternFill>
              </fill>
            </x14:dxf>
          </x14:cfRule>
          <x14:cfRule type="cellIs" priority="2577" operator="equal" id="{221A1FB2-354E-4E9A-A413-412FA6AB0D5F}">
            <xm:f>'\Users\Maritza.Beltran\AppData\Local\Microsoft\Windows\INetCache\Content.Outlook\P86LDKLA\[Seguimiento_PAAC_IICUATRIMESTRE_2020-2 (3).xlsx]Listas'!#REF!</xm:f>
            <x14:dxf>
              <font>
                <color rgb="FF9C0006"/>
              </font>
              <fill>
                <patternFill>
                  <bgColor rgb="FFFFC7CE"/>
                </patternFill>
              </fill>
            </x14:dxf>
          </x14:cfRule>
          <x14:cfRule type="cellIs" priority="2578" operator="equal" id="{8D2B32D3-1147-4E6D-94C2-1907DE78684D}">
            <xm:f>'\Users\Maritza.Beltran\AppData\Local\Microsoft\Windows\INetCache\Content.Outlook\P86LDKLA\[Seguimiento_PAAC_IICUATRIMESTRE_2020-2 (3).xlsx]Listas'!#REF!</xm:f>
            <x14:dxf>
              <fill>
                <patternFill patternType="none">
                  <bgColor auto="1"/>
                </patternFill>
              </fill>
            </x14:dxf>
          </x14:cfRule>
          <x14:cfRule type="cellIs" priority="2579" operator="equal" id="{6085349D-6BCE-44AB-B9FE-345CC2649312}">
            <xm:f>'\Users\Maritza.Beltran\AppData\Local\Microsoft\Windows\INetCache\Content.Outlook\P86LDKLA\[Seguimiento_PAAC_IICUATRIMESTRE_2020-2 (3).xlsx]Listas'!#REF!</xm:f>
            <x14:dxf>
              <fill>
                <patternFill>
                  <bgColor rgb="FF00BC55"/>
                </patternFill>
              </fill>
            </x14:dxf>
          </x14:cfRule>
          <x14:cfRule type="cellIs" priority="2580" operator="equal" id="{B834B660-1359-4860-9573-7143F4BD883A}">
            <xm:f>'\Users\Maritza.Beltran\AppData\Local\Microsoft\Windows\INetCache\Content.Outlook\P86LDKLA\[Seguimiento_PAAC_IICUATRIMESTRE_2020-2 (3).xlsx]Listas'!#REF!</xm:f>
            <x14:dxf>
              <fill>
                <patternFill>
                  <bgColor rgb="FF33CC33"/>
                </patternFill>
              </fill>
            </x14:dxf>
          </x14:cfRule>
          <x14:cfRule type="cellIs" priority="2581" operator="equal" id="{81E5909E-FCDD-4D8B-A4A2-8E6810891C3B}">
            <xm:f>'\Users\Maritza.Beltran\AppData\Local\Microsoft\Windows\INetCache\Content.Outlook\P86LDKLA\[Seguimiento_PAAC_IICUATRIMESTRE_2020-2 (3).xlsx]Listas'!#REF!</xm:f>
            <x14:dxf>
              <fill>
                <patternFill>
                  <bgColor rgb="FFFFFF00"/>
                </patternFill>
              </fill>
            </x14:dxf>
          </x14:cfRule>
          <xm:sqref>P145</xm:sqref>
        </x14:conditionalFormatting>
        <x14:conditionalFormatting xmlns:xm="http://schemas.microsoft.com/office/excel/2006/main">
          <x14:cfRule type="cellIs" priority="2555" operator="equal" id="{83DE2B8D-5C49-4630-8E16-C1811A431F30}">
            <xm:f>'\Users\Maritza.Beltran\AppData\Local\Microsoft\Windows\INetCache\Content.Outlook\P86LDKLA\[Matriz V1.xlsx]Hoja2'!#REF!</xm:f>
            <x14:dxf>
              <fill>
                <patternFill>
                  <bgColor theme="0" tint="-4.9989318521683403E-2"/>
                </patternFill>
              </fill>
            </x14:dxf>
          </x14:cfRule>
          <x14:cfRule type="cellIs" priority="2556" operator="equal" id="{FFD62E40-9FCB-4E1E-9542-F34C7299EDD6}">
            <xm:f>'\Users\Maritza.Beltran\AppData\Local\Microsoft\Windows\INetCache\Content.Outlook\P86LDKLA\[Matriz V1.xlsx]Hoja2'!#REF!</xm:f>
            <x14:dxf>
              <fill>
                <patternFill>
                  <bgColor rgb="FFFF0000"/>
                </patternFill>
              </fill>
            </x14:dxf>
          </x14:cfRule>
          <x14:cfRule type="cellIs" priority="2557" operator="equal" id="{B9A54CA4-F368-4E5E-9FD0-FCADF5B37DA9}">
            <xm:f>'\Users\Maritza.Beltran\AppData\Local\Microsoft\Windows\INetCache\Content.Outlook\P86LDKLA\[Matriz V1.xlsx]Hoja2'!#REF!</xm:f>
            <x14:dxf>
              <fill>
                <patternFill>
                  <bgColor rgb="FFFF0000"/>
                </patternFill>
              </fill>
            </x14:dxf>
          </x14:cfRule>
          <x14:cfRule type="cellIs" priority="2558" operator="equal" id="{1A06DF2E-DA2D-4CFB-A26E-E7C864BB54B2}">
            <xm:f>'\Users\Maritza.Beltran\AppData\Local\Microsoft\Windows\INetCache\Content.Outlook\P86LDKLA\[Matriz V1.xlsx]Hoja2'!#REF!</xm:f>
            <x14:dxf>
              <fill>
                <patternFill>
                  <bgColor theme="0" tint="-4.9989318521683403E-2"/>
                </patternFill>
              </fill>
            </x14:dxf>
          </x14:cfRule>
          <x14:cfRule type="cellIs" priority="2559" operator="equal" id="{993C9D65-E3BF-49DA-AEA6-9F84A4FB0070}">
            <xm:f>'\Users\Maritza.Beltran\AppData\Local\Microsoft\Windows\INetCache\Content.Outlook\P86LDKLA\[Matriz V1.xlsx]Hoja2'!#REF!</xm:f>
            <x14:dxf>
              <fill>
                <patternFill>
                  <bgColor rgb="FFFFFF00"/>
                </patternFill>
              </fill>
            </x14:dxf>
          </x14:cfRule>
          <x14:cfRule type="cellIs" priority="2560" operator="equal" id="{0023AAF7-7439-429F-9C69-B381C3BBC288}">
            <xm:f>'\Users\Maritza.Beltran\AppData\Local\Microsoft\Windows\INetCache\Content.Outlook\P86LDKLA\[Matriz V1.xlsx]Hoja2'!#REF!</xm:f>
            <x14:dxf>
              <fill>
                <patternFill>
                  <bgColor rgb="FF00B050"/>
                </patternFill>
              </fill>
            </x14:dxf>
          </x14:cfRule>
          <x14:cfRule type="cellIs" priority="2561" operator="equal" id="{E6728391-9774-4159-AE25-1A8802000959}">
            <xm:f>'\Users\Maritza.Beltran\AppData\Local\Microsoft\Windows\INetCache\Content.Outlook\P86LDKLA\[Matriz V1.xlsx]Hoja2'!#REF!</xm:f>
            <x14:dxf>
              <fill>
                <patternFill>
                  <bgColor rgb="FF00B050"/>
                </patternFill>
              </fill>
            </x14:dxf>
          </x14:cfRule>
          <xm:sqref>P145</xm:sqref>
        </x14:conditionalFormatting>
        <x14:conditionalFormatting xmlns:xm="http://schemas.microsoft.com/office/excel/2006/main">
          <x14:cfRule type="cellIs" priority="2535" operator="equal" id="{2B79068E-2412-46D8-8B6D-B079C1DC8D14}">
            <xm:f>'\Users\Maritza.Beltran\AppData\Local\Microsoft\Windows\INetCache\Content.Outlook\P86LDKLA\[Seguimiento_PAAC_IICUATRIMESTRE_2020-2 (3).xlsx]Listas'!#REF!</xm:f>
            <x14:dxf>
              <fill>
                <patternFill>
                  <bgColor theme="0" tint="-4.9989318521683403E-2"/>
                </patternFill>
              </fill>
            </x14:dxf>
          </x14:cfRule>
          <x14:cfRule type="cellIs" priority="2536" operator="equal" id="{0AE6E929-01EC-40EB-BB91-294BE2C06C2F}">
            <xm:f>'\Users\Maritza.Beltran\AppData\Local\Microsoft\Windows\INetCache\Content.Outlook\P86LDKLA\[Seguimiento_PAAC_IICUATRIMESTRE_2020-2 (3).xlsx]Listas'!#REF!</xm:f>
            <x14:dxf>
              <fill>
                <patternFill>
                  <bgColor rgb="FFFF0000"/>
                </patternFill>
              </fill>
            </x14:dxf>
          </x14:cfRule>
          <x14:cfRule type="cellIs" priority="2537" operator="equal" id="{74989BEA-0C80-4FDB-8746-B7C6410AF1E8}">
            <xm:f>'\Users\Maritza.Beltran\AppData\Local\Microsoft\Windows\INetCache\Content.Outlook\P86LDKLA\[Seguimiento_PAAC_IICUATRIMESTRE_2020-2 (3).xlsx]Listas'!#REF!</xm:f>
            <x14:dxf>
              <fill>
                <patternFill patternType="none">
                  <bgColor auto="1"/>
                </patternFill>
              </fill>
            </x14:dxf>
          </x14:cfRule>
          <x14:cfRule type="cellIs" priority="2538" operator="equal" id="{C1B9BA2B-EEBC-48F8-8B3C-F863D7884B73}">
            <xm:f>'\Users\Maritza.Beltran\AppData\Local\Microsoft\Windows\INetCache\Content.Outlook\P86LDKLA\[Seguimiento_PAAC_IICUATRIMESTRE_2020-2 (3).xlsx]Listas'!#REF!</xm:f>
            <x14:dxf>
              <fill>
                <patternFill>
                  <bgColor rgb="FF00B050"/>
                </patternFill>
              </fill>
            </x14:dxf>
          </x14:cfRule>
          <x14:cfRule type="cellIs" priority="2539" operator="equal" id="{D89A8964-8A7D-40FA-9E58-CE33AF90B52A}">
            <xm:f>'\Users\Maritza.Beltran\AppData\Local\Microsoft\Windows\INetCache\Content.Outlook\P86LDKLA\[Seguimiento_PAAC_IICUATRIMESTRE_2020-2 (3).xlsx]Listas'!#REF!</xm:f>
            <x14:dxf>
              <fill>
                <patternFill>
                  <bgColor rgb="FF00B050"/>
                </patternFill>
              </fill>
            </x14:dxf>
          </x14:cfRule>
          <x14:cfRule type="cellIs" priority="2540" operator="equal" id="{1F65D825-7074-4946-B54E-C6D4BE086CBA}">
            <xm:f>'\Users\Maritza.Beltran\AppData\Local\Microsoft\Windows\INetCache\Content.Outlook\P86LDKLA\[Seguimiento_PAAC_IICUATRIMESTRE_2020-2 (3).xlsx]Listas'!#REF!</xm:f>
            <x14:dxf>
              <fill>
                <patternFill>
                  <bgColor rgb="FFFFFF00"/>
                </patternFill>
              </fill>
            </x14:dxf>
          </x14:cfRule>
          <x14:cfRule type="cellIs" priority="2541" operator="equal" id="{32E539BD-E40C-49B6-9780-4E915095C223}">
            <xm:f>'\Users\Maritza.Beltran\AppData\Local\Microsoft\Windows\INetCache\Content.Outlook\P86LDKLA\[Seguimiento_PAAC_IICUATRIMESTRE_2020-2 (3).xlsx]Listas'!#REF!</xm:f>
            <x14:dxf>
              <font>
                <color auto="1"/>
              </font>
              <fill>
                <patternFill>
                  <bgColor rgb="FFFF0000"/>
                </patternFill>
              </fill>
            </x14:dxf>
          </x14:cfRule>
          <x14:cfRule type="cellIs" priority="2542" operator="equal" id="{07223D36-3034-4280-B5B6-8C724A840403}">
            <xm:f>'\Users\Maritza.Beltran\AppData\Local\Microsoft\Windows\INetCache\Content.Outlook\P86LDKLA\[Seguimiento_PAAC_IICUATRIMESTRE_2020-2 (3).xlsx]Listas'!#REF!</xm:f>
            <x14:dxf>
              <fill>
                <patternFill>
                  <bgColor theme="0" tint="-4.9989318521683403E-2"/>
                </patternFill>
              </fill>
            </x14:dxf>
          </x14:cfRule>
          <x14:cfRule type="cellIs" priority="2543" operator="equal" id="{A943D77F-059E-43F5-95F4-928973A56D09}">
            <xm:f>'\Users\Maritza.Beltran\AppData\Local\Microsoft\Windows\INetCache\Content.Outlook\P86LDKLA\[Seguimiento_PAAC_IICUATRIMESTRE_2020-2 (3).xlsx]Listas'!#REF!</xm:f>
            <x14:dxf>
              <fill>
                <patternFill>
                  <bgColor rgb="FFFF0000"/>
                </patternFill>
              </fill>
            </x14:dxf>
          </x14:cfRule>
          <x14:cfRule type="cellIs" priority="2544" operator="equal" id="{21F087EB-2B5A-4FD7-930D-1F2F49A0C9F1}">
            <xm:f>'\Users\Maritza.Beltran\AppData\Local\Microsoft\Windows\INetCache\Content.Outlook\P86LDKLA\[Seguimiento_PAAC_IICUATRIMESTRE_2020-2 (3).xlsx]Listas'!#REF!</xm:f>
            <x14:dxf>
              <font>
                <color rgb="FF9C0006"/>
              </font>
              <fill>
                <patternFill>
                  <bgColor rgb="FFFFC7CE"/>
                </patternFill>
              </fill>
            </x14:dxf>
          </x14:cfRule>
          <x14:cfRule type="cellIs" priority="2545" operator="equal" id="{6176A16D-0ED4-44AD-A00F-546AF3A4A0BC}">
            <xm:f>'\Users\Maritza.Beltran\AppData\Local\Microsoft\Windows\INetCache\Content.Outlook\P86LDKLA\[Seguimiento_PAAC_IICUATRIMESTRE_2020-2 (3).xlsx]Listas'!#REF!</xm:f>
            <x14:dxf>
              <fill>
                <patternFill patternType="none">
                  <bgColor auto="1"/>
                </patternFill>
              </fill>
            </x14:dxf>
          </x14:cfRule>
          <x14:cfRule type="cellIs" priority="2546" operator="equal" id="{6FC3E90C-0CD0-4DED-8EB6-708B22D9BB6A}">
            <xm:f>'\Users\Maritza.Beltran\AppData\Local\Microsoft\Windows\INetCache\Content.Outlook\P86LDKLA\[Seguimiento_PAAC_IICUATRIMESTRE_2020-2 (3).xlsx]Listas'!#REF!</xm:f>
            <x14:dxf>
              <fill>
                <patternFill>
                  <bgColor rgb="FF00BC55"/>
                </patternFill>
              </fill>
            </x14:dxf>
          </x14:cfRule>
          <x14:cfRule type="cellIs" priority="2547" operator="equal" id="{33451B2A-FC32-4614-B33D-F62EB4A578FD}">
            <xm:f>'\Users\Maritza.Beltran\AppData\Local\Microsoft\Windows\INetCache\Content.Outlook\P86LDKLA\[Seguimiento_PAAC_IICUATRIMESTRE_2020-2 (3).xlsx]Listas'!#REF!</xm:f>
            <x14:dxf>
              <fill>
                <patternFill>
                  <bgColor rgb="FF33CC33"/>
                </patternFill>
              </fill>
            </x14:dxf>
          </x14:cfRule>
          <x14:cfRule type="cellIs" priority="2548" operator="equal" id="{3FB365D2-B09D-473F-8253-0CDE25933828}">
            <xm:f>'\Users\Maritza.Beltran\AppData\Local\Microsoft\Windows\INetCache\Content.Outlook\P86LDKLA\[Seguimiento_PAAC_IICUATRIMESTRE_2020-2 (3).xlsx]Listas'!#REF!</xm:f>
            <x14:dxf>
              <fill>
                <patternFill>
                  <bgColor rgb="FFFFFF00"/>
                </patternFill>
              </fill>
            </x14:dxf>
          </x14:cfRule>
          <xm:sqref>P146</xm:sqref>
        </x14:conditionalFormatting>
        <x14:conditionalFormatting xmlns:xm="http://schemas.microsoft.com/office/excel/2006/main">
          <x14:cfRule type="cellIs" priority="2522" operator="equal" id="{ED53C977-F490-4ADC-A22A-83C6DDF464B8}">
            <xm:f>'\Users\Maritza.Beltran\AppData\Local\Microsoft\Windows\INetCache\Content.Outlook\P86LDKLA\[Matriz V1.xlsx]Hoja2'!#REF!</xm:f>
            <x14:dxf>
              <fill>
                <patternFill>
                  <bgColor theme="0" tint="-4.9989318521683403E-2"/>
                </patternFill>
              </fill>
            </x14:dxf>
          </x14:cfRule>
          <x14:cfRule type="cellIs" priority="2523" operator="equal" id="{FAB6748E-7953-4D82-AC57-F53D4970F6F1}">
            <xm:f>'\Users\Maritza.Beltran\AppData\Local\Microsoft\Windows\INetCache\Content.Outlook\P86LDKLA\[Matriz V1.xlsx]Hoja2'!#REF!</xm:f>
            <x14:dxf>
              <fill>
                <patternFill>
                  <bgColor rgb="FFFF0000"/>
                </patternFill>
              </fill>
            </x14:dxf>
          </x14:cfRule>
          <x14:cfRule type="cellIs" priority="2524" operator="equal" id="{2F4E7026-63BB-45D9-ADE2-397B2DC846F4}">
            <xm:f>'\Users\Maritza.Beltran\AppData\Local\Microsoft\Windows\INetCache\Content.Outlook\P86LDKLA\[Matriz V1.xlsx]Hoja2'!#REF!</xm:f>
            <x14:dxf>
              <fill>
                <patternFill>
                  <bgColor rgb="FFFF0000"/>
                </patternFill>
              </fill>
            </x14:dxf>
          </x14:cfRule>
          <x14:cfRule type="cellIs" priority="2525" operator="equal" id="{C469E8C5-E2D1-4BB3-B246-C9E785B7C2F3}">
            <xm:f>'\Users\Maritza.Beltran\AppData\Local\Microsoft\Windows\INetCache\Content.Outlook\P86LDKLA\[Matriz V1.xlsx]Hoja2'!#REF!</xm:f>
            <x14:dxf>
              <fill>
                <patternFill>
                  <bgColor theme="0" tint="-4.9989318521683403E-2"/>
                </patternFill>
              </fill>
            </x14:dxf>
          </x14:cfRule>
          <x14:cfRule type="cellIs" priority="2526" operator="equal" id="{13AA72DE-75F9-44A8-8819-87987403F006}">
            <xm:f>'\Users\Maritza.Beltran\AppData\Local\Microsoft\Windows\INetCache\Content.Outlook\P86LDKLA\[Matriz V1.xlsx]Hoja2'!#REF!</xm:f>
            <x14:dxf>
              <fill>
                <patternFill>
                  <bgColor rgb="FFFFFF00"/>
                </patternFill>
              </fill>
            </x14:dxf>
          </x14:cfRule>
          <x14:cfRule type="cellIs" priority="2527" operator="equal" id="{BD1DBBEC-01EF-4EFF-B01E-DEDA837932EE}">
            <xm:f>'\Users\Maritza.Beltran\AppData\Local\Microsoft\Windows\INetCache\Content.Outlook\P86LDKLA\[Matriz V1.xlsx]Hoja2'!#REF!</xm:f>
            <x14:dxf>
              <fill>
                <patternFill>
                  <bgColor rgb="FF00B050"/>
                </patternFill>
              </fill>
            </x14:dxf>
          </x14:cfRule>
          <x14:cfRule type="cellIs" priority="2528" operator="equal" id="{452B2712-07FD-45D5-982B-71EFDF079A90}">
            <xm:f>'\Users\Maritza.Beltran\AppData\Local\Microsoft\Windows\INetCache\Content.Outlook\P86LDKLA\[Matriz V1.xlsx]Hoja2'!#REF!</xm:f>
            <x14:dxf>
              <fill>
                <patternFill>
                  <bgColor rgb="FF00B050"/>
                </patternFill>
              </fill>
            </x14:dxf>
          </x14:cfRule>
          <xm:sqref>P146</xm:sqref>
        </x14:conditionalFormatting>
        <x14:conditionalFormatting xmlns:xm="http://schemas.microsoft.com/office/excel/2006/main">
          <x14:cfRule type="cellIs" priority="2502" operator="equal" id="{DB70B5B1-C593-430B-B8E2-3559DEE4A78E}">
            <xm:f>'\Users\Maritza.Beltran\AppData\Local\Microsoft\Windows\INetCache\Content.Outlook\P86LDKLA\[Seguimiento_PAAC_IICUATRIMESTRE_2020-2 (3).xlsx]Listas'!#REF!</xm:f>
            <x14:dxf>
              <fill>
                <patternFill>
                  <bgColor theme="0" tint="-4.9989318521683403E-2"/>
                </patternFill>
              </fill>
            </x14:dxf>
          </x14:cfRule>
          <x14:cfRule type="cellIs" priority="2503" operator="equal" id="{9D86F7DD-6938-434A-9F16-BA850E4C83EF}">
            <xm:f>'\Users\Maritza.Beltran\AppData\Local\Microsoft\Windows\INetCache\Content.Outlook\P86LDKLA\[Seguimiento_PAAC_IICUATRIMESTRE_2020-2 (3).xlsx]Listas'!#REF!</xm:f>
            <x14:dxf>
              <fill>
                <patternFill>
                  <bgColor rgb="FFFF0000"/>
                </patternFill>
              </fill>
            </x14:dxf>
          </x14:cfRule>
          <x14:cfRule type="cellIs" priority="2504" operator="equal" id="{37D5F6FE-A815-49F5-9384-A851E14B4DB3}">
            <xm:f>'\Users\Maritza.Beltran\AppData\Local\Microsoft\Windows\INetCache\Content.Outlook\P86LDKLA\[Seguimiento_PAAC_IICUATRIMESTRE_2020-2 (3).xlsx]Listas'!#REF!</xm:f>
            <x14:dxf>
              <fill>
                <patternFill patternType="none">
                  <bgColor auto="1"/>
                </patternFill>
              </fill>
            </x14:dxf>
          </x14:cfRule>
          <x14:cfRule type="cellIs" priority="2505" operator="equal" id="{FFD584F8-0B14-4754-A034-E408FF0EF7D1}">
            <xm:f>'\Users\Maritza.Beltran\AppData\Local\Microsoft\Windows\INetCache\Content.Outlook\P86LDKLA\[Seguimiento_PAAC_IICUATRIMESTRE_2020-2 (3).xlsx]Listas'!#REF!</xm:f>
            <x14:dxf>
              <fill>
                <patternFill>
                  <bgColor rgb="FF00B050"/>
                </patternFill>
              </fill>
            </x14:dxf>
          </x14:cfRule>
          <x14:cfRule type="cellIs" priority="2506" operator="equal" id="{D258A57B-335B-4627-8E47-3B24AD9E036E}">
            <xm:f>'\Users\Maritza.Beltran\AppData\Local\Microsoft\Windows\INetCache\Content.Outlook\P86LDKLA\[Seguimiento_PAAC_IICUATRIMESTRE_2020-2 (3).xlsx]Listas'!#REF!</xm:f>
            <x14:dxf>
              <fill>
                <patternFill>
                  <bgColor rgb="FF00B050"/>
                </patternFill>
              </fill>
            </x14:dxf>
          </x14:cfRule>
          <x14:cfRule type="cellIs" priority="2507" operator="equal" id="{2196C4FB-6999-40D2-AE3A-F02DFBA99674}">
            <xm:f>'\Users\Maritza.Beltran\AppData\Local\Microsoft\Windows\INetCache\Content.Outlook\P86LDKLA\[Seguimiento_PAAC_IICUATRIMESTRE_2020-2 (3).xlsx]Listas'!#REF!</xm:f>
            <x14:dxf>
              <fill>
                <patternFill>
                  <bgColor rgb="FFFFFF00"/>
                </patternFill>
              </fill>
            </x14:dxf>
          </x14:cfRule>
          <x14:cfRule type="cellIs" priority="2508" operator="equal" id="{CD42C3D9-406E-481E-96AA-476CA684BFB1}">
            <xm:f>'\Users\Maritza.Beltran\AppData\Local\Microsoft\Windows\INetCache\Content.Outlook\P86LDKLA\[Seguimiento_PAAC_IICUATRIMESTRE_2020-2 (3).xlsx]Listas'!#REF!</xm:f>
            <x14:dxf>
              <font>
                <color auto="1"/>
              </font>
              <fill>
                <patternFill>
                  <bgColor rgb="FFFF0000"/>
                </patternFill>
              </fill>
            </x14:dxf>
          </x14:cfRule>
          <x14:cfRule type="cellIs" priority="2509" operator="equal" id="{DD88EF59-EE3D-4221-994F-2AAE65D3FA03}">
            <xm:f>'\Users\Maritza.Beltran\AppData\Local\Microsoft\Windows\INetCache\Content.Outlook\P86LDKLA\[Seguimiento_PAAC_IICUATRIMESTRE_2020-2 (3).xlsx]Listas'!#REF!</xm:f>
            <x14:dxf>
              <fill>
                <patternFill>
                  <bgColor theme="0" tint="-4.9989318521683403E-2"/>
                </patternFill>
              </fill>
            </x14:dxf>
          </x14:cfRule>
          <x14:cfRule type="cellIs" priority="2510" operator="equal" id="{87943139-767A-44D5-8E18-EA0F0E5BED12}">
            <xm:f>'\Users\Maritza.Beltran\AppData\Local\Microsoft\Windows\INetCache\Content.Outlook\P86LDKLA\[Seguimiento_PAAC_IICUATRIMESTRE_2020-2 (3).xlsx]Listas'!#REF!</xm:f>
            <x14:dxf>
              <fill>
                <patternFill>
                  <bgColor rgb="FFFF0000"/>
                </patternFill>
              </fill>
            </x14:dxf>
          </x14:cfRule>
          <x14:cfRule type="cellIs" priority="2511" operator="equal" id="{C802EDAF-529C-4191-BF64-B30064373DFF}">
            <xm:f>'\Users\Maritza.Beltran\AppData\Local\Microsoft\Windows\INetCache\Content.Outlook\P86LDKLA\[Seguimiento_PAAC_IICUATRIMESTRE_2020-2 (3).xlsx]Listas'!#REF!</xm:f>
            <x14:dxf>
              <font>
                <color rgb="FF9C0006"/>
              </font>
              <fill>
                <patternFill>
                  <bgColor rgb="FFFFC7CE"/>
                </patternFill>
              </fill>
            </x14:dxf>
          </x14:cfRule>
          <x14:cfRule type="cellIs" priority="2512" operator="equal" id="{1855AA11-0E74-422D-8866-F02BB97F5611}">
            <xm:f>'\Users\Maritza.Beltran\AppData\Local\Microsoft\Windows\INetCache\Content.Outlook\P86LDKLA\[Seguimiento_PAAC_IICUATRIMESTRE_2020-2 (3).xlsx]Listas'!#REF!</xm:f>
            <x14:dxf>
              <fill>
                <patternFill patternType="none">
                  <bgColor auto="1"/>
                </patternFill>
              </fill>
            </x14:dxf>
          </x14:cfRule>
          <x14:cfRule type="cellIs" priority="2513" operator="equal" id="{990B33D1-295F-4AA5-84C7-6B65C9509E3F}">
            <xm:f>'\Users\Maritza.Beltran\AppData\Local\Microsoft\Windows\INetCache\Content.Outlook\P86LDKLA\[Seguimiento_PAAC_IICUATRIMESTRE_2020-2 (3).xlsx]Listas'!#REF!</xm:f>
            <x14:dxf>
              <fill>
                <patternFill>
                  <bgColor rgb="FF00BC55"/>
                </patternFill>
              </fill>
            </x14:dxf>
          </x14:cfRule>
          <x14:cfRule type="cellIs" priority="2514" operator="equal" id="{18D52132-CB73-4017-AE33-B1B6D7CC6F17}">
            <xm:f>'\Users\Maritza.Beltran\AppData\Local\Microsoft\Windows\INetCache\Content.Outlook\P86LDKLA\[Seguimiento_PAAC_IICUATRIMESTRE_2020-2 (3).xlsx]Listas'!#REF!</xm:f>
            <x14:dxf>
              <fill>
                <patternFill>
                  <bgColor rgb="FF33CC33"/>
                </patternFill>
              </fill>
            </x14:dxf>
          </x14:cfRule>
          <x14:cfRule type="cellIs" priority="2515" operator="equal" id="{81E9554B-85F5-4073-90C3-2566AA895642}">
            <xm:f>'\Users\Maritza.Beltran\AppData\Local\Microsoft\Windows\INetCache\Content.Outlook\P86LDKLA\[Seguimiento_PAAC_IICUATRIMESTRE_2020-2 (3).xlsx]Listas'!#REF!</xm:f>
            <x14:dxf>
              <fill>
                <patternFill>
                  <bgColor rgb="FFFFFF00"/>
                </patternFill>
              </fill>
            </x14:dxf>
          </x14:cfRule>
          <xm:sqref>P147</xm:sqref>
        </x14:conditionalFormatting>
        <x14:conditionalFormatting xmlns:xm="http://schemas.microsoft.com/office/excel/2006/main">
          <x14:cfRule type="cellIs" priority="2489" operator="equal" id="{BF6E7D0C-1261-4789-8FFC-CD170F5C8368}">
            <xm:f>'\Users\Maritza.Beltran\AppData\Local\Microsoft\Windows\INetCache\Content.Outlook\P86LDKLA\[Matriz V1.xlsx]Hoja2'!#REF!</xm:f>
            <x14:dxf>
              <fill>
                <patternFill>
                  <bgColor theme="0" tint="-4.9989318521683403E-2"/>
                </patternFill>
              </fill>
            </x14:dxf>
          </x14:cfRule>
          <x14:cfRule type="cellIs" priority="2490" operator="equal" id="{70D5BD85-D24C-4368-A5CB-FCF36BD9CBE2}">
            <xm:f>'\Users\Maritza.Beltran\AppData\Local\Microsoft\Windows\INetCache\Content.Outlook\P86LDKLA\[Matriz V1.xlsx]Hoja2'!#REF!</xm:f>
            <x14:dxf>
              <fill>
                <patternFill>
                  <bgColor rgb="FFFF0000"/>
                </patternFill>
              </fill>
            </x14:dxf>
          </x14:cfRule>
          <x14:cfRule type="cellIs" priority="2491" operator="equal" id="{B7E2970D-B71F-464C-ABF5-9BB487A4A98A}">
            <xm:f>'\Users\Maritza.Beltran\AppData\Local\Microsoft\Windows\INetCache\Content.Outlook\P86LDKLA\[Matriz V1.xlsx]Hoja2'!#REF!</xm:f>
            <x14:dxf>
              <fill>
                <patternFill>
                  <bgColor rgb="FFFF0000"/>
                </patternFill>
              </fill>
            </x14:dxf>
          </x14:cfRule>
          <x14:cfRule type="cellIs" priority="2492" operator="equal" id="{D6A3B08C-2660-41C6-9240-4242D28FA819}">
            <xm:f>'\Users\Maritza.Beltran\AppData\Local\Microsoft\Windows\INetCache\Content.Outlook\P86LDKLA\[Matriz V1.xlsx]Hoja2'!#REF!</xm:f>
            <x14:dxf>
              <fill>
                <patternFill>
                  <bgColor theme="0" tint="-4.9989318521683403E-2"/>
                </patternFill>
              </fill>
            </x14:dxf>
          </x14:cfRule>
          <x14:cfRule type="cellIs" priority="2493" operator="equal" id="{533CCA41-3DEB-4042-B867-20EAC359D47E}">
            <xm:f>'\Users\Maritza.Beltran\AppData\Local\Microsoft\Windows\INetCache\Content.Outlook\P86LDKLA\[Matriz V1.xlsx]Hoja2'!#REF!</xm:f>
            <x14:dxf>
              <fill>
                <patternFill>
                  <bgColor rgb="FFFFFF00"/>
                </patternFill>
              </fill>
            </x14:dxf>
          </x14:cfRule>
          <x14:cfRule type="cellIs" priority="2494" operator="equal" id="{3E744746-DBFD-4601-AD18-A5B92251C22B}">
            <xm:f>'\Users\Maritza.Beltran\AppData\Local\Microsoft\Windows\INetCache\Content.Outlook\P86LDKLA\[Matriz V1.xlsx]Hoja2'!#REF!</xm:f>
            <x14:dxf>
              <fill>
                <patternFill>
                  <bgColor rgb="FF00B050"/>
                </patternFill>
              </fill>
            </x14:dxf>
          </x14:cfRule>
          <x14:cfRule type="cellIs" priority="2495" operator="equal" id="{E74ED50B-0251-40E7-BA5C-EAC1EAF484F5}">
            <xm:f>'\Users\Maritza.Beltran\AppData\Local\Microsoft\Windows\INetCache\Content.Outlook\P86LDKLA\[Matriz V1.xlsx]Hoja2'!#REF!</xm:f>
            <x14:dxf>
              <fill>
                <patternFill>
                  <bgColor rgb="FF00B050"/>
                </patternFill>
              </fill>
            </x14:dxf>
          </x14:cfRule>
          <xm:sqref>P147</xm:sqref>
        </x14:conditionalFormatting>
        <x14:conditionalFormatting xmlns:xm="http://schemas.microsoft.com/office/excel/2006/main">
          <x14:cfRule type="cellIs" priority="2469" operator="equal" id="{F9CE9ED9-20F9-4438-B90A-97DA8AC08857}">
            <xm:f>'\Users\Maritza.Beltran\AppData\Local\Microsoft\Windows\INetCache\Content.Outlook\P86LDKLA\[Seguimiento_PAAC_IICUATRIMESTRE_2020-2 (3).xlsx]Listas'!#REF!</xm:f>
            <x14:dxf>
              <fill>
                <patternFill>
                  <bgColor theme="0" tint="-4.9989318521683403E-2"/>
                </patternFill>
              </fill>
            </x14:dxf>
          </x14:cfRule>
          <x14:cfRule type="cellIs" priority="2470" operator="equal" id="{1017F020-90C6-40B4-827E-E256892068EE}">
            <xm:f>'\Users\Maritza.Beltran\AppData\Local\Microsoft\Windows\INetCache\Content.Outlook\P86LDKLA\[Seguimiento_PAAC_IICUATRIMESTRE_2020-2 (3).xlsx]Listas'!#REF!</xm:f>
            <x14:dxf>
              <fill>
                <patternFill>
                  <bgColor rgb="FFFF0000"/>
                </patternFill>
              </fill>
            </x14:dxf>
          </x14:cfRule>
          <x14:cfRule type="cellIs" priority="2471" operator="equal" id="{8553A6B2-5629-41DF-9098-724B1AD2F832}">
            <xm:f>'\Users\Maritza.Beltran\AppData\Local\Microsoft\Windows\INetCache\Content.Outlook\P86LDKLA\[Seguimiento_PAAC_IICUATRIMESTRE_2020-2 (3).xlsx]Listas'!#REF!</xm:f>
            <x14:dxf>
              <fill>
                <patternFill patternType="none">
                  <bgColor auto="1"/>
                </patternFill>
              </fill>
            </x14:dxf>
          </x14:cfRule>
          <x14:cfRule type="cellIs" priority="2472" operator="equal" id="{F68A363D-8B31-4879-BFCC-54AF01E9E55B}">
            <xm:f>'\Users\Maritza.Beltran\AppData\Local\Microsoft\Windows\INetCache\Content.Outlook\P86LDKLA\[Seguimiento_PAAC_IICUATRIMESTRE_2020-2 (3).xlsx]Listas'!#REF!</xm:f>
            <x14:dxf>
              <fill>
                <patternFill>
                  <bgColor rgb="FF00B050"/>
                </patternFill>
              </fill>
            </x14:dxf>
          </x14:cfRule>
          <x14:cfRule type="cellIs" priority="2473" operator="equal" id="{EA397DE3-BF06-456C-BEDB-9FDBE7BDEE51}">
            <xm:f>'\Users\Maritza.Beltran\AppData\Local\Microsoft\Windows\INetCache\Content.Outlook\P86LDKLA\[Seguimiento_PAAC_IICUATRIMESTRE_2020-2 (3).xlsx]Listas'!#REF!</xm:f>
            <x14:dxf>
              <fill>
                <patternFill>
                  <bgColor rgb="FF00B050"/>
                </patternFill>
              </fill>
            </x14:dxf>
          </x14:cfRule>
          <x14:cfRule type="cellIs" priority="2474" operator="equal" id="{73D166B6-E300-4A5E-87BD-44241EFEAD69}">
            <xm:f>'\Users\Maritza.Beltran\AppData\Local\Microsoft\Windows\INetCache\Content.Outlook\P86LDKLA\[Seguimiento_PAAC_IICUATRIMESTRE_2020-2 (3).xlsx]Listas'!#REF!</xm:f>
            <x14:dxf>
              <fill>
                <patternFill>
                  <bgColor rgb="FFFFFF00"/>
                </patternFill>
              </fill>
            </x14:dxf>
          </x14:cfRule>
          <x14:cfRule type="cellIs" priority="2475" operator="equal" id="{EAD58459-6569-4F5A-8F03-1AECF31D1F4A}">
            <xm:f>'\Users\Maritza.Beltran\AppData\Local\Microsoft\Windows\INetCache\Content.Outlook\P86LDKLA\[Seguimiento_PAAC_IICUATRIMESTRE_2020-2 (3).xlsx]Listas'!#REF!</xm:f>
            <x14:dxf>
              <font>
                <color auto="1"/>
              </font>
              <fill>
                <patternFill>
                  <bgColor rgb="FFFF0000"/>
                </patternFill>
              </fill>
            </x14:dxf>
          </x14:cfRule>
          <x14:cfRule type="cellIs" priority="2476" operator="equal" id="{3D50C4E0-B7DB-41D3-BD8C-2EA4BE920201}">
            <xm:f>'\Users\Maritza.Beltran\AppData\Local\Microsoft\Windows\INetCache\Content.Outlook\P86LDKLA\[Seguimiento_PAAC_IICUATRIMESTRE_2020-2 (3).xlsx]Listas'!#REF!</xm:f>
            <x14:dxf>
              <fill>
                <patternFill>
                  <bgColor theme="0" tint="-4.9989318521683403E-2"/>
                </patternFill>
              </fill>
            </x14:dxf>
          </x14:cfRule>
          <x14:cfRule type="cellIs" priority="2477" operator="equal" id="{260DCD3B-20EF-4533-8B6D-3F347594137D}">
            <xm:f>'\Users\Maritza.Beltran\AppData\Local\Microsoft\Windows\INetCache\Content.Outlook\P86LDKLA\[Seguimiento_PAAC_IICUATRIMESTRE_2020-2 (3).xlsx]Listas'!#REF!</xm:f>
            <x14:dxf>
              <fill>
                <patternFill>
                  <bgColor rgb="FFFF0000"/>
                </patternFill>
              </fill>
            </x14:dxf>
          </x14:cfRule>
          <x14:cfRule type="cellIs" priority="2478" operator="equal" id="{D511C336-BD7A-45AC-ABE3-4BDBE80C9CB8}">
            <xm:f>'\Users\Maritza.Beltran\AppData\Local\Microsoft\Windows\INetCache\Content.Outlook\P86LDKLA\[Seguimiento_PAAC_IICUATRIMESTRE_2020-2 (3).xlsx]Listas'!#REF!</xm:f>
            <x14:dxf>
              <font>
                <color rgb="FF9C0006"/>
              </font>
              <fill>
                <patternFill>
                  <bgColor rgb="FFFFC7CE"/>
                </patternFill>
              </fill>
            </x14:dxf>
          </x14:cfRule>
          <x14:cfRule type="cellIs" priority="2479" operator="equal" id="{342C6BC8-227F-45EE-A7A1-58547F3212E6}">
            <xm:f>'\Users\Maritza.Beltran\AppData\Local\Microsoft\Windows\INetCache\Content.Outlook\P86LDKLA\[Seguimiento_PAAC_IICUATRIMESTRE_2020-2 (3).xlsx]Listas'!#REF!</xm:f>
            <x14:dxf>
              <fill>
                <patternFill patternType="none">
                  <bgColor auto="1"/>
                </patternFill>
              </fill>
            </x14:dxf>
          </x14:cfRule>
          <x14:cfRule type="cellIs" priority="2480" operator="equal" id="{EDC171F8-E23F-41E8-B307-F0F8C7DF27AD}">
            <xm:f>'\Users\Maritza.Beltran\AppData\Local\Microsoft\Windows\INetCache\Content.Outlook\P86LDKLA\[Seguimiento_PAAC_IICUATRIMESTRE_2020-2 (3).xlsx]Listas'!#REF!</xm:f>
            <x14:dxf>
              <fill>
                <patternFill>
                  <bgColor rgb="FF00BC55"/>
                </patternFill>
              </fill>
            </x14:dxf>
          </x14:cfRule>
          <x14:cfRule type="cellIs" priority="2481" operator="equal" id="{CB98F07E-7A23-4FD5-BEAA-63B8EB7AE308}">
            <xm:f>'\Users\Maritza.Beltran\AppData\Local\Microsoft\Windows\INetCache\Content.Outlook\P86LDKLA\[Seguimiento_PAAC_IICUATRIMESTRE_2020-2 (3).xlsx]Listas'!#REF!</xm:f>
            <x14:dxf>
              <fill>
                <patternFill>
                  <bgColor rgb="FF33CC33"/>
                </patternFill>
              </fill>
            </x14:dxf>
          </x14:cfRule>
          <x14:cfRule type="cellIs" priority="2482" operator="equal" id="{7853510E-474C-46AC-90DC-0FCB17A63A88}">
            <xm:f>'\Users\Maritza.Beltran\AppData\Local\Microsoft\Windows\INetCache\Content.Outlook\P86LDKLA\[Seguimiento_PAAC_IICUATRIMESTRE_2020-2 (3).xlsx]Listas'!#REF!</xm:f>
            <x14:dxf>
              <fill>
                <patternFill>
                  <bgColor rgb="FFFFFF00"/>
                </patternFill>
              </fill>
            </x14:dxf>
          </x14:cfRule>
          <xm:sqref>P148</xm:sqref>
        </x14:conditionalFormatting>
        <x14:conditionalFormatting xmlns:xm="http://schemas.microsoft.com/office/excel/2006/main">
          <x14:cfRule type="cellIs" priority="2456" operator="equal" id="{E9AFDCC8-2E11-4727-9A2E-A22CD7E2188C}">
            <xm:f>'\Users\Maritza.Beltran\AppData\Local\Microsoft\Windows\INetCache\Content.Outlook\P86LDKLA\[Matriz V1.xlsx]Hoja2'!#REF!</xm:f>
            <x14:dxf>
              <fill>
                <patternFill>
                  <bgColor theme="0" tint="-4.9989318521683403E-2"/>
                </patternFill>
              </fill>
            </x14:dxf>
          </x14:cfRule>
          <x14:cfRule type="cellIs" priority="2457" operator="equal" id="{802C7C4C-55CD-4D4C-B886-B1D10D8044F8}">
            <xm:f>'\Users\Maritza.Beltran\AppData\Local\Microsoft\Windows\INetCache\Content.Outlook\P86LDKLA\[Matriz V1.xlsx]Hoja2'!#REF!</xm:f>
            <x14:dxf>
              <fill>
                <patternFill>
                  <bgColor rgb="FFFF0000"/>
                </patternFill>
              </fill>
            </x14:dxf>
          </x14:cfRule>
          <x14:cfRule type="cellIs" priority="2458" operator="equal" id="{305F0BC5-8E90-4E4D-9BC4-607673FEC5B7}">
            <xm:f>'\Users\Maritza.Beltran\AppData\Local\Microsoft\Windows\INetCache\Content.Outlook\P86LDKLA\[Matriz V1.xlsx]Hoja2'!#REF!</xm:f>
            <x14:dxf>
              <fill>
                <patternFill>
                  <bgColor rgb="FFFF0000"/>
                </patternFill>
              </fill>
            </x14:dxf>
          </x14:cfRule>
          <x14:cfRule type="cellIs" priority="2459" operator="equal" id="{5EB8D97C-9A32-42F6-8566-913973B8255D}">
            <xm:f>'\Users\Maritza.Beltran\AppData\Local\Microsoft\Windows\INetCache\Content.Outlook\P86LDKLA\[Matriz V1.xlsx]Hoja2'!#REF!</xm:f>
            <x14:dxf>
              <fill>
                <patternFill>
                  <bgColor theme="0" tint="-4.9989318521683403E-2"/>
                </patternFill>
              </fill>
            </x14:dxf>
          </x14:cfRule>
          <x14:cfRule type="cellIs" priority="2460" operator="equal" id="{81D24487-B420-4859-B7A2-B8611B47A549}">
            <xm:f>'\Users\Maritza.Beltran\AppData\Local\Microsoft\Windows\INetCache\Content.Outlook\P86LDKLA\[Matriz V1.xlsx]Hoja2'!#REF!</xm:f>
            <x14:dxf>
              <fill>
                <patternFill>
                  <bgColor rgb="FFFFFF00"/>
                </patternFill>
              </fill>
            </x14:dxf>
          </x14:cfRule>
          <x14:cfRule type="cellIs" priority="2461" operator="equal" id="{B8FCD51A-06B7-43BE-A09B-56BCE60B5E8A}">
            <xm:f>'\Users\Maritza.Beltran\AppData\Local\Microsoft\Windows\INetCache\Content.Outlook\P86LDKLA\[Matriz V1.xlsx]Hoja2'!#REF!</xm:f>
            <x14:dxf>
              <fill>
                <patternFill>
                  <bgColor rgb="FF00B050"/>
                </patternFill>
              </fill>
            </x14:dxf>
          </x14:cfRule>
          <x14:cfRule type="cellIs" priority="2462" operator="equal" id="{1FB901F7-E11D-429B-A50C-6F52D1E5CC17}">
            <xm:f>'\Users\Maritza.Beltran\AppData\Local\Microsoft\Windows\INetCache\Content.Outlook\P86LDKLA\[Matriz V1.xlsx]Hoja2'!#REF!</xm:f>
            <x14:dxf>
              <fill>
                <patternFill>
                  <bgColor rgb="FF00B050"/>
                </patternFill>
              </fill>
            </x14:dxf>
          </x14:cfRule>
          <xm:sqref>P148</xm:sqref>
        </x14:conditionalFormatting>
        <x14:conditionalFormatting xmlns:xm="http://schemas.microsoft.com/office/excel/2006/main">
          <x14:cfRule type="cellIs" priority="2436" operator="equal" id="{6103403D-B582-4DDD-91A6-D9062E812B04}">
            <xm:f>'\Users\Maritza.Beltran\AppData\Local\Microsoft\Windows\INetCache\Content.Outlook\P86LDKLA\[Seguimiento_PAAC_IICUATRIMESTRE_2020-2 (3).xlsx]Listas'!#REF!</xm:f>
            <x14:dxf>
              <fill>
                <patternFill>
                  <bgColor theme="0" tint="-4.9989318521683403E-2"/>
                </patternFill>
              </fill>
            </x14:dxf>
          </x14:cfRule>
          <x14:cfRule type="cellIs" priority="2437" operator="equal" id="{D813791C-2600-424E-8164-78FC640162FA}">
            <xm:f>'\Users\Maritza.Beltran\AppData\Local\Microsoft\Windows\INetCache\Content.Outlook\P86LDKLA\[Seguimiento_PAAC_IICUATRIMESTRE_2020-2 (3).xlsx]Listas'!#REF!</xm:f>
            <x14:dxf>
              <fill>
                <patternFill>
                  <bgColor rgb="FFFF0000"/>
                </patternFill>
              </fill>
            </x14:dxf>
          </x14:cfRule>
          <x14:cfRule type="cellIs" priority="2438" operator="equal" id="{BFA4B172-E011-42BA-8851-55663403CB5C}">
            <xm:f>'\Users\Maritza.Beltran\AppData\Local\Microsoft\Windows\INetCache\Content.Outlook\P86LDKLA\[Seguimiento_PAAC_IICUATRIMESTRE_2020-2 (3).xlsx]Listas'!#REF!</xm:f>
            <x14:dxf>
              <fill>
                <patternFill patternType="none">
                  <bgColor auto="1"/>
                </patternFill>
              </fill>
            </x14:dxf>
          </x14:cfRule>
          <x14:cfRule type="cellIs" priority="2439" operator="equal" id="{7D3115DE-A988-4128-A348-1F0CE41CA018}">
            <xm:f>'\Users\Maritza.Beltran\AppData\Local\Microsoft\Windows\INetCache\Content.Outlook\P86LDKLA\[Seguimiento_PAAC_IICUATRIMESTRE_2020-2 (3).xlsx]Listas'!#REF!</xm:f>
            <x14:dxf>
              <fill>
                <patternFill>
                  <bgColor rgb="FF00B050"/>
                </patternFill>
              </fill>
            </x14:dxf>
          </x14:cfRule>
          <x14:cfRule type="cellIs" priority="2440" operator="equal" id="{D55376DF-F400-4B2B-865E-2FF0A21E0E36}">
            <xm:f>'\Users\Maritza.Beltran\AppData\Local\Microsoft\Windows\INetCache\Content.Outlook\P86LDKLA\[Seguimiento_PAAC_IICUATRIMESTRE_2020-2 (3).xlsx]Listas'!#REF!</xm:f>
            <x14:dxf>
              <fill>
                <patternFill>
                  <bgColor rgb="FF00B050"/>
                </patternFill>
              </fill>
            </x14:dxf>
          </x14:cfRule>
          <x14:cfRule type="cellIs" priority="2441" operator="equal" id="{F138B8A3-06A5-4DF1-BA44-F1A208E291A2}">
            <xm:f>'\Users\Maritza.Beltran\AppData\Local\Microsoft\Windows\INetCache\Content.Outlook\P86LDKLA\[Seguimiento_PAAC_IICUATRIMESTRE_2020-2 (3).xlsx]Listas'!#REF!</xm:f>
            <x14:dxf>
              <fill>
                <patternFill>
                  <bgColor rgb="FFFFFF00"/>
                </patternFill>
              </fill>
            </x14:dxf>
          </x14:cfRule>
          <x14:cfRule type="cellIs" priority="2442" operator="equal" id="{B1C0AEA9-16F8-4E6D-A292-85C2B7FB13D6}">
            <xm:f>'\Users\Maritza.Beltran\AppData\Local\Microsoft\Windows\INetCache\Content.Outlook\P86LDKLA\[Seguimiento_PAAC_IICUATRIMESTRE_2020-2 (3).xlsx]Listas'!#REF!</xm:f>
            <x14:dxf>
              <font>
                <color auto="1"/>
              </font>
              <fill>
                <patternFill>
                  <bgColor rgb="FFFF0000"/>
                </patternFill>
              </fill>
            </x14:dxf>
          </x14:cfRule>
          <x14:cfRule type="cellIs" priority="2443" operator="equal" id="{F8D98E3B-38CB-4A88-879F-60AEB1366FBE}">
            <xm:f>'\Users\Maritza.Beltran\AppData\Local\Microsoft\Windows\INetCache\Content.Outlook\P86LDKLA\[Seguimiento_PAAC_IICUATRIMESTRE_2020-2 (3).xlsx]Listas'!#REF!</xm:f>
            <x14:dxf>
              <fill>
                <patternFill>
                  <bgColor theme="0" tint="-4.9989318521683403E-2"/>
                </patternFill>
              </fill>
            </x14:dxf>
          </x14:cfRule>
          <x14:cfRule type="cellIs" priority="2444" operator="equal" id="{96A66B72-EA0C-463F-A2E3-AC7B677EE276}">
            <xm:f>'\Users\Maritza.Beltran\AppData\Local\Microsoft\Windows\INetCache\Content.Outlook\P86LDKLA\[Seguimiento_PAAC_IICUATRIMESTRE_2020-2 (3).xlsx]Listas'!#REF!</xm:f>
            <x14:dxf>
              <fill>
                <patternFill>
                  <bgColor rgb="FFFF0000"/>
                </patternFill>
              </fill>
            </x14:dxf>
          </x14:cfRule>
          <x14:cfRule type="cellIs" priority="2445" operator="equal" id="{C9089CE6-737D-48F0-87C6-D60721BAC881}">
            <xm:f>'\Users\Maritza.Beltran\AppData\Local\Microsoft\Windows\INetCache\Content.Outlook\P86LDKLA\[Seguimiento_PAAC_IICUATRIMESTRE_2020-2 (3).xlsx]Listas'!#REF!</xm:f>
            <x14:dxf>
              <font>
                <color rgb="FF9C0006"/>
              </font>
              <fill>
                <patternFill>
                  <bgColor rgb="FFFFC7CE"/>
                </patternFill>
              </fill>
            </x14:dxf>
          </x14:cfRule>
          <x14:cfRule type="cellIs" priority="2446" operator="equal" id="{FE75C237-0FD1-4BA0-9122-A490ED98CC3D}">
            <xm:f>'\Users\Maritza.Beltran\AppData\Local\Microsoft\Windows\INetCache\Content.Outlook\P86LDKLA\[Seguimiento_PAAC_IICUATRIMESTRE_2020-2 (3).xlsx]Listas'!#REF!</xm:f>
            <x14:dxf>
              <fill>
                <patternFill patternType="none">
                  <bgColor auto="1"/>
                </patternFill>
              </fill>
            </x14:dxf>
          </x14:cfRule>
          <x14:cfRule type="cellIs" priority="2447" operator="equal" id="{3332694F-825F-47B2-B8EC-BC92882CE0F1}">
            <xm:f>'\Users\Maritza.Beltran\AppData\Local\Microsoft\Windows\INetCache\Content.Outlook\P86LDKLA\[Seguimiento_PAAC_IICUATRIMESTRE_2020-2 (3).xlsx]Listas'!#REF!</xm:f>
            <x14:dxf>
              <fill>
                <patternFill>
                  <bgColor rgb="FF00BC55"/>
                </patternFill>
              </fill>
            </x14:dxf>
          </x14:cfRule>
          <x14:cfRule type="cellIs" priority="2448" operator="equal" id="{1B4D9112-4D44-4573-9A15-B86900225A82}">
            <xm:f>'\Users\Maritza.Beltran\AppData\Local\Microsoft\Windows\INetCache\Content.Outlook\P86LDKLA\[Seguimiento_PAAC_IICUATRIMESTRE_2020-2 (3).xlsx]Listas'!#REF!</xm:f>
            <x14:dxf>
              <fill>
                <patternFill>
                  <bgColor rgb="FF33CC33"/>
                </patternFill>
              </fill>
            </x14:dxf>
          </x14:cfRule>
          <x14:cfRule type="cellIs" priority="2449" operator="equal" id="{B1CA3E44-6813-4A81-BFE3-257E53456733}">
            <xm:f>'\Users\Maritza.Beltran\AppData\Local\Microsoft\Windows\INetCache\Content.Outlook\P86LDKLA\[Seguimiento_PAAC_IICUATRIMESTRE_2020-2 (3).xlsx]Listas'!#REF!</xm:f>
            <x14:dxf>
              <fill>
                <patternFill>
                  <bgColor rgb="FFFFFF00"/>
                </patternFill>
              </fill>
            </x14:dxf>
          </x14:cfRule>
          <xm:sqref>P151</xm:sqref>
        </x14:conditionalFormatting>
        <x14:conditionalFormatting xmlns:xm="http://schemas.microsoft.com/office/excel/2006/main">
          <x14:cfRule type="cellIs" priority="2423" operator="equal" id="{4902BE4D-7867-4379-89F1-277FDD72A026}">
            <xm:f>'\Users\Maritza.Beltran\AppData\Local\Microsoft\Windows\INetCache\Content.Outlook\P86LDKLA\[Matriz V1.xlsx]Hoja2'!#REF!</xm:f>
            <x14:dxf>
              <fill>
                <patternFill>
                  <bgColor theme="0" tint="-4.9989318521683403E-2"/>
                </patternFill>
              </fill>
            </x14:dxf>
          </x14:cfRule>
          <x14:cfRule type="cellIs" priority="2424" operator="equal" id="{11E74F99-E0A2-43D9-8776-C3A8447D5551}">
            <xm:f>'\Users\Maritza.Beltran\AppData\Local\Microsoft\Windows\INetCache\Content.Outlook\P86LDKLA\[Matriz V1.xlsx]Hoja2'!#REF!</xm:f>
            <x14:dxf>
              <fill>
                <patternFill>
                  <bgColor rgb="FFFF0000"/>
                </patternFill>
              </fill>
            </x14:dxf>
          </x14:cfRule>
          <x14:cfRule type="cellIs" priority="2425" operator="equal" id="{78ADEC54-7066-4EFF-8A7F-C2C883F3F40B}">
            <xm:f>'\Users\Maritza.Beltran\AppData\Local\Microsoft\Windows\INetCache\Content.Outlook\P86LDKLA\[Matriz V1.xlsx]Hoja2'!#REF!</xm:f>
            <x14:dxf>
              <fill>
                <patternFill>
                  <bgColor rgb="FFFF0000"/>
                </patternFill>
              </fill>
            </x14:dxf>
          </x14:cfRule>
          <x14:cfRule type="cellIs" priority="2426" operator="equal" id="{46BDBAFB-FD96-4280-9D4A-67719A959881}">
            <xm:f>'\Users\Maritza.Beltran\AppData\Local\Microsoft\Windows\INetCache\Content.Outlook\P86LDKLA\[Matriz V1.xlsx]Hoja2'!#REF!</xm:f>
            <x14:dxf>
              <fill>
                <patternFill>
                  <bgColor theme="0" tint="-4.9989318521683403E-2"/>
                </patternFill>
              </fill>
            </x14:dxf>
          </x14:cfRule>
          <x14:cfRule type="cellIs" priority="2427" operator="equal" id="{38B4451E-D681-4F0C-AA49-95CEA00B521C}">
            <xm:f>'\Users\Maritza.Beltran\AppData\Local\Microsoft\Windows\INetCache\Content.Outlook\P86LDKLA\[Matriz V1.xlsx]Hoja2'!#REF!</xm:f>
            <x14:dxf>
              <fill>
                <patternFill>
                  <bgColor rgb="FFFFFF00"/>
                </patternFill>
              </fill>
            </x14:dxf>
          </x14:cfRule>
          <x14:cfRule type="cellIs" priority="2428" operator="equal" id="{F5032559-4393-4D50-9651-03E4C2357BE9}">
            <xm:f>'\Users\Maritza.Beltran\AppData\Local\Microsoft\Windows\INetCache\Content.Outlook\P86LDKLA\[Matriz V1.xlsx]Hoja2'!#REF!</xm:f>
            <x14:dxf>
              <fill>
                <patternFill>
                  <bgColor rgb="FF00B050"/>
                </patternFill>
              </fill>
            </x14:dxf>
          </x14:cfRule>
          <x14:cfRule type="cellIs" priority="2429" operator="equal" id="{65EEFE08-C87C-46DF-9584-6BCBF001821C}">
            <xm:f>'\Users\Maritza.Beltran\AppData\Local\Microsoft\Windows\INetCache\Content.Outlook\P86LDKLA\[Matriz V1.xlsx]Hoja2'!#REF!</xm:f>
            <x14:dxf>
              <fill>
                <patternFill>
                  <bgColor rgb="FF00B050"/>
                </patternFill>
              </fill>
            </x14:dxf>
          </x14:cfRule>
          <xm:sqref>P151</xm:sqref>
        </x14:conditionalFormatting>
        <x14:conditionalFormatting xmlns:xm="http://schemas.microsoft.com/office/excel/2006/main">
          <x14:cfRule type="cellIs" priority="2403" operator="equal" id="{48A43011-21E4-43EF-9B53-0FF1AC6B5CD0}">
            <xm:f>'\Users\Maritza.Beltran\AppData\Local\Microsoft\Windows\INetCache\Content.Outlook\P86LDKLA\[Seguimiento_PAAC_IICUATRIMESTRE_2020-2 (3).xlsx]Listas'!#REF!</xm:f>
            <x14:dxf>
              <fill>
                <patternFill>
                  <bgColor theme="0" tint="-4.9989318521683403E-2"/>
                </patternFill>
              </fill>
            </x14:dxf>
          </x14:cfRule>
          <x14:cfRule type="cellIs" priority="2404" operator="equal" id="{7721D963-3423-4F68-93D7-3272A53D3258}">
            <xm:f>'\Users\Maritza.Beltran\AppData\Local\Microsoft\Windows\INetCache\Content.Outlook\P86LDKLA\[Seguimiento_PAAC_IICUATRIMESTRE_2020-2 (3).xlsx]Listas'!#REF!</xm:f>
            <x14:dxf>
              <fill>
                <patternFill>
                  <bgColor rgb="FFFF0000"/>
                </patternFill>
              </fill>
            </x14:dxf>
          </x14:cfRule>
          <x14:cfRule type="cellIs" priority="2405" operator="equal" id="{DA5D5784-41EF-40C5-BA3B-EA6E2970AC6E}">
            <xm:f>'\Users\Maritza.Beltran\AppData\Local\Microsoft\Windows\INetCache\Content.Outlook\P86LDKLA\[Seguimiento_PAAC_IICUATRIMESTRE_2020-2 (3).xlsx]Listas'!#REF!</xm:f>
            <x14:dxf>
              <fill>
                <patternFill patternType="none">
                  <bgColor auto="1"/>
                </patternFill>
              </fill>
            </x14:dxf>
          </x14:cfRule>
          <x14:cfRule type="cellIs" priority="2406" operator="equal" id="{E22DC187-1797-43B1-BB36-91E6B9BFB72A}">
            <xm:f>'\Users\Maritza.Beltran\AppData\Local\Microsoft\Windows\INetCache\Content.Outlook\P86LDKLA\[Seguimiento_PAAC_IICUATRIMESTRE_2020-2 (3).xlsx]Listas'!#REF!</xm:f>
            <x14:dxf>
              <fill>
                <patternFill>
                  <bgColor rgb="FF00B050"/>
                </patternFill>
              </fill>
            </x14:dxf>
          </x14:cfRule>
          <x14:cfRule type="cellIs" priority="2407" operator="equal" id="{9812AD2A-9FCD-4AE4-9CBC-1F968A6ED14A}">
            <xm:f>'\Users\Maritza.Beltran\AppData\Local\Microsoft\Windows\INetCache\Content.Outlook\P86LDKLA\[Seguimiento_PAAC_IICUATRIMESTRE_2020-2 (3).xlsx]Listas'!#REF!</xm:f>
            <x14:dxf>
              <fill>
                <patternFill>
                  <bgColor rgb="FF00B050"/>
                </patternFill>
              </fill>
            </x14:dxf>
          </x14:cfRule>
          <x14:cfRule type="cellIs" priority="2408" operator="equal" id="{2777CE8D-9468-4D6B-94FE-5865F54D1480}">
            <xm:f>'\Users\Maritza.Beltran\AppData\Local\Microsoft\Windows\INetCache\Content.Outlook\P86LDKLA\[Seguimiento_PAAC_IICUATRIMESTRE_2020-2 (3).xlsx]Listas'!#REF!</xm:f>
            <x14:dxf>
              <fill>
                <patternFill>
                  <bgColor rgb="FFFFFF00"/>
                </patternFill>
              </fill>
            </x14:dxf>
          </x14:cfRule>
          <x14:cfRule type="cellIs" priority="2409" operator="equal" id="{FED3D19C-4580-4B24-8DA0-EAFCCF690B8A}">
            <xm:f>'\Users\Maritza.Beltran\AppData\Local\Microsoft\Windows\INetCache\Content.Outlook\P86LDKLA\[Seguimiento_PAAC_IICUATRIMESTRE_2020-2 (3).xlsx]Listas'!#REF!</xm:f>
            <x14:dxf>
              <font>
                <color auto="1"/>
              </font>
              <fill>
                <patternFill>
                  <bgColor rgb="FFFF0000"/>
                </patternFill>
              </fill>
            </x14:dxf>
          </x14:cfRule>
          <x14:cfRule type="cellIs" priority="2410" operator="equal" id="{07616671-DA8D-45C3-BBAD-F5714F9B4D50}">
            <xm:f>'\Users\Maritza.Beltran\AppData\Local\Microsoft\Windows\INetCache\Content.Outlook\P86LDKLA\[Seguimiento_PAAC_IICUATRIMESTRE_2020-2 (3).xlsx]Listas'!#REF!</xm:f>
            <x14:dxf>
              <fill>
                <patternFill>
                  <bgColor theme="0" tint="-4.9989318521683403E-2"/>
                </patternFill>
              </fill>
            </x14:dxf>
          </x14:cfRule>
          <x14:cfRule type="cellIs" priority="2411" operator="equal" id="{84F026D6-0791-4719-B401-DA1D13BBB6CE}">
            <xm:f>'\Users\Maritza.Beltran\AppData\Local\Microsoft\Windows\INetCache\Content.Outlook\P86LDKLA\[Seguimiento_PAAC_IICUATRIMESTRE_2020-2 (3).xlsx]Listas'!#REF!</xm:f>
            <x14:dxf>
              <fill>
                <patternFill>
                  <bgColor rgb="FFFF0000"/>
                </patternFill>
              </fill>
            </x14:dxf>
          </x14:cfRule>
          <x14:cfRule type="cellIs" priority="2412" operator="equal" id="{31596245-FF54-43EB-A1F3-F0251C11AE42}">
            <xm:f>'\Users\Maritza.Beltran\AppData\Local\Microsoft\Windows\INetCache\Content.Outlook\P86LDKLA\[Seguimiento_PAAC_IICUATRIMESTRE_2020-2 (3).xlsx]Listas'!#REF!</xm:f>
            <x14:dxf>
              <font>
                <color rgb="FF9C0006"/>
              </font>
              <fill>
                <patternFill>
                  <bgColor rgb="FFFFC7CE"/>
                </patternFill>
              </fill>
            </x14:dxf>
          </x14:cfRule>
          <x14:cfRule type="cellIs" priority="2413" operator="equal" id="{8D3B0E81-C6A6-4942-933E-8F7BB508920D}">
            <xm:f>'\Users\Maritza.Beltran\AppData\Local\Microsoft\Windows\INetCache\Content.Outlook\P86LDKLA\[Seguimiento_PAAC_IICUATRIMESTRE_2020-2 (3).xlsx]Listas'!#REF!</xm:f>
            <x14:dxf>
              <fill>
                <patternFill patternType="none">
                  <bgColor auto="1"/>
                </patternFill>
              </fill>
            </x14:dxf>
          </x14:cfRule>
          <x14:cfRule type="cellIs" priority="2414" operator="equal" id="{EA32957F-9372-40B2-BF6D-31F186D1A9F6}">
            <xm:f>'\Users\Maritza.Beltran\AppData\Local\Microsoft\Windows\INetCache\Content.Outlook\P86LDKLA\[Seguimiento_PAAC_IICUATRIMESTRE_2020-2 (3).xlsx]Listas'!#REF!</xm:f>
            <x14:dxf>
              <fill>
                <patternFill>
                  <bgColor rgb="FF00BC55"/>
                </patternFill>
              </fill>
            </x14:dxf>
          </x14:cfRule>
          <x14:cfRule type="cellIs" priority="2415" operator="equal" id="{1436001C-2084-4C43-8958-A57405DBABCF}">
            <xm:f>'\Users\Maritza.Beltran\AppData\Local\Microsoft\Windows\INetCache\Content.Outlook\P86LDKLA\[Seguimiento_PAAC_IICUATRIMESTRE_2020-2 (3).xlsx]Listas'!#REF!</xm:f>
            <x14:dxf>
              <fill>
                <patternFill>
                  <bgColor rgb="FF33CC33"/>
                </patternFill>
              </fill>
            </x14:dxf>
          </x14:cfRule>
          <x14:cfRule type="cellIs" priority="2416" operator="equal" id="{CB2F8871-D4DF-4D8A-8ABA-450829A0A84E}">
            <xm:f>'\Users\Maritza.Beltran\AppData\Local\Microsoft\Windows\INetCache\Content.Outlook\P86LDKLA\[Seguimiento_PAAC_IICUATRIMESTRE_2020-2 (3).xlsx]Listas'!#REF!</xm:f>
            <x14:dxf>
              <fill>
                <patternFill>
                  <bgColor rgb="FFFFFF00"/>
                </patternFill>
              </fill>
            </x14:dxf>
          </x14:cfRule>
          <xm:sqref>P152</xm:sqref>
        </x14:conditionalFormatting>
        <x14:conditionalFormatting xmlns:xm="http://schemas.microsoft.com/office/excel/2006/main">
          <x14:cfRule type="cellIs" priority="2390" operator="equal" id="{22AF4692-F097-4374-AAC2-C9EE2C316EE9}">
            <xm:f>'\Users\Maritza.Beltran\AppData\Local\Microsoft\Windows\INetCache\Content.Outlook\P86LDKLA\[Matriz V1.xlsx]Hoja2'!#REF!</xm:f>
            <x14:dxf>
              <fill>
                <patternFill>
                  <bgColor theme="0" tint="-4.9989318521683403E-2"/>
                </patternFill>
              </fill>
            </x14:dxf>
          </x14:cfRule>
          <x14:cfRule type="cellIs" priority="2391" operator="equal" id="{C02E24B4-F5B6-4D22-A38B-C9A1639328E0}">
            <xm:f>'\Users\Maritza.Beltran\AppData\Local\Microsoft\Windows\INetCache\Content.Outlook\P86LDKLA\[Matriz V1.xlsx]Hoja2'!#REF!</xm:f>
            <x14:dxf>
              <fill>
                <patternFill>
                  <bgColor rgb="FFFF0000"/>
                </patternFill>
              </fill>
            </x14:dxf>
          </x14:cfRule>
          <x14:cfRule type="cellIs" priority="2392" operator="equal" id="{BD9592C0-E2C3-4593-859C-8CB167DF752D}">
            <xm:f>'\Users\Maritza.Beltran\AppData\Local\Microsoft\Windows\INetCache\Content.Outlook\P86LDKLA\[Matriz V1.xlsx]Hoja2'!#REF!</xm:f>
            <x14:dxf>
              <fill>
                <patternFill>
                  <bgColor rgb="FFFF0000"/>
                </patternFill>
              </fill>
            </x14:dxf>
          </x14:cfRule>
          <x14:cfRule type="cellIs" priority="2393" operator="equal" id="{7BAE08F8-318D-41A2-82C1-815BFDD18D8A}">
            <xm:f>'\Users\Maritza.Beltran\AppData\Local\Microsoft\Windows\INetCache\Content.Outlook\P86LDKLA\[Matriz V1.xlsx]Hoja2'!#REF!</xm:f>
            <x14:dxf>
              <fill>
                <patternFill>
                  <bgColor theme="0" tint="-4.9989318521683403E-2"/>
                </patternFill>
              </fill>
            </x14:dxf>
          </x14:cfRule>
          <x14:cfRule type="cellIs" priority="2394" operator="equal" id="{B6C568DF-9ED4-46FB-9BCE-A34D719CD252}">
            <xm:f>'\Users\Maritza.Beltran\AppData\Local\Microsoft\Windows\INetCache\Content.Outlook\P86LDKLA\[Matriz V1.xlsx]Hoja2'!#REF!</xm:f>
            <x14:dxf>
              <fill>
                <patternFill>
                  <bgColor rgb="FFFFFF00"/>
                </patternFill>
              </fill>
            </x14:dxf>
          </x14:cfRule>
          <x14:cfRule type="cellIs" priority="2395" operator="equal" id="{E30EE277-F644-4026-9D35-46B7A20A1559}">
            <xm:f>'\Users\Maritza.Beltran\AppData\Local\Microsoft\Windows\INetCache\Content.Outlook\P86LDKLA\[Matriz V1.xlsx]Hoja2'!#REF!</xm:f>
            <x14:dxf>
              <fill>
                <patternFill>
                  <bgColor rgb="FF00B050"/>
                </patternFill>
              </fill>
            </x14:dxf>
          </x14:cfRule>
          <x14:cfRule type="cellIs" priority="2396" operator="equal" id="{E3E55C63-89D0-4896-BF21-CF0D1B24CEF9}">
            <xm:f>'\Users\Maritza.Beltran\AppData\Local\Microsoft\Windows\INetCache\Content.Outlook\P86LDKLA\[Matriz V1.xlsx]Hoja2'!#REF!</xm:f>
            <x14:dxf>
              <fill>
                <patternFill>
                  <bgColor rgb="FF00B050"/>
                </patternFill>
              </fill>
            </x14:dxf>
          </x14:cfRule>
          <xm:sqref>P152</xm:sqref>
        </x14:conditionalFormatting>
        <x14:conditionalFormatting xmlns:xm="http://schemas.microsoft.com/office/excel/2006/main">
          <x14:cfRule type="cellIs" priority="2370" operator="equal" id="{F056FCF9-4EF5-4855-A79D-2283FDD71F58}">
            <xm:f>'\Users\Maritza.Beltran\AppData\Local\Microsoft\Windows\INetCache\Content.Outlook\P86LDKLA\[Seguimiento_PAAC_IICUATRIMESTRE_2020-2 (3).xlsx]Listas'!#REF!</xm:f>
            <x14:dxf>
              <fill>
                <patternFill>
                  <bgColor theme="0" tint="-4.9989318521683403E-2"/>
                </patternFill>
              </fill>
            </x14:dxf>
          </x14:cfRule>
          <x14:cfRule type="cellIs" priority="2371" operator="equal" id="{6CDDDD20-35D6-40E1-AB1C-D5DC395F2497}">
            <xm:f>'\Users\Maritza.Beltran\AppData\Local\Microsoft\Windows\INetCache\Content.Outlook\P86LDKLA\[Seguimiento_PAAC_IICUATRIMESTRE_2020-2 (3).xlsx]Listas'!#REF!</xm:f>
            <x14:dxf>
              <fill>
                <patternFill>
                  <bgColor rgb="FFFF0000"/>
                </patternFill>
              </fill>
            </x14:dxf>
          </x14:cfRule>
          <x14:cfRule type="cellIs" priority="2372" operator="equal" id="{B7ABD7BB-52F2-4187-BE79-3FE3D4193558}">
            <xm:f>'\Users\Maritza.Beltran\AppData\Local\Microsoft\Windows\INetCache\Content.Outlook\P86LDKLA\[Seguimiento_PAAC_IICUATRIMESTRE_2020-2 (3).xlsx]Listas'!#REF!</xm:f>
            <x14:dxf>
              <fill>
                <patternFill patternType="none">
                  <bgColor auto="1"/>
                </patternFill>
              </fill>
            </x14:dxf>
          </x14:cfRule>
          <x14:cfRule type="cellIs" priority="2373" operator="equal" id="{C29E06D0-5C87-4A73-82DA-8E720BEC64CB}">
            <xm:f>'\Users\Maritza.Beltran\AppData\Local\Microsoft\Windows\INetCache\Content.Outlook\P86LDKLA\[Seguimiento_PAAC_IICUATRIMESTRE_2020-2 (3).xlsx]Listas'!#REF!</xm:f>
            <x14:dxf>
              <fill>
                <patternFill>
                  <bgColor rgb="FF00B050"/>
                </patternFill>
              </fill>
            </x14:dxf>
          </x14:cfRule>
          <x14:cfRule type="cellIs" priority="2374" operator="equal" id="{716411B9-23EF-4FC6-A836-20DEEAF2E45E}">
            <xm:f>'\Users\Maritza.Beltran\AppData\Local\Microsoft\Windows\INetCache\Content.Outlook\P86LDKLA\[Seguimiento_PAAC_IICUATRIMESTRE_2020-2 (3).xlsx]Listas'!#REF!</xm:f>
            <x14:dxf>
              <fill>
                <patternFill>
                  <bgColor rgb="FF00B050"/>
                </patternFill>
              </fill>
            </x14:dxf>
          </x14:cfRule>
          <x14:cfRule type="cellIs" priority="2375" operator="equal" id="{52083F7D-B1CD-46DA-822E-DA57252C46A6}">
            <xm:f>'\Users\Maritza.Beltran\AppData\Local\Microsoft\Windows\INetCache\Content.Outlook\P86LDKLA\[Seguimiento_PAAC_IICUATRIMESTRE_2020-2 (3).xlsx]Listas'!#REF!</xm:f>
            <x14:dxf>
              <fill>
                <patternFill>
                  <bgColor rgb="FFFFFF00"/>
                </patternFill>
              </fill>
            </x14:dxf>
          </x14:cfRule>
          <x14:cfRule type="cellIs" priority="2376" operator="equal" id="{673C5F8B-507B-4C65-AFFF-ED5042061E68}">
            <xm:f>'\Users\Maritza.Beltran\AppData\Local\Microsoft\Windows\INetCache\Content.Outlook\P86LDKLA\[Seguimiento_PAAC_IICUATRIMESTRE_2020-2 (3).xlsx]Listas'!#REF!</xm:f>
            <x14:dxf>
              <font>
                <color auto="1"/>
              </font>
              <fill>
                <patternFill>
                  <bgColor rgb="FFFF0000"/>
                </patternFill>
              </fill>
            </x14:dxf>
          </x14:cfRule>
          <x14:cfRule type="cellIs" priority="2377" operator="equal" id="{11FD36B4-4C05-4EF9-BE24-372EEEE623EF}">
            <xm:f>'\Users\Maritza.Beltran\AppData\Local\Microsoft\Windows\INetCache\Content.Outlook\P86LDKLA\[Seguimiento_PAAC_IICUATRIMESTRE_2020-2 (3).xlsx]Listas'!#REF!</xm:f>
            <x14:dxf>
              <fill>
                <patternFill>
                  <bgColor theme="0" tint="-4.9989318521683403E-2"/>
                </patternFill>
              </fill>
            </x14:dxf>
          </x14:cfRule>
          <x14:cfRule type="cellIs" priority="2378" operator="equal" id="{F2092A35-6994-49F2-8BE6-AD5584A0CD7F}">
            <xm:f>'\Users\Maritza.Beltran\AppData\Local\Microsoft\Windows\INetCache\Content.Outlook\P86LDKLA\[Seguimiento_PAAC_IICUATRIMESTRE_2020-2 (3).xlsx]Listas'!#REF!</xm:f>
            <x14:dxf>
              <fill>
                <patternFill>
                  <bgColor rgb="FFFF0000"/>
                </patternFill>
              </fill>
            </x14:dxf>
          </x14:cfRule>
          <x14:cfRule type="cellIs" priority="2379" operator="equal" id="{E6497B90-AF01-4C26-A3F8-00B3D71F4A15}">
            <xm:f>'\Users\Maritza.Beltran\AppData\Local\Microsoft\Windows\INetCache\Content.Outlook\P86LDKLA\[Seguimiento_PAAC_IICUATRIMESTRE_2020-2 (3).xlsx]Listas'!#REF!</xm:f>
            <x14:dxf>
              <font>
                <color rgb="FF9C0006"/>
              </font>
              <fill>
                <patternFill>
                  <bgColor rgb="FFFFC7CE"/>
                </patternFill>
              </fill>
            </x14:dxf>
          </x14:cfRule>
          <x14:cfRule type="cellIs" priority="2380" operator="equal" id="{6ABD1EBD-43B9-4023-8BDD-E4B6FD7F8C4D}">
            <xm:f>'\Users\Maritza.Beltran\AppData\Local\Microsoft\Windows\INetCache\Content.Outlook\P86LDKLA\[Seguimiento_PAAC_IICUATRIMESTRE_2020-2 (3).xlsx]Listas'!#REF!</xm:f>
            <x14:dxf>
              <fill>
                <patternFill patternType="none">
                  <bgColor auto="1"/>
                </patternFill>
              </fill>
            </x14:dxf>
          </x14:cfRule>
          <x14:cfRule type="cellIs" priority="2381" operator="equal" id="{3641E566-1E29-4481-A464-17606D19D065}">
            <xm:f>'\Users\Maritza.Beltran\AppData\Local\Microsoft\Windows\INetCache\Content.Outlook\P86LDKLA\[Seguimiento_PAAC_IICUATRIMESTRE_2020-2 (3).xlsx]Listas'!#REF!</xm:f>
            <x14:dxf>
              <fill>
                <patternFill>
                  <bgColor rgb="FF00BC55"/>
                </patternFill>
              </fill>
            </x14:dxf>
          </x14:cfRule>
          <x14:cfRule type="cellIs" priority="2382" operator="equal" id="{954F915A-4D73-43C5-B461-A42D5364DA4A}">
            <xm:f>'\Users\Maritza.Beltran\AppData\Local\Microsoft\Windows\INetCache\Content.Outlook\P86LDKLA\[Seguimiento_PAAC_IICUATRIMESTRE_2020-2 (3).xlsx]Listas'!#REF!</xm:f>
            <x14:dxf>
              <fill>
                <patternFill>
                  <bgColor rgb="FF33CC33"/>
                </patternFill>
              </fill>
            </x14:dxf>
          </x14:cfRule>
          <x14:cfRule type="cellIs" priority="2383" operator="equal" id="{7E4B56E4-443B-43F9-8593-05DAC422E935}">
            <xm:f>'\Users\Maritza.Beltran\AppData\Local\Microsoft\Windows\INetCache\Content.Outlook\P86LDKLA\[Seguimiento_PAAC_IICUATRIMESTRE_2020-2 (3).xlsx]Listas'!#REF!</xm:f>
            <x14:dxf>
              <fill>
                <patternFill>
                  <bgColor rgb="FFFFFF00"/>
                </patternFill>
              </fill>
            </x14:dxf>
          </x14:cfRule>
          <xm:sqref>P153</xm:sqref>
        </x14:conditionalFormatting>
        <x14:conditionalFormatting xmlns:xm="http://schemas.microsoft.com/office/excel/2006/main">
          <x14:cfRule type="cellIs" priority="2357" operator="equal" id="{5A177954-6F3E-4DF8-B2BA-68FBBF2DEE3C}">
            <xm:f>'\Users\Maritza.Beltran\AppData\Local\Microsoft\Windows\INetCache\Content.Outlook\P86LDKLA\[Matriz V1.xlsx]Hoja2'!#REF!</xm:f>
            <x14:dxf>
              <fill>
                <patternFill>
                  <bgColor theme="0" tint="-4.9989318521683403E-2"/>
                </patternFill>
              </fill>
            </x14:dxf>
          </x14:cfRule>
          <x14:cfRule type="cellIs" priority="2358" operator="equal" id="{6659AB7A-ADAA-4FB1-8BA7-94533D7D4C82}">
            <xm:f>'\Users\Maritza.Beltran\AppData\Local\Microsoft\Windows\INetCache\Content.Outlook\P86LDKLA\[Matriz V1.xlsx]Hoja2'!#REF!</xm:f>
            <x14:dxf>
              <fill>
                <patternFill>
                  <bgColor rgb="FFFF0000"/>
                </patternFill>
              </fill>
            </x14:dxf>
          </x14:cfRule>
          <x14:cfRule type="cellIs" priority="2359" operator="equal" id="{951730BD-5A07-4DE2-858A-A40448692A91}">
            <xm:f>'\Users\Maritza.Beltran\AppData\Local\Microsoft\Windows\INetCache\Content.Outlook\P86LDKLA\[Matriz V1.xlsx]Hoja2'!#REF!</xm:f>
            <x14:dxf>
              <fill>
                <patternFill>
                  <bgColor rgb="FFFF0000"/>
                </patternFill>
              </fill>
            </x14:dxf>
          </x14:cfRule>
          <x14:cfRule type="cellIs" priority="2360" operator="equal" id="{B2ECC919-4EFE-4509-811B-8CA75F2489DE}">
            <xm:f>'\Users\Maritza.Beltran\AppData\Local\Microsoft\Windows\INetCache\Content.Outlook\P86LDKLA\[Matriz V1.xlsx]Hoja2'!#REF!</xm:f>
            <x14:dxf>
              <fill>
                <patternFill>
                  <bgColor theme="0" tint="-4.9989318521683403E-2"/>
                </patternFill>
              </fill>
            </x14:dxf>
          </x14:cfRule>
          <x14:cfRule type="cellIs" priority="2361" operator="equal" id="{077A3444-0B1C-462F-A070-C3EBD4622F8F}">
            <xm:f>'\Users\Maritza.Beltran\AppData\Local\Microsoft\Windows\INetCache\Content.Outlook\P86LDKLA\[Matriz V1.xlsx]Hoja2'!#REF!</xm:f>
            <x14:dxf>
              <fill>
                <patternFill>
                  <bgColor rgb="FFFFFF00"/>
                </patternFill>
              </fill>
            </x14:dxf>
          </x14:cfRule>
          <x14:cfRule type="cellIs" priority="2362" operator="equal" id="{3E7831F0-CD99-4A52-B2CF-F759AB0FDAAD}">
            <xm:f>'\Users\Maritza.Beltran\AppData\Local\Microsoft\Windows\INetCache\Content.Outlook\P86LDKLA\[Matriz V1.xlsx]Hoja2'!#REF!</xm:f>
            <x14:dxf>
              <fill>
                <patternFill>
                  <bgColor rgb="FF00B050"/>
                </patternFill>
              </fill>
            </x14:dxf>
          </x14:cfRule>
          <x14:cfRule type="cellIs" priority="2363" operator="equal" id="{5CD07ABF-8E09-4DBC-AB81-3B43F713BCB3}">
            <xm:f>'\Users\Maritza.Beltran\AppData\Local\Microsoft\Windows\INetCache\Content.Outlook\P86LDKLA\[Matriz V1.xlsx]Hoja2'!#REF!</xm:f>
            <x14:dxf>
              <fill>
                <patternFill>
                  <bgColor rgb="FF00B050"/>
                </patternFill>
              </fill>
            </x14:dxf>
          </x14:cfRule>
          <xm:sqref>P153</xm:sqref>
        </x14:conditionalFormatting>
        <x14:conditionalFormatting xmlns:xm="http://schemas.microsoft.com/office/excel/2006/main">
          <x14:cfRule type="cellIs" priority="2337" operator="equal" id="{D0E54736-235B-48B5-A102-B55042682D9F}">
            <xm:f>'\Users\Maritza.Beltran\AppData\Local\Microsoft\Windows\INetCache\Content.Outlook\P86LDKLA\[Seguimiento_PAAC_IICUATRIMESTRE_2020-2 (3).xlsx]Listas'!#REF!</xm:f>
            <x14:dxf>
              <fill>
                <patternFill>
                  <bgColor theme="0" tint="-4.9989318521683403E-2"/>
                </patternFill>
              </fill>
            </x14:dxf>
          </x14:cfRule>
          <x14:cfRule type="cellIs" priority="2338" operator="equal" id="{E13FB38B-BBF8-43DD-BA15-C9CA52D1607A}">
            <xm:f>'\Users\Maritza.Beltran\AppData\Local\Microsoft\Windows\INetCache\Content.Outlook\P86LDKLA\[Seguimiento_PAAC_IICUATRIMESTRE_2020-2 (3).xlsx]Listas'!#REF!</xm:f>
            <x14:dxf>
              <fill>
                <patternFill>
                  <bgColor rgb="FFFF0000"/>
                </patternFill>
              </fill>
            </x14:dxf>
          </x14:cfRule>
          <x14:cfRule type="cellIs" priority="2339" operator="equal" id="{C3E2D236-1409-412F-9774-EC7D2DBF8B64}">
            <xm:f>'\Users\Maritza.Beltran\AppData\Local\Microsoft\Windows\INetCache\Content.Outlook\P86LDKLA\[Seguimiento_PAAC_IICUATRIMESTRE_2020-2 (3).xlsx]Listas'!#REF!</xm:f>
            <x14:dxf>
              <fill>
                <patternFill patternType="none">
                  <bgColor auto="1"/>
                </patternFill>
              </fill>
            </x14:dxf>
          </x14:cfRule>
          <x14:cfRule type="cellIs" priority="2340" operator="equal" id="{C4FF2879-5F3E-4029-A707-C63351F7E9FB}">
            <xm:f>'\Users\Maritza.Beltran\AppData\Local\Microsoft\Windows\INetCache\Content.Outlook\P86LDKLA\[Seguimiento_PAAC_IICUATRIMESTRE_2020-2 (3).xlsx]Listas'!#REF!</xm:f>
            <x14:dxf>
              <fill>
                <patternFill>
                  <bgColor rgb="FF00B050"/>
                </patternFill>
              </fill>
            </x14:dxf>
          </x14:cfRule>
          <x14:cfRule type="cellIs" priority="2341" operator="equal" id="{3B338950-FB71-4CAE-A833-A3E1D01AA15E}">
            <xm:f>'\Users\Maritza.Beltran\AppData\Local\Microsoft\Windows\INetCache\Content.Outlook\P86LDKLA\[Seguimiento_PAAC_IICUATRIMESTRE_2020-2 (3).xlsx]Listas'!#REF!</xm:f>
            <x14:dxf>
              <fill>
                <patternFill>
                  <bgColor rgb="FF00B050"/>
                </patternFill>
              </fill>
            </x14:dxf>
          </x14:cfRule>
          <x14:cfRule type="cellIs" priority="2342" operator="equal" id="{47DF7E19-61D9-4BCC-9E28-1AF535FB6C03}">
            <xm:f>'\Users\Maritza.Beltran\AppData\Local\Microsoft\Windows\INetCache\Content.Outlook\P86LDKLA\[Seguimiento_PAAC_IICUATRIMESTRE_2020-2 (3).xlsx]Listas'!#REF!</xm:f>
            <x14:dxf>
              <fill>
                <patternFill>
                  <bgColor rgb="FFFFFF00"/>
                </patternFill>
              </fill>
            </x14:dxf>
          </x14:cfRule>
          <x14:cfRule type="cellIs" priority="2343" operator="equal" id="{AA1555A3-BA29-44D0-A028-86360210E2C7}">
            <xm:f>'\Users\Maritza.Beltran\AppData\Local\Microsoft\Windows\INetCache\Content.Outlook\P86LDKLA\[Seguimiento_PAAC_IICUATRIMESTRE_2020-2 (3).xlsx]Listas'!#REF!</xm:f>
            <x14:dxf>
              <font>
                <color auto="1"/>
              </font>
              <fill>
                <patternFill>
                  <bgColor rgb="FFFF0000"/>
                </patternFill>
              </fill>
            </x14:dxf>
          </x14:cfRule>
          <x14:cfRule type="cellIs" priority="2344" operator="equal" id="{707352FD-5712-41B1-AA52-9D11ECFF4F74}">
            <xm:f>'\Users\Maritza.Beltran\AppData\Local\Microsoft\Windows\INetCache\Content.Outlook\P86LDKLA\[Seguimiento_PAAC_IICUATRIMESTRE_2020-2 (3).xlsx]Listas'!#REF!</xm:f>
            <x14:dxf>
              <fill>
                <patternFill>
                  <bgColor theme="0" tint="-4.9989318521683403E-2"/>
                </patternFill>
              </fill>
            </x14:dxf>
          </x14:cfRule>
          <x14:cfRule type="cellIs" priority="2345" operator="equal" id="{D363E71B-22D3-473D-AAC4-ED8979BB7120}">
            <xm:f>'\Users\Maritza.Beltran\AppData\Local\Microsoft\Windows\INetCache\Content.Outlook\P86LDKLA\[Seguimiento_PAAC_IICUATRIMESTRE_2020-2 (3).xlsx]Listas'!#REF!</xm:f>
            <x14:dxf>
              <fill>
                <patternFill>
                  <bgColor rgb="FFFF0000"/>
                </patternFill>
              </fill>
            </x14:dxf>
          </x14:cfRule>
          <x14:cfRule type="cellIs" priority="2346" operator="equal" id="{26465E96-CAB7-481D-8869-856BAC9C45BD}">
            <xm:f>'\Users\Maritza.Beltran\AppData\Local\Microsoft\Windows\INetCache\Content.Outlook\P86LDKLA\[Seguimiento_PAAC_IICUATRIMESTRE_2020-2 (3).xlsx]Listas'!#REF!</xm:f>
            <x14:dxf>
              <font>
                <color rgb="FF9C0006"/>
              </font>
              <fill>
                <patternFill>
                  <bgColor rgb="FFFFC7CE"/>
                </patternFill>
              </fill>
            </x14:dxf>
          </x14:cfRule>
          <x14:cfRule type="cellIs" priority="2347" operator="equal" id="{F8F336BB-23AF-4884-832A-EAA4194DE394}">
            <xm:f>'\Users\Maritza.Beltran\AppData\Local\Microsoft\Windows\INetCache\Content.Outlook\P86LDKLA\[Seguimiento_PAAC_IICUATRIMESTRE_2020-2 (3).xlsx]Listas'!#REF!</xm:f>
            <x14:dxf>
              <fill>
                <patternFill patternType="none">
                  <bgColor auto="1"/>
                </patternFill>
              </fill>
            </x14:dxf>
          </x14:cfRule>
          <x14:cfRule type="cellIs" priority="2348" operator="equal" id="{BE1233EF-A5CD-46F5-B874-35A91A14C477}">
            <xm:f>'\Users\Maritza.Beltran\AppData\Local\Microsoft\Windows\INetCache\Content.Outlook\P86LDKLA\[Seguimiento_PAAC_IICUATRIMESTRE_2020-2 (3).xlsx]Listas'!#REF!</xm:f>
            <x14:dxf>
              <fill>
                <patternFill>
                  <bgColor rgb="FF00BC55"/>
                </patternFill>
              </fill>
            </x14:dxf>
          </x14:cfRule>
          <x14:cfRule type="cellIs" priority="2349" operator="equal" id="{A580F66B-DDD3-48B6-91C2-0086ECDEAB9C}">
            <xm:f>'\Users\Maritza.Beltran\AppData\Local\Microsoft\Windows\INetCache\Content.Outlook\P86LDKLA\[Seguimiento_PAAC_IICUATRIMESTRE_2020-2 (3).xlsx]Listas'!#REF!</xm:f>
            <x14:dxf>
              <fill>
                <patternFill>
                  <bgColor rgb="FF33CC33"/>
                </patternFill>
              </fill>
            </x14:dxf>
          </x14:cfRule>
          <x14:cfRule type="cellIs" priority="2350" operator="equal" id="{0B685759-5290-4935-8BC8-F031D57D29DE}">
            <xm:f>'\Users\Maritza.Beltran\AppData\Local\Microsoft\Windows\INetCache\Content.Outlook\P86LDKLA\[Seguimiento_PAAC_IICUATRIMESTRE_2020-2 (3).xlsx]Listas'!#REF!</xm:f>
            <x14:dxf>
              <fill>
                <patternFill>
                  <bgColor rgb="FFFFFF00"/>
                </patternFill>
              </fill>
            </x14:dxf>
          </x14:cfRule>
          <xm:sqref>P154</xm:sqref>
        </x14:conditionalFormatting>
        <x14:conditionalFormatting xmlns:xm="http://schemas.microsoft.com/office/excel/2006/main">
          <x14:cfRule type="cellIs" priority="2324" operator="equal" id="{D7EC6AA7-4711-4F14-BBC1-BADD70DB05E7}">
            <xm:f>'\Users\Maritza.Beltran\AppData\Local\Microsoft\Windows\INetCache\Content.Outlook\P86LDKLA\[Matriz V1.xlsx]Hoja2'!#REF!</xm:f>
            <x14:dxf>
              <fill>
                <patternFill>
                  <bgColor theme="0" tint="-4.9989318521683403E-2"/>
                </patternFill>
              </fill>
            </x14:dxf>
          </x14:cfRule>
          <x14:cfRule type="cellIs" priority="2325" operator="equal" id="{46F32F5F-5DFC-4D83-A115-E6771AF37DEC}">
            <xm:f>'\Users\Maritza.Beltran\AppData\Local\Microsoft\Windows\INetCache\Content.Outlook\P86LDKLA\[Matriz V1.xlsx]Hoja2'!#REF!</xm:f>
            <x14:dxf>
              <fill>
                <patternFill>
                  <bgColor rgb="FFFF0000"/>
                </patternFill>
              </fill>
            </x14:dxf>
          </x14:cfRule>
          <x14:cfRule type="cellIs" priority="2326" operator="equal" id="{9113CAE2-EF2D-4E46-91AA-6D24852A7BDD}">
            <xm:f>'\Users\Maritza.Beltran\AppData\Local\Microsoft\Windows\INetCache\Content.Outlook\P86LDKLA\[Matriz V1.xlsx]Hoja2'!#REF!</xm:f>
            <x14:dxf>
              <fill>
                <patternFill>
                  <bgColor rgb="FFFF0000"/>
                </patternFill>
              </fill>
            </x14:dxf>
          </x14:cfRule>
          <x14:cfRule type="cellIs" priority="2327" operator="equal" id="{5AB43CC2-2993-467E-93FF-68FB375534CC}">
            <xm:f>'\Users\Maritza.Beltran\AppData\Local\Microsoft\Windows\INetCache\Content.Outlook\P86LDKLA\[Matriz V1.xlsx]Hoja2'!#REF!</xm:f>
            <x14:dxf>
              <fill>
                <patternFill>
                  <bgColor theme="0" tint="-4.9989318521683403E-2"/>
                </patternFill>
              </fill>
            </x14:dxf>
          </x14:cfRule>
          <x14:cfRule type="cellIs" priority="2328" operator="equal" id="{24E46E16-887C-4503-ADF6-48E5332E9B8A}">
            <xm:f>'\Users\Maritza.Beltran\AppData\Local\Microsoft\Windows\INetCache\Content.Outlook\P86LDKLA\[Matriz V1.xlsx]Hoja2'!#REF!</xm:f>
            <x14:dxf>
              <fill>
                <patternFill>
                  <bgColor rgb="FFFFFF00"/>
                </patternFill>
              </fill>
            </x14:dxf>
          </x14:cfRule>
          <x14:cfRule type="cellIs" priority="2329" operator="equal" id="{3BD1DFEA-DABF-444C-ACC5-B25B818E9C1A}">
            <xm:f>'\Users\Maritza.Beltran\AppData\Local\Microsoft\Windows\INetCache\Content.Outlook\P86LDKLA\[Matriz V1.xlsx]Hoja2'!#REF!</xm:f>
            <x14:dxf>
              <fill>
                <patternFill>
                  <bgColor rgb="FF00B050"/>
                </patternFill>
              </fill>
            </x14:dxf>
          </x14:cfRule>
          <x14:cfRule type="cellIs" priority="2330" operator="equal" id="{31038D7C-9B7A-4927-9EF7-9C1FFEAD3343}">
            <xm:f>'\Users\Maritza.Beltran\AppData\Local\Microsoft\Windows\INetCache\Content.Outlook\P86LDKLA\[Matriz V1.xlsx]Hoja2'!#REF!</xm:f>
            <x14:dxf>
              <fill>
                <patternFill>
                  <bgColor rgb="FF00B050"/>
                </patternFill>
              </fill>
            </x14:dxf>
          </x14:cfRule>
          <xm:sqref>P154</xm:sqref>
        </x14:conditionalFormatting>
        <x14:conditionalFormatting xmlns:xm="http://schemas.microsoft.com/office/excel/2006/main">
          <x14:cfRule type="cellIs" priority="2304" operator="equal" id="{79891204-65CE-408E-8891-28EC441B57D1}">
            <xm:f>'\Users\Maritza.Beltran\AppData\Local\Microsoft\Windows\INetCache\Content.Outlook\P86LDKLA\[Seguimiento_PAAC_IICUATRIMESTRE_2020-2 (3).xlsx]Listas'!#REF!</xm:f>
            <x14:dxf>
              <fill>
                <patternFill>
                  <bgColor theme="0" tint="-4.9989318521683403E-2"/>
                </patternFill>
              </fill>
            </x14:dxf>
          </x14:cfRule>
          <x14:cfRule type="cellIs" priority="2305" operator="equal" id="{DAB58ECC-5102-4E3A-AFC4-33CA6ECD86A0}">
            <xm:f>'\Users\Maritza.Beltran\AppData\Local\Microsoft\Windows\INetCache\Content.Outlook\P86LDKLA\[Seguimiento_PAAC_IICUATRIMESTRE_2020-2 (3).xlsx]Listas'!#REF!</xm:f>
            <x14:dxf>
              <fill>
                <patternFill>
                  <bgColor rgb="FFFF0000"/>
                </patternFill>
              </fill>
            </x14:dxf>
          </x14:cfRule>
          <x14:cfRule type="cellIs" priority="2306" operator="equal" id="{C319590C-21FF-4734-8EB8-905E8F0218B1}">
            <xm:f>'\Users\Maritza.Beltran\AppData\Local\Microsoft\Windows\INetCache\Content.Outlook\P86LDKLA\[Seguimiento_PAAC_IICUATRIMESTRE_2020-2 (3).xlsx]Listas'!#REF!</xm:f>
            <x14:dxf>
              <fill>
                <patternFill patternType="none">
                  <bgColor auto="1"/>
                </patternFill>
              </fill>
            </x14:dxf>
          </x14:cfRule>
          <x14:cfRule type="cellIs" priority="2307" operator="equal" id="{AC49F127-4A80-42EE-87DD-7EEF48E4CB82}">
            <xm:f>'\Users\Maritza.Beltran\AppData\Local\Microsoft\Windows\INetCache\Content.Outlook\P86LDKLA\[Seguimiento_PAAC_IICUATRIMESTRE_2020-2 (3).xlsx]Listas'!#REF!</xm:f>
            <x14:dxf>
              <fill>
                <patternFill>
                  <bgColor rgb="FF00B050"/>
                </patternFill>
              </fill>
            </x14:dxf>
          </x14:cfRule>
          <x14:cfRule type="cellIs" priority="2308" operator="equal" id="{E1C9A2AC-2256-403F-AC03-F925E56786D5}">
            <xm:f>'\Users\Maritza.Beltran\AppData\Local\Microsoft\Windows\INetCache\Content.Outlook\P86LDKLA\[Seguimiento_PAAC_IICUATRIMESTRE_2020-2 (3).xlsx]Listas'!#REF!</xm:f>
            <x14:dxf>
              <fill>
                <patternFill>
                  <bgColor rgb="FF00B050"/>
                </patternFill>
              </fill>
            </x14:dxf>
          </x14:cfRule>
          <x14:cfRule type="cellIs" priority="2309" operator="equal" id="{3940945F-A560-4267-99F5-B3C0625FF7F4}">
            <xm:f>'\Users\Maritza.Beltran\AppData\Local\Microsoft\Windows\INetCache\Content.Outlook\P86LDKLA\[Seguimiento_PAAC_IICUATRIMESTRE_2020-2 (3).xlsx]Listas'!#REF!</xm:f>
            <x14:dxf>
              <fill>
                <patternFill>
                  <bgColor rgb="FFFFFF00"/>
                </patternFill>
              </fill>
            </x14:dxf>
          </x14:cfRule>
          <x14:cfRule type="cellIs" priority="2310" operator="equal" id="{A22CC576-37ED-4735-8C11-29809DB14A52}">
            <xm:f>'\Users\Maritza.Beltran\AppData\Local\Microsoft\Windows\INetCache\Content.Outlook\P86LDKLA\[Seguimiento_PAAC_IICUATRIMESTRE_2020-2 (3).xlsx]Listas'!#REF!</xm:f>
            <x14:dxf>
              <font>
                <color auto="1"/>
              </font>
              <fill>
                <patternFill>
                  <bgColor rgb="FFFF0000"/>
                </patternFill>
              </fill>
            </x14:dxf>
          </x14:cfRule>
          <x14:cfRule type="cellIs" priority="2311" operator="equal" id="{2A663693-64A6-44A7-BE09-84D5D4CFB062}">
            <xm:f>'\Users\Maritza.Beltran\AppData\Local\Microsoft\Windows\INetCache\Content.Outlook\P86LDKLA\[Seguimiento_PAAC_IICUATRIMESTRE_2020-2 (3).xlsx]Listas'!#REF!</xm:f>
            <x14:dxf>
              <fill>
                <patternFill>
                  <bgColor theme="0" tint="-4.9989318521683403E-2"/>
                </patternFill>
              </fill>
            </x14:dxf>
          </x14:cfRule>
          <x14:cfRule type="cellIs" priority="2312" operator="equal" id="{05189839-17D0-4CB4-85EC-9E4953B2FE6D}">
            <xm:f>'\Users\Maritza.Beltran\AppData\Local\Microsoft\Windows\INetCache\Content.Outlook\P86LDKLA\[Seguimiento_PAAC_IICUATRIMESTRE_2020-2 (3).xlsx]Listas'!#REF!</xm:f>
            <x14:dxf>
              <fill>
                <patternFill>
                  <bgColor rgb="FFFF0000"/>
                </patternFill>
              </fill>
            </x14:dxf>
          </x14:cfRule>
          <x14:cfRule type="cellIs" priority="2313" operator="equal" id="{FC657616-3C20-4832-B6F9-F31252DCCDBC}">
            <xm:f>'\Users\Maritza.Beltran\AppData\Local\Microsoft\Windows\INetCache\Content.Outlook\P86LDKLA\[Seguimiento_PAAC_IICUATRIMESTRE_2020-2 (3).xlsx]Listas'!#REF!</xm:f>
            <x14:dxf>
              <font>
                <color rgb="FF9C0006"/>
              </font>
              <fill>
                <patternFill>
                  <bgColor rgb="FFFFC7CE"/>
                </patternFill>
              </fill>
            </x14:dxf>
          </x14:cfRule>
          <x14:cfRule type="cellIs" priority="2314" operator="equal" id="{7E651015-17C2-47E2-93C0-C54FEC8B2EC5}">
            <xm:f>'\Users\Maritza.Beltran\AppData\Local\Microsoft\Windows\INetCache\Content.Outlook\P86LDKLA\[Seguimiento_PAAC_IICUATRIMESTRE_2020-2 (3).xlsx]Listas'!#REF!</xm:f>
            <x14:dxf>
              <fill>
                <patternFill patternType="none">
                  <bgColor auto="1"/>
                </patternFill>
              </fill>
            </x14:dxf>
          </x14:cfRule>
          <x14:cfRule type="cellIs" priority="2315" operator="equal" id="{6466E41C-63DC-47BE-B1CF-9EF238B96076}">
            <xm:f>'\Users\Maritza.Beltran\AppData\Local\Microsoft\Windows\INetCache\Content.Outlook\P86LDKLA\[Seguimiento_PAAC_IICUATRIMESTRE_2020-2 (3).xlsx]Listas'!#REF!</xm:f>
            <x14:dxf>
              <fill>
                <patternFill>
                  <bgColor rgb="FF00BC55"/>
                </patternFill>
              </fill>
            </x14:dxf>
          </x14:cfRule>
          <x14:cfRule type="cellIs" priority="2316" operator="equal" id="{9236F564-60DA-4AB3-AD81-1D5693B42036}">
            <xm:f>'\Users\Maritza.Beltran\AppData\Local\Microsoft\Windows\INetCache\Content.Outlook\P86LDKLA\[Seguimiento_PAAC_IICUATRIMESTRE_2020-2 (3).xlsx]Listas'!#REF!</xm:f>
            <x14:dxf>
              <fill>
                <patternFill>
                  <bgColor rgb="FF33CC33"/>
                </patternFill>
              </fill>
            </x14:dxf>
          </x14:cfRule>
          <x14:cfRule type="cellIs" priority="2317" operator="equal" id="{EDC75651-244B-4BEE-BA36-F2DE53015491}">
            <xm:f>'\Users\Maritza.Beltran\AppData\Local\Microsoft\Windows\INetCache\Content.Outlook\P86LDKLA\[Seguimiento_PAAC_IICUATRIMESTRE_2020-2 (3).xlsx]Listas'!#REF!</xm:f>
            <x14:dxf>
              <fill>
                <patternFill>
                  <bgColor rgb="FFFFFF00"/>
                </patternFill>
              </fill>
            </x14:dxf>
          </x14:cfRule>
          <xm:sqref>P155</xm:sqref>
        </x14:conditionalFormatting>
        <x14:conditionalFormatting xmlns:xm="http://schemas.microsoft.com/office/excel/2006/main">
          <x14:cfRule type="cellIs" priority="2291" operator="equal" id="{51C6AB04-720A-45C1-B195-74919AE69FF8}">
            <xm:f>'\Users\Maritza.Beltran\AppData\Local\Microsoft\Windows\INetCache\Content.Outlook\P86LDKLA\[Matriz V1.xlsx]Hoja2'!#REF!</xm:f>
            <x14:dxf>
              <fill>
                <patternFill>
                  <bgColor theme="0" tint="-4.9989318521683403E-2"/>
                </patternFill>
              </fill>
            </x14:dxf>
          </x14:cfRule>
          <x14:cfRule type="cellIs" priority="2292" operator="equal" id="{E9E7CF3A-623D-4A14-AC54-F2ADC25971DD}">
            <xm:f>'\Users\Maritza.Beltran\AppData\Local\Microsoft\Windows\INetCache\Content.Outlook\P86LDKLA\[Matriz V1.xlsx]Hoja2'!#REF!</xm:f>
            <x14:dxf>
              <fill>
                <patternFill>
                  <bgColor rgb="FFFF0000"/>
                </patternFill>
              </fill>
            </x14:dxf>
          </x14:cfRule>
          <x14:cfRule type="cellIs" priority="2293" operator="equal" id="{5543CD09-6617-4212-9555-6B3C067FAAAF}">
            <xm:f>'\Users\Maritza.Beltran\AppData\Local\Microsoft\Windows\INetCache\Content.Outlook\P86LDKLA\[Matriz V1.xlsx]Hoja2'!#REF!</xm:f>
            <x14:dxf>
              <fill>
                <patternFill>
                  <bgColor rgb="FFFF0000"/>
                </patternFill>
              </fill>
            </x14:dxf>
          </x14:cfRule>
          <x14:cfRule type="cellIs" priority="2294" operator="equal" id="{9EC49D43-D633-45F9-81FB-52F709A84340}">
            <xm:f>'\Users\Maritza.Beltran\AppData\Local\Microsoft\Windows\INetCache\Content.Outlook\P86LDKLA\[Matriz V1.xlsx]Hoja2'!#REF!</xm:f>
            <x14:dxf>
              <fill>
                <patternFill>
                  <bgColor theme="0" tint="-4.9989318521683403E-2"/>
                </patternFill>
              </fill>
            </x14:dxf>
          </x14:cfRule>
          <x14:cfRule type="cellIs" priority="2295" operator="equal" id="{49F1F77F-2CFA-40AB-BA03-2C953D6B59D3}">
            <xm:f>'\Users\Maritza.Beltran\AppData\Local\Microsoft\Windows\INetCache\Content.Outlook\P86LDKLA\[Matriz V1.xlsx]Hoja2'!#REF!</xm:f>
            <x14:dxf>
              <fill>
                <patternFill>
                  <bgColor rgb="FFFFFF00"/>
                </patternFill>
              </fill>
            </x14:dxf>
          </x14:cfRule>
          <x14:cfRule type="cellIs" priority="2296" operator="equal" id="{0A0265D9-8244-40CA-B528-C6425AFD8B09}">
            <xm:f>'\Users\Maritza.Beltran\AppData\Local\Microsoft\Windows\INetCache\Content.Outlook\P86LDKLA\[Matriz V1.xlsx]Hoja2'!#REF!</xm:f>
            <x14:dxf>
              <fill>
                <patternFill>
                  <bgColor rgb="FF00B050"/>
                </patternFill>
              </fill>
            </x14:dxf>
          </x14:cfRule>
          <x14:cfRule type="cellIs" priority="2297" operator="equal" id="{7291B823-C1D2-4EDC-9CA3-2D8A29E42CFD}">
            <xm:f>'\Users\Maritza.Beltran\AppData\Local\Microsoft\Windows\INetCache\Content.Outlook\P86LDKLA\[Matriz V1.xlsx]Hoja2'!#REF!</xm:f>
            <x14:dxf>
              <fill>
                <patternFill>
                  <bgColor rgb="FF00B050"/>
                </patternFill>
              </fill>
            </x14:dxf>
          </x14:cfRule>
          <xm:sqref>P155</xm:sqref>
        </x14:conditionalFormatting>
        <x14:conditionalFormatting xmlns:xm="http://schemas.microsoft.com/office/excel/2006/main">
          <x14:cfRule type="cellIs" priority="2271" operator="equal" id="{4E1D9E69-254A-4E5C-B816-FE2AAAABB359}">
            <xm:f>'\Users\Maritza.Beltran\AppData\Local\Microsoft\Windows\INetCache\Content.Outlook\P86LDKLA\[Seguimiento_PAAC_IICUATRIMESTRE_2020-2 (3).xlsx]Listas'!#REF!</xm:f>
            <x14:dxf>
              <fill>
                <patternFill>
                  <bgColor theme="0" tint="-4.9989318521683403E-2"/>
                </patternFill>
              </fill>
            </x14:dxf>
          </x14:cfRule>
          <x14:cfRule type="cellIs" priority="2272" operator="equal" id="{03019888-8C8E-4DDD-9F73-FA90D9200675}">
            <xm:f>'\Users\Maritza.Beltran\AppData\Local\Microsoft\Windows\INetCache\Content.Outlook\P86LDKLA\[Seguimiento_PAAC_IICUATRIMESTRE_2020-2 (3).xlsx]Listas'!#REF!</xm:f>
            <x14:dxf>
              <fill>
                <patternFill>
                  <bgColor rgb="FFFF0000"/>
                </patternFill>
              </fill>
            </x14:dxf>
          </x14:cfRule>
          <x14:cfRule type="cellIs" priority="2273" operator="equal" id="{72D27844-9DC6-4BA9-8844-D4681FD4B005}">
            <xm:f>'\Users\Maritza.Beltran\AppData\Local\Microsoft\Windows\INetCache\Content.Outlook\P86LDKLA\[Seguimiento_PAAC_IICUATRIMESTRE_2020-2 (3).xlsx]Listas'!#REF!</xm:f>
            <x14:dxf>
              <fill>
                <patternFill patternType="none">
                  <bgColor auto="1"/>
                </patternFill>
              </fill>
            </x14:dxf>
          </x14:cfRule>
          <x14:cfRule type="cellIs" priority="2274" operator="equal" id="{B31F6EE7-498F-418D-8E92-F77BF5660747}">
            <xm:f>'\Users\Maritza.Beltran\AppData\Local\Microsoft\Windows\INetCache\Content.Outlook\P86LDKLA\[Seguimiento_PAAC_IICUATRIMESTRE_2020-2 (3).xlsx]Listas'!#REF!</xm:f>
            <x14:dxf>
              <fill>
                <patternFill>
                  <bgColor rgb="FF00B050"/>
                </patternFill>
              </fill>
            </x14:dxf>
          </x14:cfRule>
          <x14:cfRule type="cellIs" priority="2275" operator="equal" id="{F996B83C-8F3F-499F-82A3-BE87C0BE9763}">
            <xm:f>'\Users\Maritza.Beltran\AppData\Local\Microsoft\Windows\INetCache\Content.Outlook\P86LDKLA\[Seguimiento_PAAC_IICUATRIMESTRE_2020-2 (3).xlsx]Listas'!#REF!</xm:f>
            <x14:dxf>
              <fill>
                <patternFill>
                  <bgColor rgb="FF00B050"/>
                </patternFill>
              </fill>
            </x14:dxf>
          </x14:cfRule>
          <x14:cfRule type="cellIs" priority="2276" operator="equal" id="{BB99A0AA-E64D-4F2F-A662-060F70548C49}">
            <xm:f>'\Users\Maritza.Beltran\AppData\Local\Microsoft\Windows\INetCache\Content.Outlook\P86LDKLA\[Seguimiento_PAAC_IICUATRIMESTRE_2020-2 (3).xlsx]Listas'!#REF!</xm:f>
            <x14:dxf>
              <fill>
                <patternFill>
                  <bgColor rgb="FFFFFF00"/>
                </patternFill>
              </fill>
            </x14:dxf>
          </x14:cfRule>
          <x14:cfRule type="cellIs" priority="2277" operator="equal" id="{BEDE8FB3-6285-4D99-980B-7E5A4028F688}">
            <xm:f>'\Users\Maritza.Beltran\AppData\Local\Microsoft\Windows\INetCache\Content.Outlook\P86LDKLA\[Seguimiento_PAAC_IICUATRIMESTRE_2020-2 (3).xlsx]Listas'!#REF!</xm:f>
            <x14:dxf>
              <font>
                <color auto="1"/>
              </font>
              <fill>
                <patternFill>
                  <bgColor rgb="FFFF0000"/>
                </patternFill>
              </fill>
            </x14:dxf>
          </x14:cfRule>
          <x14:cfRule type="cellIs" priority="2278" operator="equal" id="{0C18850A-6767-4FF4-AE5F-828611E4AD88}">
            <xm:f>'\Users\Maritza.Beltran\AppData\Local\Microsoft\Windows\INetCache\Content.Outlook\P86LDKLA\[Seguimiento_PAAC_IICUATRIMESTRE_2020-2 (3).xlsx]Listas'!#REF!</xm:f>
            <x14:dxf>
              <fill>
                <patternFill>
                  <bgColor theme="0" tint="-4.9989318521683403E-2"/>
                </patternFill>
              </fill>
            </x14:dxf>
          </x14:cfRule>
          <x14:cfRule type="cellIs" priority="2279" operator="equal" id="{ED7BB1FC-45B6-47DC-BBCB-4EEB5F65EA08}">
            <xm:f>'\Users\Maritza.Beltran\AppData\Local\Microsoft\Windows\INetCache\Content.Outlook\P86LDKLA\[Seguimiento_PAAC_IICUATRIMESTRE_2020-2 (3).xlsx]Listas'!#REF!</xm:f>
            <x14:dxf>
              <fill>
                <patternFill>
                  <bgColor rgb="FFFF0000"/>
                </patternFill>
              </fill>
            </x14:dxf>
          </x14:cfRule>
          <x14:cfRule type="cellIs" priority="2280" operator="equal" id="{6F9D9B46-B49D-49AF-AD94-5FEA61649ED9}">
            <xm:f>'\Users\Maritza.Beltran\AppData\Local\Microsoft\Windows\INetCache\Content.Outlook\P86LDKLA\[Seguimiento_PAAC_IICUATRIMESTRE_2020-2 (3).xlsx]Listas'!#REF!</xm:f>
            <x14:dxf>
              <font>
                <color rgb="FF9C0006"/>
              </font>
              <fill>
                <patternFill>
                  <bgColor rgb="FFFFC7CE"/>
                </patternFill>
              </fill>
            </x14:dxf>
          </x14:cfRule>
          <x14:cfRule type="cellIs" priority="2281" operator="equal" id="{AC689C5B-6C35-4090-B545-0DEBCCDB027B}">
            <xm:f>'\Users\Maritza.Beltran\AppData\Local\Microsoft\Windows\INetCache\Content.Outlook\P86LDKLA\[Seguimiento_PAAC_IICUATRIMESTRE_2020-2 (3).xlsx]Listas'!#REF!</xm:f>
            <x14:dxf>
              <fill>
                <patternFill patternType="none">
                  <bgColor auto="1"/>
                </patternFill>
              </fill>
            </x14:dxf>
          </x14:cfRule>
          <x14:cfRule type="cellIs" priority="2282" operator="equal" id="{BE8460A2-5392-4BFA-8F12-59AE336C857D}">
            <xm:f>'\Users\Maritza.Beltran\AppData\Local\Microsoft\Windows\INetCache\Content.Outlook\P86LDKLA\[Seguimiento_PAAC_IICUATRIMESTRE_2020-2 (3).xlsx]Listas'!#REF!</xm:f>
            <x14:dxf>
              <fill>
                <patternFill>
                  <bgColor rgb="FF00BC55"/>
                </patternFill>
              </fill>
            </x14:dxf>
          </x14:cfRule>
          <x14:cfRule type="cellIs" priority="2283" operator="equal" id="{4E542637-9F10-4053-9393-075D6B4B13D9}">
            <xm:f>'\Users\Maritza.Beltran\AppData\Local\Microsoft\Windows\INetCache\Content.Outlook\P86LDKLA\[Seguimiento_PAAC_IICUATRIMESTRE_2020-2 (3).xlsx]Listas'!#REF!</xm:f>
            <x14:dxf>
              <fill>
                <patternFill>
                  <bgColor rgb="FF33CC33"/>
                </patternFill>
              </fill>
            </x14:dxf>
          </x14:cfRule>
          <x14:cfRule type="cellIs" priority="2284" operator="equal" id="{225F7CCC-9C18-43A4-9310-32601942E1BF}">
            <xm:f>'\Users\Maritza.Beltran\AppData\Local\Microsoft\Windows\INetCache\Content.Outlook\P86LDKLA\[Seguimiento_PAAC_IICUATRIMESTRE_2020-2 (3).xlsx]Listas'!#REF!</xm:f>
            <x14:dxf>
              <fill>
                <patternFill>
                  <bgColor rgb="FFFFFF00"/>
                </patternFill>
              </fill>
            </x14:dxf>
          </x14:cfRule>
          <xm:sqref>P156:P162</xm:sqref>
        </x14:conditionalFormatting>
        <x14:conditionalFormatting xmlns:xm="http://schemas.microsoft.com/office/excel/2006/main">
          <x14:cfRule type="cellIs" priority="2258" operator="equal" id="{069871E0-D70F-44EE-A76C-DD5FE7B82DFF}">
            <xm:f>'\Users\Maritza.Beltran\AppData\Local\Microsoft\Windows\INetCache\Content.Outlook\P86LDKLA\[Matriz V1.xlsx]Hoja2'!#REF!</xm:f>
            <x14:dxf>
              <fill>
                <patternFill>
                  <bgColor theme="0" tint="-4.9989318521683403E-2"/>
                </patternFill>
              </fill>
            </x14:dxf>
          </x14:cfRule>
          <x14:cfRule type="cellIs" priority="2259" operator="equal" id="{731CE728-9D20-4DE7-B3EB-FA561CFEAF94}">
            <xm:f>'\Users\Maritza.Beltran\AppData\Local\Microsoft\Windows\INetCache\Content.Outlook\P86LDKLA\[Matriz V1.xlsx]Hoja2'!#REF!</xm:f>
            <x14:dxf>
              <fill>
                <patternFill>
                  <bgColor rgb="FFFF0000"/>
                </patternFill>
              </fill>
            </x14:dxf>
          </x14:cfRule>
          <x14:cfRule type="cellIs" priority="2260" operator="equal" id="{6A28B852-0053-49EA-A27B-7B15CB505DB7}">
            <xm:f>'\Users\Maritza.Beltran\AppData\Local\Microsoft\Windows\INetCache\Content.Outlook\P86LDKLA\[Matriz V1.xlsx]Hoja2'!#REF!</xm:f>
            <x14:dxf>
              <fill>
                <patternFill>
                  <bgColor rgb="FFFF0000"/>
                </patternFill>
              </fill>
            </x14:dxf>
          </x14:cfRule>
          <x14:cfRule type="cellIs" priority="2261" operator="equal" id="{E630398A-6A7D-412C-B65E-706C70D87489}">
            <xm:f>'\Users\Maritza.Beltran\AppData\Local\Microsoft\Windows\INetCache\Content.Outlook\P86LDKLA\[Matriz V1.xlsx]Hoja2'!#REF!</xm:f>
            <x14:dxf>
              <fill>
                <patternFill>
                  <bgColor theme="0" tint="-4.9989318521683403E-2"/>
                </patternFill>
              </fill>
            </x14:dxf>
          </x14:cfRule>
          <x14:cfRule type="cellIs" priority="2262" operator="equal" id="{148476F9-3768-4ADD-AC33-B39E7373002D}">
            <xm:f>'\Users\Maritza.Beltran\AppData\Local\Microsoft\Windows\INetCache\Content.Outlook\P86LDKLA\[Matriz V1.xlsx]Hoja2'!#REF!</xm:f>
            <x14:dxf>
              <fill>
                <patternFill>
                  <bgColor rgb="FFFFFF00"/>
                </patternFill>
              </fill>
            </x14:dxf>
          </x14:cfRule>
          <x14:cfRule type="cellIs" priority="2263" operator="equal" id="{190508F7-E981-41E9-B406-398BC8659D6B}">
            <xm:f>'\Users\Maritza.Beltran\AppData\Local\Microsoft\Windows\INetCache\Content.Outlook\P86LDKLA\[Matriz V1.xlsx]Hoja2'!#REF!</xm:f>
            <x14:dxf>
              <fill>
                <patternFill>
                  <bgColor rgb="FF00B050"/>
                </patternFill>
              </fill>
            </x14:dxf>
          </x14:cfRule>
          <x14:cfRule type="cellIs" priority="2264" operator="equal" id="{26E8931E-BC6A-46AC-A94C-532435CF44DA}">
            <xm:f>'\Users\Maritza.Beltran\AppData\Local\Microsoft\Windows\INetCache\Content.Outlook\P86LDKLA\[Matriz V1.xlsx]Hoja2'!#REF!</xm:f>
            <x14:dxf>
              <fill>
                <patternFill>
                  <bgColor rgb="FF00B050"/>
                </patternFill>
              </fill>
            </x14:dxf>
          </x14:cfRule>
          <xm:sqref>P156:P162</xm:sqref>
        </x14:conditionalFormatting>
        <x14:conditionalFormatting xmlns:xm="http://schemas.microsoft.com/office/excel/2006/main">
          <x14:cfRule type="cellIs" priority="2238" operator="equal" id="{D0A3AF83-5111-41DF-9DDF-4BE11466FB6F}">
            <xm:f>'\Users\Maritza.Beltran\AppData\Local\Microsoft\Windows\INetCache\Content.Outlook\P86LDKLA\[Seguimiento_PAAC_IICUATRIMESTRE_2020-2 (3).xlsx]Listas'!#REF!</xm:f>
            <x14:dxf>
              <fill>
                <patternFill>
                  <bgColor theme="0" tint="-4.9989318521683403E-2"/>
                </patternFill>
              </fill>
            </x14:dxf>
          </x14:cfRule>
          <x14:cfRule type="cellIs" priority="2239" operator="equal" id="{759D8336-C8FA-4872-85C9-A1D3BD6C3698}">
            <xm:f>'\Users\Maritza.Beltran\AppData\Local\Microsoft\Windows\INetCache\Content.Outlook\P86LDKLA\[Seguimiento_PAAC_IICUATRIMESTRE_2020-2 (3).xlsx]Listas'!#REF!</xm:f>
            <x14:dxf>
              <fill>
                <patternFill>
                  <bgColor rgb="FFFF0000"/>
                </patternFill>
              </fill>
            </x14:dxf>
          </x14:cfRule>
          <x14:cfRule type="cellIs" priority="2240" operator="equal" id="{CBFABAA2-37B4-49A6-A0F9-1B1C35B6B6B4}">
            <xm:f>'\Users\Maritza.Beltran\AppData\Local\Microsoft\Windows\INetCache\Content.Outlook\P86LDKLA\[Seguimiento_PAAC_IICUATRIMESTRE_2020-2 (3).xlsx]Listas'!#REF!</xm:f>
            <x14:dxf>
              <fill>
                <patternFill patternType="none">
                  <bgColor auto="1"/>
                </patternFill>
              </fill>
            </x14:dxf>
          </x14:cfRule>
          <x14:cfRule type="cellIs" priority="2241" operator="equal" id="{D5B9B4A1-111F-4332-9554-58E44D7DBC37}">
            <xm:f>'\Users\Maritza.Beltran\AppData\Local\Microsoft\Windows\INetCache\Content.Outlook\P86LDKLA\[Seguimiento_PAAC_IICUATRIMESTRE_2020-2 (3).xlsx]Listas'!#REF!</xm:f>
            <x14:dxf>
              <fill>
                <patternFill>
                  <bgColor rgb="FF00B050"/>
                </patternFill>
              </fill>
            </x14:dxf>
          </x14:cfRule>
          <x14:cfRule type="cellIs" priority="2242" operator="equal" id="{B17FD729-F51F-4BFC-9241-F185605AB244}">
            <xm:f>'\Users\Maritza.Beltran\AppData\Local\Microsoft\Windows\INetCache\Content.Outlook\P86LDKLA\[Seguimiento_PAAC_IICUATRIMESTRE_2020-2 (3).xlsx]Listas'!#REF!</xm:f>
            <x14:dxf>
              <fill>
                <patternFill>
                  <bgColor rgb="FF00B050"/>
                </patternFill>
              </fill>
            </x14:dxf>
          </x14:cfRule>
          <x14:cfRule type="cellIs" priority="2243" operator="equal" id="{807FB25A-72AF-4AC6-A506-04C89A313F9E}">
            <xm:f>'\Users\Maritza.Beltran\AppData\Local\Microsoft\Windows\INetCache\Content.Outlook\P86LDKLA\[Seguimiento_PAAC_IICUATRIMESTRE_2020-2 (3).xlsx]Listas'!#REF!</xm:f>
            <x14:dxf>
              <fill>
                <patternFill>
                  <bgColor rgb="FFFFFF00"/>
                </patternFill>
              </fill>
            </x14:dxf>
          </x14:cfRule>
          <x14:cfRule type="cellIs" priority="2244" operator="equal" id="{61353183-BB9B-4CD8-ACB9-4C81E528FEE7}">
            <xm:f>'\Users\Maritza.Beltran\AppData\Local\Microsoft\Windows\INetCache\Content.Outlook\P86LDKLA\[Seguimiento_PAAC_IICUATRIMESTRE_2020-2 (3).xlsx]Listas'!#REF!</xm:f>
            <x14:dxf>
              <font>
                <color auto="1"/>
              </font>
              <fill>
                <patternFill>
                  <bgColor rgb="FFFF0000"/>
                </patternFill>
              </fill>
            </x14:dxf>
          </x14:cfRule>
          <x14:cfRule type="cellIs" priority="2245" operator="equal" id="{6435737E-4895-4845-AE97-57B3A5F4BC85}">
            <xm:f>'\Users\Maritza.Beltran\AppData\Local\Microsoft\Windows\INetCache\Content.Outlook\P86LDKLA\[Seguimiento_PAAC_IICUATRIMESTRE_2020-2 (3).xlsx]Listas'!#REF!</xm:f>
            <x14:dxf>
              <fill>
                <patternFill>
                  <bgColor theme="0" tint="-4.9989318521683403E-2"/>
                </patternFill>
              </fill>
            </x14:dxf>
          </x14:cfRule>
          <x14:cfRule type="cellIs" priority="2246" operator="equal" id="{D73285C2-EC2B-4DF5-A2CC-D64C00788DDD}">
            <xm:f>'\Users\Maritza.Beltran\AppData\Local\Microsoft\Windows\INetCache\Content.Outlook\P86LDKLA\[Seguimiento_PAAC_IICUATRIMESTRE_2020-2 (3).xlsx]Listas'!#REF!</xm:f>
            <x14:dxf>
              <fill>
                <patternFill>
                  <bgColor rgb="FFFF0000"/>
                </patternFill>
              </fill>
            </x14:dxf>
          </x14:cfRule>
          <x14:cfRule type="cellIs" priority="2247" operator="equal" id="{056B568D-D5ED-467F-BF6D-1AB7D9D28633}">
            <xm:f>'\Users\Maritza.Beltran\AppData\Local\Microsoft\Windows\INetCache\Content.Outlook\P86LDKLA\[Seguimiento_PAAC_IICUATRIMESTRE_2020-2 (3).xlsx]Listas'!#REF!</xm:f>
            <x14:dxf>
              <font>
                <color rgb="FF9C0006"/>
              </font>
              <fill>
                <patternFill>
                  <bgColor rgb="FFFFC7CE"/>
                </patternFill>
              </fill>
            </x14:dxf>
          </x14:cfRule>
          <x14:cfRule type="cellIs" priority="2248" operator="equal" id="{E24E8DE5-B1DD-400D-9FD2-6D3BA3F71402}">
            <xm:f>'\Users\Maritza.Beltran\AppData\Local\Microsoft\Windows\INetCache\Content.Outlook\P86LDKLA\[Seguimiento_PAAC_IICUATRIMESTRE_2020-2 (3).xlsx]Listas'!#REF!</xm:f>
            <x14:dxf>
              <fill>
                <patternFill patternType="none">
                  <bgColor auto="1"/>
                </patternFill>
              </fill>
            </x14:dxf>
          </x14:cfRule>
          <x14:cfRule type="cellIs" priority="2249" operator="equal" id="{DC98E517-B608-4BF4-A066-D14D3349D772}">
            <xm:f>'\Users\Maritza.Beltran\AppData\Local\Microsoft\Windows\INetCache\Content.Outlook\P86LDKLA\[Seguimiento_PAAC_IICUATRIMESTRE_2020-2 (3).xlsx]Listas'!#REF!</xm:f>
            <x14:dxf>
              <fill>
                <patternFill>
                  <bgColor rgb="FF00BC55"/>
                </patternFill>
              </fill>
            </x14:dxf>
          </x14:cfRule>
          <x14:cfRule type="cellIs" priority="2250" operator="equal" id="{28095F97-5E65-44A5-A355-C27BE22F03AC}">
            <xm:f>'\Users\Maritza.Beltran\AppData\Local\Microsoft\Windows\INetCache\Content.Outlook\P86LDKLA\[Seguimiento_PAAC_IICUATRIMESTRE_2020-2 (3).xlsx]Listas'!#REF!</xm:f>
            <x14:dxf>
              <fill>
                <patternFill>
                  <bgColor rgb="FF33CC33"/>
                </patternFill>
              </fill>
            </x14:dxf>
          </x14:cfRule>
          <x14:cfRule type="cellIs" priority="2251" operator="equal" id="{CABEDD02-F698-4CF2-9AC7-69506624B5FC}">
            <xm:f>'\Users\Maritza.Beltran\AppData\Local\Microsoft\Windows\INetCache\Content.Outlook\P86LDKLA\[Seguimiento_PAAC_IICUATRIMESTRE_2020-2 (3).xlsx]Listas'!#REF!</xm:f>
            <x14:dxf>
              <fill>
                <patternFill>
                  <bgColor rgb="FFFFFF00"/>
                </patternFill>
              </fill>
            </x14:dxf>
          </x14:cfRule>
          <xm:sqref>P164</xm:sqref>
        </x14:conditionalFormatting>
        <x14:conditionalFormatting xmlns:xm="http://schemas.microsoft.com/office/excel/2006/main">
          <x14:cfRule type="cellIs" priority="2225" operator="equal" id="{A7E04500-6E47-4F89-8A0E-DC2CF9CD1230}">
            <xm:f>'\Users\Maritza.Beltran\AppData\Local\Microsoft\Windows\INetCache\Content.Outlook\P86LDKLA\[Matriz V1.xlsx]Hoja2'!#REF!</xm:f>
            <x14:dxf>
              <fill>
                <patternFill>
                  <bgColor theme="0" tint="-4.9989318521683403E-2"/>
                </patternFill>
              </fill>
            </x14:dxf>
          </x14:cfRule>
          <x14:cfRule type="cellIs" priority="2226" operator="equal" id="{9AB58D2A-5EF8-45B9-A56C-0F576FCC53AC}">
            <xm:f>'\Users\Maritza.Beltran\AppData\Local\Microsoft\Windows\INetCache\Content.Outlook\P86LDKLA\[Matriz V1.xlsx]Hoja2'!#REF!</xm:f>
            <x14:dxf>
              <fill>
                <patternFill>
                  <bgColor rgb="FFFF0000"/>
                </patternFill>
              </fill>
            </x14:dxf>
          </x14:cfRule>
          <x14:cfRule type="cellIs" priority="2227" operator="equal" id="{046DD42A-02E6-4B56-AA6C-41C85E8D61EC}">
            <xm:f>'\Users\Maritza.Beltran\AppData\Local\Microsoft\Windows\INetCache\Content.Outlook\P86LDKLA\[Matriz V1.xlsx]Hoja2'!#REF!</xm:f>
            <x14:dxf>
              <fill>
                <patternFill>
                  <bgColor rgb="FFFF0000"/>
                </patternFill>
              </fill>
            </x14:dxf>
          </x14:cfRule>
          <x14:cfRule type="cellIs" priority="2228" operator="equal" id="{2CB7DCEF-8181-4203-AAFF-BE0E687E941E}">
            <xm:f>'\Users\Maritza.Beltran\AppData\Local\Microsoft\Windows\INetCache\Content.Outlook\P86LDKLA\[Matriz V1.xlsx]Hoja2'!#REF!</xm:f>
            <x14:dxf>
              <fill>
                <patternFill>
                  <bgColor theme="0" tint="-4.9989318521683403E-2"/>
                </patternFill>
              </fill>
            </x14:dxf>
          </x14:cfRule>
          <x14:cfRule type="cellIs" priority="2229" operator="equal" id="{1FBC9D24-AFB0-4E9F-8C06-03D2351090E7}">
            <xm:f>'\Users\Maritza.Beltran\AppData\Local\Microsoft\Windows\INetCache\Content.Outlook\P86LDKLA\[Matriz V1.xlsx]Hoja2'!#REF!</xm:f>
            <x14:dxf>
              <fill>
                <patternFill>
                  <bgColor rgb="FFFFFF00"/>
                </patternFill>
              </fill>
            </x14:dxf>
          </x14:cfRule>
          <x14:cfRule type="cellIs" priority="2230" operator="equal" id="{77C35A9C-D172-483C-A2AB-74FD86E2B2B2}">
            <xm:f>'\Users\Maritza.Beltran\AppData\Local\Microsoft\Windows\INetCache\Content.Outlook\P86LDKLA\[Matriz V1.xlsx]Hoja2'!#REF!</xm:f>
            <x14:dxf>
              <fill>
                <patternFill>
                  <bgColor rgb="FF00B050"/>
                </patternFill>
              </fill>
            </x14:dxf>
          </x14:cfRule>
          <x14:cfRule type="cellIs" priority="2231" operator="equal" id="{FA2CB21A-F4D3-4447-AEC9-B97ADFD18B7C}">
            <xm:f>'\Users\Maritza.Beltran\AppData\Local\Microsoft\Windows\INetCache\Content.Outlook\P86LDKLA\[Matriz V1.xlsx]Hoja2'!#REF!</xm:f>
            <x14:dxf>
              <fill>
                <patternFill>
                  <bgColor rgb="FF00B050"/>
                </patternFill>
              </fill>
            </x14:dxf>
          </x14:cfRule>
          <xm:sqref>P164</xm:sqref>
        </x14:conditionalFormatting>
        <x14:conditionalFormatting xmlns:xm="http://schemas.microsoft.com/office/excel/2006/main">
          <x14:cfRule type="cellIs" priority="2205" operator="equal" id="{BBA26CAB-0CEE-4928-BB2C-F08A63016337}">
            <xm:f>'\Users\Maritza.Beltran\AppData\Local\Microsoft\Windows\INetCache\Content.Outlook\P86LDKLA\[Seguimiento_PAAC_IICUATRIMESTRE_2020-2 (3).xlsx]Listas'!#REF!</xm:f>
            <x14:dxf>
              <fill>
                <patternFill>
                  <bgColor theme="0" tint="-4.9989318521683403E-2"/>
                </patternFill>
              </fill>
            </x14:dxf>
          </x14:cfRule>
          <x14:cfRule type="cellIs" priority="2206" operator="equal" id="{94F88174-0989-4286-B733-43E7E88D3AB9}">
            <xm:f>'\Users\Maritza.Beltran\AppData\Local\Microsoft\Windows\INetCache\Content.Outlook\P86LDKLA\[Seguimiento_PAAC_IICUATRIMESTRE_2020-2 (3).xlsx]Listas'!#REF!</xm:f>
            <x14:dxf>
              <fill>
                <patternFill>
                  <bgColor rgb="FFFF0000"/>
                </patternFill>
              </fill>
            </x14:dxf>
          </x14:cfRule>
          <x14:cfRule type="cellIs" priority="2207" operator="equal" id="{B62AFA4C-FE30-43F0-9381-142E0C62CB96}">
            <xm:f>'\Users\Maritza.Beltran\AppData\Local\Microsoft\Windows\INetCache\Content.Outlook\P86LDKLA\[Seguimiento_PAAC_IICUATRIMESTRE_2020-2 (3).xlsx]Listas'!#REF!</xm:f>
            <x14:dxf>
              <fill>
                <patternFill patternType="none">
                  <bgColor auto="1"/>
                </patternFill>
              </fill>
            </x14:dxf>
          </x14:cfRule>
          <x14:cfRule type="cellIs" priority="2208" operator="equal" id="{B788C259-4FC4-44FE-8070-A449FCC3C92A}">
            <xm:f>'\Users\Maritza.Beltran\AppData\Local\Microsoft\Windows\INetCache\Content.Outlook\P86LDKLA\[Seguimiento_PAAC_IICUATRIMESTRE_2020-2 (3).xlsx]Listas'!#REF!</xm:f>
            <x14:dxf>
              <fill>
                <patternFill>
                  <bgColor rgb="FF00B050"/>
                </patternFill>
              </fill>
            </x14:dxf>
          </x14:cfRule>
          <x14:cfRule type="cellIs" priority="2209" operator="equal" id="{94F7E96A-B338-4592-B736-E10E6B532AE4}">
            <xm:f>'\Users\Maritza.Beltran\AppData\Local\Microsoft\Windows\INetCache\Content.Outlook\P86LDKLA\[Seguimiento_PAAC_IICUATRIMESTRE_2020-2 (3).xlsx]Listas'!#REF!</xm:f>
            <x14:dxf>
              <fill>
                <patternFill>
                  <bgColor rgb="FF00B050"/>
                </patternFill>
              </fill>
            </x14:dxf>
          </x14:cfRule>
          <x14:cfRule type="cellIs" priority="2210" operator="equal" id="{47896A5F-D8BB-4929-8C6A-0E804B6CBF60}">
            <xm:f>'\Users\Maritza.Beltran\AppData\Local\Microsoft\Windows\INetCache\Content.Outlook\P86LDKLA\[Seguimiento_PAAC_IICUATRIMESTRE_2020-2 (3).xlsx]Listas'!#REF!</xm:f>
            <x14:dxf>
              <fill>
                <patternFill>
                  <bgColor rgb="FFFFFF00"/>
                </patternFill>
              </fill>
            </x14:dxf>
          </x14:cfRule>
          <x14:cfRule type="cellIs" priority="2211" operator="equal" id="{A22035B2-B299-46C0-96F8-067382F947C3}">
            <xm:f>'\Users\Maritza.Beltran\AppData\Local\Microsoft\Windows\INetCache\Content.Outlook\P86LDKLA\[Seguimiento_PAAC_IICUATRIMESTRE_2020-2 (3).xlsx]Listas'!#REF!</xm:f>
            <x14:dxf>
              <font>
                <color auto="1"/>
              </font>
              <fill>
                <patternFill>
                  <bgColor rgb="FFFF0000"/>
                </patternFill>
              </fill>
            </x14:dxf>
          </x14:cfRule>
          <x14:cfRule type="cellIs" priority="2212" operator="equal" id="{B648970C-E00F-4787-AA7A-1859F35760A8}">
            <xm:f>'\Users\Maritza.Beltran\AppData\Local\Microsoft\Windows\INetCache\Content.Outlook\P86LDKLA\[Seguimiento_PAAC_IICUATRIMESTRE_2020-2 (3).xlsx]Listas'!#REF!</xm:f>
            <x14:dxf>
              <fill>
                <patternFill>
                  <bgColor theme="0" tint="-4.9989318521683403E-2"/>
                </patternFill>
              </fill>
            </x14:dxf>
          </x14:cfRule>
          <x14:cfRule type="cellIs" priority="2213" operator="equal" id="{92F455A8-E604-4500-9B3F-95CB7207F0A1}">
            <xm:f>'\Users\Maritza.Beltran\AppData\Local\Microsoft\Windows\INetCache\Content.Outlook\P86LDKLA\[Seguimiento_PAAC_IICUATRIMESTRE_2020-2 (3).xlsx]Listas'!#REF!</xm:f>
            <x14:dxf>
              <fill>
                <patternFill>
                  <bgColor rgb="FFFF0000"/>
                </patternFill>
              </fill>
            </x14:dxf>
          </x14:cfRule>
          <x14:cfRule type="cellIs" priority="2214" operator="equal" id="{802C21D6-D157-4A10-AE7A-E668D4BF6BA5}">
            <xm:f>'\Users\Maritza.Beltran\AppData\Local\Microsoft\Windows\INetCache\Content.Outlook\P86LDKLA\[Seguimiento_PAAC_IICUATRIMESTRE_2020-2 (3).xlsx]Listas'!#REF!</xm:f>
            <x14:dxf>
              <font>
                <color rgb="FF9C0006"/>
              </font>
              <fill>
                <patternFill>
                  <bgColor rgb="FFFFC7CE"/>
                </patternFill>
              </fill>
            </x14:dxf>
          </x14:cfRule>
          <x14:cfRule type="cellIs" priority="2215" operator="equal" id="{A855A2A1-534A-4199-9AD9-92362CC5601C}">
            <xm:f>'\Users\Maritza.Beltran\AppData\Local\Microsoft\Windows\INetCache\Content.Outlook\P86LDKLA\[Seguimiento_PAAC_IICUATRIMESTRE_2020-2 (3).xlsx]Listas'!#REF!</xm:f>
            <x14:dxf>
              <fill>
                <patternFill patternType="none">
                  <bgColor auto="1"/>
                </patternFill>
              </fill>
            </x14:dxf>
          </x14:cfRule>
          <x14:cfRule type="cellIs" priority="2216" operator="equal" id="{1B209DD7-02BE-4C4A-A431-0C3A251420C3}">
            <xm:f>'\Users\Maritza.Beltran\AppData\Local\Microsoft\Windows\INetCache\Content.Outlook\P86LDKLA\[Seguimiento_PAAC_IICUATRIMESTRE_2020-2 (3).xlsx]Listas'!#REF!</xm:f>
            <x14:dxf>
              <fill>
                <patternFill>
                  <bgColor rgb="FF00BC55"/>
                </patternFill>
              </fill>
            </x14:dxf>
          </x14:cfRule>
          <x14:cfRule type="cellIs" priority="2217" operator="equal" id="{5D50E1F2-458F-427F-8611-5A2D6A81902F}">
            <xm:f>'\Users\Maritza.Beltran\AppData\Local\Microsoft\Windows\INetCache\Content.Outlook\P86LDKLA\[Seguimiento_PAAC_IICUATRIMESTRE_2020-2 (3).xlsx]Listas'!#REF!</xm:f>
            <x14:dxf>
              <fill>
                <patternFill>
                  <bgColor rgb="FF33CC33"/>
                </patternFill>
              </fill>
            </x14:dxf>
          </x14:cfRule>
          <x14:cfRule type="cellIs" priority="2218" operator="equal" id="{AF6EFC0F-0A2E-45FE-AC68-E19D03FBF2A3}">
            <xm:f>'\Users\Maritza.Beltran\AppData\Local\Microsoft\Windows\INetCache\Content.Outlook\P86LDKLA\[Seguimiento_PAAC_IICUATRIMESTRE_2020-2 (3).xlsx]Listas'!#REF!</xm:f>
            <x14:dxf>
              <fill>
                <patternFill>
                  <bgColor rgb="FFFFFF00"/>
                </patternFill>
              </fill>
            </x14:dxf>
          </x14:cfRule>
          <xm:sqref>P165</xm:sqref>
        </x14:conditionalFormatting>
        <x14:conditionalFormatting xmlns:xm="http://schemas.microsoft.com/office/excel/2006/main">
          <x14:cfRule type="cellIs" priority="2192" operator="equal" id="{51B94C14-1288-42F1-BA29-E0173D73F32D}">
            <xm:f>'\Users\Maritza.Beltran\AppData\Local\Microsoft\Windows\INetCache\Content.Outlook\P86LDKLA\[Matriz V1.xlsx]Hoja2'!#REF!</xm:f>
            <x14:dxf>
              <fill>
                <patternFill>
                  <bgColor theme="0" tint="-4.9989318521683403E-2"/>
                </patternFill>
              </fill>
            </x14:dxf>
          </x14:cfRule>
          <x14:cfRule type="cellIs" priority="2193" operator="equal" id="{ED4C7F0B-4880-4D3E-A8A2-566A9DC22572}">
            <xm:f>'\Users\Maritza.Beltran\AppData\Local\Microsoft\Windows\INetCache\Content.Outlook\P86LDKLA\[Matriz V1.xlsx]Hoja2'!#REF!</xm:f>
            <x14:dxf>
              <fill>
                <patternFill>
                  <bgColor rgb="FFFF0000"/>
                </patternFill>
              </fill>
            </x14:dxf>
          </x14:cfRule>
          <x14:cfRule type="cellIs" priority="2194" operator="equal" id="{35B07252-A3E5-4BA5-AFB8-95F4ED647C3C}">
            <xm:f>'\Users\Maritza.Beltran\AppData\Local\Microsoft\Windows\INetCache\Content.Outlook\P86LDKLA\[Matriz V1.xlsx]Hoja2'!#REF!</xm:f>
            <x14:dxf>
              <fill>
                <patternFill>
                  <bgColor rgb="FFFF0000"/>
                </patternFill>
              </fill>
            </x14:dxf>
          </x14:cfRule>
          <x14:cfRule type="cellIs" priority="2195" operator="equal" id="{409BF5B5-22FC-4A95-B12A-997CE7247DFC}">
            <xm:f>'\Users\Maritza.Beltran\AppData\Local\Microsoft\Windows\INetCache\Content.Outlook\P86LDKLA\[Matriz V1.xlsx]Hoja2'!#REF!</xm:f>
            <x14:dxf>
              <fill>
                <patternFill>
                  <bgColor theme="0" tint="-4.9989318521683403E-2"/>
                </patternFill>
              </fill>
            </x14:dxf>
          </x14:cfRule>
          <x14:cfRule type="cellIs" priority="2196" operator="equal" id="{DBA8CF59-76DD-4CE6-8B98-B3DBB5B2965F}">
            <xm:f>'\Users\Maritza.Beltran\AppData\Local\Microsoft\Windows\INetCache\Content.Outlook\P86LDKLA\[Matriz V1.xlsx]Hoja2'!#REF!</xm:f>
            <x14:dxf>
              <fill>
                <patternFill>
                  <bgColor rgb="FFFFFF00"/>
                </patternFill>
              </fill>
            </x14:dxf>
          </x14:cfRule>
          <x14:cfRule type="cellIs" priority="2197" operator="equal" id="{AE1413AC-4B8E-491A-8E65-4FEAD25BEAE4}">
            <xm:f>'\Users\Maritza.Beltran\AppData\Local\Microsoft\Windows\INetCache\Content.Outlook\P86LDKLA\[Matriz V1.xlsx]Hoja2'!#REF!</xm:f>
            <x14:dxf>
              <fill>
                <patternFill>
                  <bgColor rgb="FF00B050"/>
                </patternFill>
              </fill>
            </x14:dxf>
          </x14:cfRule>
          <x14:cfRule type="cellIs" priority="2198" operator="equal" id="{0E4534F4-084D-41BF-952D-3053EC20D2DF}">
            <xm:f>'\Users\Maritza.Beltran\AppData\Local\Microsoft\Windows\INetCache\Content.Outlook\P86LDKLA\[Matriz V1.xlsx]Hoja2'!#REF!</xm:f>
            <x14:dxf>
              <fill>
                <patternFill>
                  <bgColor rgb="FF00B050"/>
                </patternFill>
              </fill>
            </x14:dxf>
          </x14:cfRule>
          <xm:sqref>P165</xm:sqref>
        </x14:conditionalFormatting>
        <x14:conditionalFormatting xmlns:xm="http://schemas.microsoft.com/office/excel/2006/main">
          <x14:cfRule type="cellIs" priority="2172" operator="equal" id="{305EE9B9-0F70-4CAF-A463-57C09F214FF9}">
            <xm:f>'\Users\Maritza.Beltran\AppData\Local\Microsoft\Windows\INetCache\Content.Outlook\P86LDKLA\[Seguimiento_PAAC_IICUATRIMESTRE_2020-2 (3).xlsx]Listas'!#REF!</xm:f>
            <x14:dxf>
              <fill>
                <patternFill>
                  <bgColor theme="0" tint="-4.9989318521683403E-2"/>
                </patternFill>
              </fill>
            </x14:dxf>
          </x14:cfRule>
          <x14:cfRule type="cellIs" priority="2173" operator="equal" id="{F03A6B48-7C7F-43F8-BFD5-A8E6238F8AF0}">
            <xm:f>'\Users\Maritza.Beltran\AppData\Local\Microsoft\Windows\INetCache\Content.Outlook\P86LDKLA\[Seguimiento_PAAC_IICUATRIMESTRE_2020-2 (3).xlsx]Listas'!#REF!</xm:f>
            <x14:dxf>
              <fill>
                <patternFill>
                  <bgColor rgb="FFFF0000"/>
                </patternFill>
              </fill>
            </x14:dxf>
          </x14:cfRule>
          <x14:cfRule type="cellIs" priority="2174" operator="equal" id="{E5AB7708-1D64-4F1C-B368-8A4FAA813292}">
            <xm:f>'\Users\Maritza.Beltran\AppData\Local\Microsoft\Windows\INetCache\Content.Outlook\P86LDKLA\[Seguimiento_PAAC_IICUATRIMESTRE_2020-2 (3).xlsx]Listas'!#REF!</xm:f>
            <x14:dxf>
              <fill>
                <patternFill patternType="none">
                  <bgColor auto="1"/>
                </patternFill>
              </fill>
            </x14:dxf>
          </x14:cfRule>
          <x14:cfRule type="cellIs" priority="2175" operator="equal" id="{ABFA192A-E90D-4007-A6FB-09A545AF0E6E}">
            <xm:f>'\Users\Maritza.Beltran\AppData\Local\Microsoft\Windows\INetCache\Content.Outlook\P86LDKLA\[Seguimiento_PAAC_IICUATRIMESTRE_2020-2 (3).xlsx]Listas'!#REF!</xm:f>
            <x14:dxf>
              <fill>
                <patternFill>
                  <bgColor rgb="FF00B050"/>
                </patternFill>
              </fill>
            </x14:dxf>
          </x14:cfRule>
          <x14:cfRule type="cellIs" priority="2176" operator="equal" id="{3384DAAE-7AAF-4A73-B4C4-2D5122A35704}">
            <xm:f>'\Users\Maritza.Beltran\AppData\Local\Microsoft\Windows\INetCache\Content.Outlook\P86LDKLA\[Seguimiento_PAAC_IICUATRIMESTRE_2020-2 (3).xlsx]Listas'!#REF!</xm:f>
            <x14:dxf>
              <fill>
                <patternFill>
                  <bgColor rgb="FF00B050"/>
                </patternFill>
              </fill>
            </x14:dxf>
          </x14:cfRule>
          <x14:cfRule type="cellIs" priority="2177" operator="equal" id="{22D83C11-72D5-4383-932B-F064515AA47B}">
            <xm:f>'\Users\Maritza.Beltran\AppData\Local\Microsoft\Windows\INetCache\Content.Outlook\P86LDKLA\[Seguimiento_PAAC_IICUATRIMESTRE_2020-2 (3).xlsx]Listas'!#REF!</xm:f>
            <x14:dxf>
              <fill>
                <patternFill>
                  <bgColor rgb="FFFFFF00"/>
                </patternFill>
              </fill>
            </x14:dxf>
          </x14:cfRule>
          <x14:cfRule type="cellIs" priority="2178" operator="equal" id="{C598A850-AE79-44A9-BEC9-E96B13DEC1ED}">
            <xm:f>'\Users\Maritza.Beltran\AppData\Local\Microsoft\Windows\INetCache\Content.Outlook\P86LDKLA\[Seguimiento_PAAC_IICUATRIMESTRE_2020-2 (3).xlsx]Listas'!#REF!</xm:f>
            <x14:dxf>
              <font>
                <color auto="1"/>
              </font>
              <fill>
                <patternFill>
                  <bgColor rgb="FFFF0000"/>
                </patternFill>
              </fill>
            </x14:dxf>
          </x14:cfRule>
          <x14:cfRule type="cellIs" priority="2179" operator="equal" id="{0C1DA608-0D96-4408-A49D-A975E7B5F6DF}">
            <xm:f>'\Users\Maritza.Beltran\AppData\Local\Microsoft\Windows\INetCache\Content.Outlook\P86LDKLA\[Seguimiento_PAAC_IICUATRIMESTRE_2020-2 (3).xlsx]Listas'!#REF!</xm:f>
            <x14:dxf>
              <fill>
                <patternFill>
                  <bgColor theme="0" tint="-4.9989318521683403E-2"/>
                </patternFill>
              </fill>
            </x14:dxf>
          </x14:cfRule>
          <x14:cfRule type="cellIs" priority="2180" operator="equal" id="{85556DC3-B37C-44C9-BF2D-FC63FC67DFB9}">
            <xm:f>'\Users\Maritza.Beltran\AppData\Local\Microsoft\Windows\INetCache\Content.Outlook\P86LDKLA\[Seguimiento_PAAC_IICUATRIMESTRE_2020-2 (3).xlsx]Listas'!#REF!</xm:f>
            <x14:dxf>
              <fill>
                <patternFill>
                  <bgColor rgb="FFFF0000"/>
                </patternFill>
              </fill>
            </x14:dxf>
          </x14:cfRule>
          <x14:cfRule type="cellIs" priority="2181" operator="equal" id="{409209E2-E6D0-4581-BEC7-F57A74688EF7}">
            <xm:f>'\Users\Maritza.Beltran\AppData\Local\Microsoft\Windows\INetCache\Content.Outlook\P86LDKLA\[Seguimiento_PAAC_IICUATRIMESTRE_2020-2 (3).xlsx]Listas'!#REF!</xm:f>
            <x14:dxf>
              <font>
                <color rgb="FF9C0006"/>
              </font>
              <fill>
                <patternFill>
                  <bgColor rgb="FFFFC7CE"/>
                </patternFill>
              </fill>
            </x14:dxf>
          </x14:cfRule>
          <x14:cfRule type="cellIs" priority="2182" operator="equal" id="{C9BDA523-9E93-4E45-B265-E956DEAFA48F}">
            <xm:f>'\Users\Maritza.Beltran\AppData\Local\Microsoft\Windows\INetCache\Content.Outlook\P86LDKLA\[Seguimiento_PAAC_IICUATRIMESTRE_2020-2 (3).xlsx]Listas'!#REF!</xm:f>
            <x14:dxf>
              <fill>
                <patternFill patternType="none">
                  <bgColor auto="1"/>
                </patternFill>
              </fill>
            </x14:dxf>
          </x14:cfRule>
          <x14:cfRule type="cellIs" priority="2183" operator="equal" id="{DE7B22EE-7C21-4035-8877-2AE4616F8743}">
            <xm:f>'\Users\Maritza.Beltran\AppData\Local\Microsoft\Windows\INetCache\Content.Outlook\P86LDKLA\[Seguimiento_PAAC_IICUATRIMESTRE_2020-2 (3).xlsx]Listas'!#REF!</xm:f>
            <x14:dxf>
              <fill>
                <patternFill>
                  <bgColor rgb="FF00BC55"/>
                </patternFill>
              </fill>
            </x14:dxf>
          </x14:cfRule>
          <x14:cfRule type="cellIs" priority="2184" operator="equal" id="{522555AB-529B-4558-B98D-0411582096F2}">
            <xm:f>'\Users\Maritza.Beltran\AppData\Local\Microsoft\Windows\INetCache\Content.Outlook\P86LDKLA\[Seguimiento_PAAC_IICUATRIMESTRE_2020-2 (3).xlsx]Listas'!#REF!</xm:f>
            <x14:dxf>
              <fill>
                <patternFill>
                  <bgColor rgb="FF33CC33"/>
                </patternFill>
              </fill>
            </x14:dxf>
          </x14:cfRule>
          <x14:cfRule type="cellIs" priority="2185" operator="equal" id="{FDBD4B75-7BF5-4100-A580-E00BD2C91153}">
            <xm:f>'\Users\Maritza.Beltran\AppData\Local\Microsoft\Windows\INetCache\Content.Outlook\P86LDKLA\[Seguimiento_PAAC_IICUATRIMESTRE_2020-2 (3).xlsx]Listas'!#REF!</xm:f>
            <x14:dxf>
              <fill>
                <patternFill>
                  <bgColor rgb="FFFFFF00"/>
                </patternFill>
              </fill>
            </x14:dxf>
          </x14:cfRule>
          <xm:sqref>P166</xm:sqref>
        </x14:conditionalFormatting>
        <x14:conditionalFormatting xmlns:xm="http://schemas.microsoft.com/office/excel/2006/main">
          <x14:cfRule type="cellIs" priority="2159" operator="equal" id="{DDABA701-7879-4631-86F2-3CCD76C796E3}">
            <xm:f>'\Users\Maritza.Beltran\AppData\Local\Microsoft\Windows\INetCache\Content.Outlook\P86LDKLA\[Matriz V1.xlsx]Hoja2'!#REF!</xm:f>
            <x14:dxf>
              <fill>
                <patternFill>
                  <bgColor theme="0" tint="-4.9989318521683403E-2"/>
                </patternFill>
              </fill>
            </x14:dxf>
          </x14:cfRule>
          <x14:cfRule type="cellIs" priority="2160" operator="equal" id="{4C0F4724-3E65-4ACD-8A8B-FEC2BC35A9E5}">
            <xm:f>'\Users\Maritza.Beltran\AppData\Local\Microsoft\Windows\INetCache\Content.Outlook\P86LDKLA\[Matriz V1.xlsx]Hoja2'!#REF!</xm:f>
            <x14:dxf>
              <fill>
                <patternFill>
                  <bgColor rgb="FFFF0000"/>
                </patternFill>
              </fill>
            </x14:dxf>
          </x14:cfRule>
          <x14:cfRule type="cellIs" priority="2161" operator="equal" id="{056D012B-CB5D-4A16-BD57-65CEC43BC631}">
            <xm:f>'\Users\Maritza.Beltran\AppData\Local\Microsoft\Windows\INetCache\Content.Outlook\P86LDKLA\[Matriz V1.xlsx]Hoja2'!#REF!</xm:f>
            <x14:dxf>
              <fill>
                <patternFill>
                  <bgColor rgb="FFFF0000"/>
                </patternFill>
              </fill>
            </x14:dxf>
          </x14:cfRule>
          <x14:cfRule type="cellIs" priority="2162" operator="equal" id="{CD83098D-F19E-487A-A3D5-D15DE39C3E3A}">
            <xm:f>'\Users\Maritza.Beltran\AppData\Local\Microsoft\Windows\INetCache\Content.Outlook\P86LDKLA\[Matriz V1.xlsx]Hoja2'!#REF!</xm:f>
            <x14:dxf>
              <fill>
                <patternFill>
                  <bgColor theme="0" tint="-4.9989318521683403E-2"/>
                </patternFill>
              </fill>
            </x14:dxf>
          </x14:cfRule>
          <x14:cfRule type="cellIs" priority="2163" operator="equal" id="{35EDEB8A-D6A7-4258-927A-AFF900EA33E4}">
            <xm:f>'\Users\Maritza.Beltran\AppData\Local\Microsoft\Windows\INetCache\Content.Outlook\P86LDKLA\[Matriz V1.xlsx]Hoja2'!#REF!</xm:f>
            <x14:dxf>
              <fill>
                <patternFill>
                  <bgColor rgb="FFFFFF00"/>
                </patternFill>
              </fill>
            </x14:dxf>
          </x14:cfRule>
          <x14:cfRule type="cellIs" priority="2164" operator="equal" id="{0FC67FF4-9B00-438A-9A82-5D286678B075}">
            <xm:f>'\Users\Maritza.Beltran\AppData\Local\Microsoft\Windows\INetCache\Content.Outlook\P86LDKLA\[Matriz V1.xlsx]Hoja2'!#REF!</xm:f>
            <x14:dxf>
              <fill>
                <patternFill>
                  <bgColor rgb="FF00B050"/>
                </patternFill>
              </fill>
            </x14:dxf>
          </x14:cfRule>
          <x14:cfRule type="cellIs" priority="2165" operator="equal" id="{9DDA8C91-95B6-4A33-B52E-E55969B13DDE}">
            <xm:f>'\Users\Maritza.Beltran\AppData\Local\Microsoft\Windows\INetCache\Content.Outlook\P86LDKLA\[Matriz V1.xlsx]Hoja2'!#REF!</xm:f>
            <x14:dxf>
              <fill>
                <patternFill>
                  <bgColor rgb="FF00B050"/>
                </patternFill>
              </fill>
            </x14:dxf>
          </x14:cfRule>
          <xm:sqref>P166</xm:sqref>
        </x14:conditionalFormatting>
        <x14:conditionalFormatting xmlns:xm="http://schemas.microsoft.com/office/excel/2006/main">
          <x14:cfRule type="cellIs" priority="2146" operator="equal" id="{DC49542B-2271-4D49-B1C8-33046EACBE49}">
            <xm:f>'\Users\Maritza.Beltran\AppData\Local\Microsoft\Windows\INetCache\Content.Outlook\P86LDKLA\[Matriz V1.xlsx]Hoja2'!#REF!</xm:f>
            <x14:dxf>
              <fill>
                <patternFill>
                  <bgColor theme="0" tint="-4.9989318521683403E-2"/>
                </patternFill>
              </fill>
            </x14:dxf>
          </x14:cfRule>
          <x14:cfRule type="cellIs" priority="2147" operator="equal" id="{B5B1E90B-D035-4B84-8885-637AB9D049F5}">
            <xm:f>'\Users\Maritza.Beltran\AppData\Local\Microsoft\Windows\INetCache\Content.Outlook\P86LDKLA\[Matriz V1.xlsx]Hoja2'!#REF!</xm:f>
            <x14:dxf>
              <fill>
                <patternFill>
                  <bgColor rgb="FFFF0000"/>
                </patternFill>
              </fill>
            </x14:dxf>
          </x14:cfRule>
          <x14:cfRule type="cellIs" priority="2148" operator="equal" id="{C0F0294F-F8BC-4528-AFC5-BF84012711BA}">
            <xm:f>'\Users\Maritza.Beltran\AppData\Local\Microsoft\Windows\INetCache\Content.Outlook\P86LDKLA\[Matriz V1.xlsx]Hoja2'!#REF!</xm:f>
            <x14:dxf>
              <fill>
                <patternFill>
                  <bgColor rgb="FFFF0000"/>
                </patternFill>
              </fill>
            </x14:dxf>
          </x14:cfRule>
          <x14:cfRule type="cellIs" priority="2149" operator="equal" id="{3450C8EE-FF4A-4459-9CDF-07655BEE642B}">
            <xm:f>'\Users\Maritza.Beltran\AppData\Local\Microsoft\Windows\INetCache\Content.Outlook\P86LDKLA\[Matriz V1.xlsx]Hoja2'!#REF!</xm:f>
            <x14:dxf>
              <fill>
                <patternFill>
                  <bgColor theme="0" tint="-4.9989318521683403E-2"/>
                </patternFill>
              </fill>
            </x14:dxf>
          </x14:cfRule>
          <x14:cfRule type="cellIs" priority="2150" operator="equal" id="{7A887836-AE4F-44D2-BCC5-C478E330EE68}">
            <xm:f>'\Users\Maritza.Beltran\AppData\Local\Microsoft\Windows\INetCache\Content.Outlook\P86LDKLA\[Matriz V1.xlsx]Hoja2'!#REF!</xm:f>
            <x14:dxf>
              <fill>
                <patternFill>
                  <bgColor rgb="FFFFFF00"/>
                </patternFill>
              </fill>
            </x14:dxf>
          </x14:cfRule>
          <x14:cfRule type="cellIs" priority="2151" operator="equal" id="{A5D4D5B8-19A4-4576-9474-94635B66CB6C}">
            <xm:f>'\Users\Maritza.Beltran\AppData\Local\Microsoft\Windows\INetCache\Content.Outlook\P86LDKLA\[Matriz V1.xlsx]Hoja2'!#REF!</xm:f>
            <x14:dxf>
              <fill>
                <patternFill>
                  <bgColor rgb="FF00B050"/>
                </patternFill>
              </fill>
            </x14:dxf>
          </x14:cfRule>
          <x14:cfRule type="cellIs" priority="2152" operator="equal" id="{949A4721-3F5E-4BF3-8203-5B449658939F}">
            <xm:f>'\Users\Maritza.Beltran\AppData\Local\Microsoft\Windows\INetCache\Content.Outlook\P86LDKLA\[Matriz V1.xlsx]Hoja2'!#REF!</xm:f>
            <x14:dxf>
              <fill>
                <patternFill>
                  <bgColor rgb="FF00B050"/>
                </patternFill>
              </fill>
            </x14:dxf>
          </x14:cfRule>
          <xm:sqref>P167</xm:sqref>
        </x14:conditionalFormatting>
        <x14:conditionalFormatting xmlns:xm="http://schemas.microsoft.com/office/excel/2006/main">
          <x14:cfRule type="cellIs" priority="2126" operator="equal" id="{C97746A8-3611-4E6C-B4BB-61FEDAC201A4}">
            <xm:f>'\Users\Maritza.Beltran\AppData\Local\Microsoft\Windows\INetCache\Content.Outlook\P86LDKLA\[Seguimiento_PAAC_IICUATRIMESTRE_2020-2 (3).xlsx]Listas'!#REF!</xm:f>
            <x14:dxf>
              <fill>
                <patternFill>
                  <bgColor theme="0" tint="-4.9989318521683403E-2"/>
                </patternFill>
              </fill>
            </x14:dxf>
          </x14:cfRule>
          <x14:cfRule type="cellIs" priority="2127" operator="equal" id="{97F9C086-7721-4C39-B529-642D38340028}">
            <xm:f>'\Users\Maritza.Beltran\AppData\Local\Microsoft\Windows\INetCache\Content.Outlook\P86LDKLA\[Seguimiento_PAAC_IICUATRIMESTRE_2020-2 (3).xlsx]Listas'!#REF!</xm:f>
            <x14:dxf>
              <fill>
                <patternFill>
                  <bgColor rgb="FFFF0000"/>
                </patternFill>
              </fill>
            </x14:dxf>
          </x14:cfRule>
          <x14:cfRule type="cellIs" priority="2128" operator="equal" id="{A12F4B24-AB29-4C5B-BBF5-C9BEE1403921}">
            <xm:f>'\Users\Maritza.Beltran\AppData\Local\Microsoft\Windows\INetCache\Content.Outlook\P86LDKLA\[Seguimiento_PAAC_IICUATRIMESTRE_2020-2 (3).xlsx]Listas'!#REF!</xm:f>
            <x14:dxf>
              <fill>
                <patternFill patternType="none">
                  <bgColor auto="1"/>
                </patternFill>
              </fill>
            </x14:dxf>
          </x14:cfRule>
          <x14:cfRule type="cellIs" priority="2129" operator="equal" id="{C90D05C8-DB94-4986-B964-27CBAEAB527A}">
            <xm:f>'\Users\Maritza.Beltran\AppData\Local\Microsoft\Windows\INetCache\Content.Outlook\P86LDKLA\[Seguimiento_PAAC_IICUATRIMESTRE_2020-2 (3).xlsx]Listas'!#REF!</xm:f>
            <x14:dxf>
              <fill>
                <patternFill>
                  <bgColor rgb="FF00B050"/>
                </patternFill>
              </fill>
            </x14:dxf>
          </x14:cfRule>
          <x14:cfRule type="cellIs" priority="2130" operator="equal" id="{10930E77-7954-476E-AF74-F94738292A94}">
            <xm:f>'\Users\Maritza.Beltran\AppData\Local\Microsoft\Windows\INetCache\Content.Outlook\P86LDKLA\[Seguimiento_PAAC_IICUATRIMESTRE_2020-2 (3).xlsx]Listas'!#REF!</xm:f>
            <x14:dxf>
              <fill>
                <patternFill>
                  <bgColor rgb="FF00B050"/>
                </patternFill>
              </fill>
            </x14:dxf>
          </x14:cfRule>
          <x14:cfRule type="cellIs" priority="2131" operator="equal" id="{1180B999-0277-4A64-9458-24A3C36DF124}">
            <xm:f>'\Users\Maritza.Beltran\AppData\Local\Microsoft\Windows\INetCache\Content.Outlook\P86LDKLA\[Seguimiento_PAAC_IICUATRIMESTRE_2020-2 (3).xlsx]Listas'!#REF!</xm:f>
            <x14:dxf>
              <fill>
                <patternFill>
                  <bgColor rgb="FFFFFF00"/>
                </patternFill>
              </fill>
            </x14:dxf>
          </x14:cfRule>
          <x14:cfRule type="cellIs" priority="2132" operator="equal" id="{D190E38B-3793-41A7-A256-15914F3F4A80}">
            <xm:f>'\Users\Maritza.Beltran\AppData\Local\Microsoft\Windows\INetCache\Content.Outlook\P86LDKLA\[Seguimiento_PAAC_IICUATRIMESTRE_2020-2 (3).xlsx]Listas'!#REF!</xm:f>
            <x14:dxf>
              <font>
                <color auto="1"/>
              </font>
              <fill>
                <patternFill>
                  <bgColor rgb="FFFF0000"/>
                </patternFill>
              </fill>
            </x14:dxf>
          </x14:cfRule>
          <x14:cfRule type="cellIs" priority="2133" operator="equal" id="{E54ECC21-C530-4177-93BE-FA3C2ED13884}">
            <xm:f>'\Users\Maritza.Beltran\AppData\Local\Microsoft\Windows\INetCache\Content.Outlook\P86LDKLA\[Seguimiento_PAAC_IICUATRIMESTRE_2020-2 (3).xlsx]Listas'!#REF!</xm:f>
            <x14:dxf>
              <fill>
                <patternFill>
                  <bgColor theme="0" tint="-4.9989318521683403E-2"/>
                </patternFill>
              </fill>
            </x14:dxf>
          </x14:cfRule>
          <x14:cfRule type="cellIs" priority="2134" operator="equal" id="{9BC772D5-6F43-4579-9C1E-2380346739DA}">
            <xm:f>'\Users\Maritza.Beltran\AppData\Local\Microsoft\Windows\INetCache\Content.Outlook\P86LDKLA\[Seguimiento_PAAC_IICUATRIMESTRE_2020-2 (3).xlsx]Listas'!#REF!</xm:f>
            <x14:dxf>
              <fill>
                <patternFill>
                  <bgColor rgb="FFFF0000"/>
                </patternFill>
              </fill>
            </x14:dxf>
          </x14:cfRule>
          <x14:cfRule type="cellIs" priority="2135" operator="equal" id="{14AD760E-DA6B-4DA3-AE08-3215E5A12429}">
            <xm:f>'\Users\Maritza.Beltran\AppData\Local\Microsoft\Windows\INetCache\Content.Outlook\P86LDKLA\[Seguimiento_PAAC_IICUATRIMESTRE_2020-2 (3).xlsx]Listas'!#REF!</xm:f>
            <x14:dxf>
              <font>
                <color rgb="FF9C0006"/>
              </font>
              <fill>
                <patternFill>
                  <bgColor rgb="FFFFC7CE"/>
                </patternFill>
              </fill>
            </x14:dxf>
          </x14:cfRule>
          <x14:cfRule type="cellIs" priority="2136" operator="equal" id="{A26E2AE0-17CC-43BA-A9C7-C9286B6EE06E}">
            <xm:f>'\Users\Maritza.Beltran\AppData\Local\Microsoft\Windows\INetCache\Content.Outlook\P86LDKLA\[Seguimiento_PAAC_IICUATRIMESTRE_2020-2 (3).xlsx]Listas'!#REF!</xm:f>
            <x14:dxf>
              <fill>
                <patternFill patternType="none">
                  <bgColor auto="1"/>
                </patternFill>
              </fill>
            </x14:dxf>
          </x14:cfRule>
          <x14:cfRule type="cellIs" priority="2137" operator="equal" id="{253DB2CE-87A3-4B2C-8FF1-4BE53CCD6E36}">
            <xm:f>'\Users\Maritza.Beltran\AppData\Local\Microsoft\Windows\INetCache\Content.Outlook\P86LDKLA\[Seguimiento_PAAC_IICUATRIMESTRE_2020-2 (3).xlsx]Listas'!#REF!</xm:f>
            <x14:dxf>
              <fill>
                <patternFill>
                  <bgColor rgb="FF00BC55"/>
                </patternFill>
              </fill>
            </x14:dxf>
          </x14:cfRule>
          <x14:cfRule type="cellIs" priority="2138" operator="equal" id="{C0931380-65D9-439C-9932-9CAC0FD89999}">
            <xm:f>'\Users\Maritza.Beltran\AppData\Local\Microsoft\Windows\INetCache\Content.Outlook\P86LDKLA\[Seguimiento_PAAC_IICUATRIMESTRE_2020-2 (3).xlsx]Listas'!#REF!</xm:f>
            <x14:dxf>
              <fill>
                <patternFill>
                  <bgColor rgb="FF33CC33"/>
                </patternFill>
              </fill>
            </x14:dxf>
          </x14:cfRule>
          <x14:cfRule type="cellIs" priority="2139" operator="equal" id="{690A2416-293F-43BC-8E59-C625607B3E28}">
            <xm:f>'\Users\Maritza.Beltran\AppData\Local\Microsoft\Windows\INetCache\Content.Outlook\P86LDKLA\[Seguimiento_PAAC_IICUATRIMESTRE_2020-2 (3).xlsx]Listas'!#REF!</xm:f>
            <x14:dxf>
              <fill>
                <patternFill>
                  <bgColor rgb="FFFFFF00"/>
                </patternFill>
              </fill>
            </x14:dxf>
          </x14:cfRule>
          <xm:sqref>P168</xm:sqref>
        </x14:conditionalFormatting>
        <x14:conditionalFormatting xmlns:xm="http://schemas.microsoft.com/office/excel/2006/main">
          <x14:cfRule type="cellIs" priority="2113" operator="equal" id="{92691D12-BA62-440E-ADA7-3F0A7457BDD0}">
            <xm:f>'\Users\Maritza.Beltran\AppData\Local\Microsoft\Windows\INetCache\Content.Outlook\P86LDKLA\[Matriz V1.xlsx]Hoja2'!#REF!</xm:f>
            <x14:dxf>
              <fill>
                <patternFill>
                  <bgColor theme="0" tint="-4.9989318521683403E-2"/>
                </patternFill>
              </fill>
            </x14:dxf>
          </x14:cfRule>
          <x14:cfRule type="cellIs" priority="2114" operator="equal" id="{E7AF30A2-05EB-43FB-AF0B-748ACCADBF23}">
            <xm:f>'\Users\Maritza.Beltran\AppData\Local\Microsoft\Windows\INetCache\Content.Outlook\P86LDKLA\[Matriz V1.xlsx]Hoja2'!#REF!</xm:f>
            <x14:dxf>
              <fill>
                <patternFill>
                  <bgColor rgb="FFFF0000"/>
                </patternFill>
              </fill>
            </x14:dxf>
          </x14:cfRule>
          <x14:cfRule type="cellIs" priority="2115" operator="equal" id="{611A8E7B-799D-448E-86A4-8D790154CC06}">
            <xm:f>'\Users\Maritza.Beltran\AppData\Local\Microsoft\Windows\INetCache\Content.Outlook\P86LDKLA\[Matriz V1.xlsx]Hoja2'!#REF!</xm:f>
            <x14:dxf>
              <fill>
                <patternFill>
                  <bgColor rgb="FFFF0000"/>
                </patternFill>
              </fill>
            </x14:dxf>
          </x14:cfRule>
          <x14:cfRule type="cellIs" priority="2116" operator="equal" id="{9AF2E159-CC22-4D56-B8F1-A63FB691F0C5}">
            <xm:f>'\Users\Maritza.Beltran\AppData\Local\Microsoft\Windows\INetCache\Content.Outlook\P86LDKLA\[Matriz V1.xlsx]Hoja2'!#REF!</xm:f>
            <x14:dxf>
              <fill>
                <patternFill>
                  <bgColor theme="0" tint="-4.9989318521683403E-2"/>
                </patternFill>
              </fill>
            </x14:dxf>
          </x14:cfRule>
          <x14:cfRule type="cellIs" priority="2117" operator="equal" id="{EDB5C341-8A89-4C37-96E6-8890D1948AD2}">
            <xm:f>'\Users\Maritza.Beltran\AppData\Local\Microsoft\Windows\INetCache\Content.Outlook\P86LDKLA\[Matriz V1.xlsx]Hoja2'!#REF!</xm:f>
            <x14:dxf>
              <fill>
                <patternFill>
                  <bgColor rgb="FFFFFF00"/>
                </patternFill>
              </fill>
            </x14:dxf>
          </x14:cfRule>
          <x14:cfRule type="cellIs" priority="2118" operator="equal" id="{1BA10E58-7074-450B-96D4-BC8F6ED776D7}">
            <xm:f>'\Users\Maritza.Beltran\AppData\Local\Microsoft\Windows\INetCache\Content.Outlook\P86LDKLA\[Matriz V1.xlsx]Hoja2'!#REF!</xm:f>
            <x14:dxf>
              <fill>
                <patternFill>
                  <bgColor rgb="FF00B050"/>
                </patternFill>
              </fill>
            </x14:dxf>
          </x14:cfRule>
          <x14:cfRule type="cellIs" priority="2119" operator="equal" id="{05E807BE-3C9D-48D1-9FC4-EC752C28C89A}">
            <xm:f>'\Users\Maritza.Beltran\AppData\Local\Microsoft\Windows\INetCache\Content.Outlook\P86LDKLA\[Matriz V1.xlsx]Hoja2'!#REF!</xm:f>
            <x14:dxf>
              <fill>
                <patternFill>
                  <bgColor rgb="FF00B050"/>
                </patternFill>
              </fill>
            </x14:dxf>
          </x14:cfRule>
          <xm:sqref>P168</xm:sqref>
        </x14:conditionalFormatting>
        <x14:conditionalFormatting xmlns:xm="http://schemas.microsoft.com/office/excel/2006/main">
          <x14:cfRule type="cellIs" priority="2093" operator="equal" id="{C0FF82F7-A5E0-4653-BF64-2AF0FC5A8FF2}">
            <xm:f>'\Users\Maritza.Beltran\AppData\Local\Microsoft\Windows\INetCache\Content.Outlook\P86LDKLA\[Seguimiento_PAAC_IICUATRIMESTRE_2020-2 (3).xlsx]Listas'!#REF!</xm:f>
            <x14:dxf>
              <fill>
                <patternFill>
                  <bgColor theme="0" tint="-4.9989318521683403E-2"/>
                </patternFill>
              </fill>
            </x14:dxf>
          </x14:cfRule>
          <x14:cfRule type="cellIs" priority="2094" operator="equal" id="{3851ABA4-1890-4487-ADF9-61106E794E21}">
            <xm:f>'\Users\Maritza.Beltran\AppData\Local\Microsoft\Windows\INetCache\Content.Outlook\P86LDKLA\[Seguimiento_PAAC_IICUATRIMESTRE_2020-2 (3).xlsx]Listas'!#REF!</xm:f>
            <x14:dxf>
              <fill>
                <patternFill>
                  <bgColor rgb="FFFF0000"/>
                </patternFill>
              </fill>
            </x14:dxf>
          </x14:cfRule>
          <x14:cfRule type="cellIs" priority="2095" operator="equal" id="{0A309CFA-3C30-413B-86EF-0429F707E5F9}">
            <xm:f>'\Users\Maritza.Beltran\AppData\Local\Microsoft\Windows\INetCache\Content.Outlook\P86LDKLA\[Seguimiento_PAAC_IICUATRIMESTRE_2020-2 (3).xlsx]Listas'!#REF!</xm:f>
            <x14:dxf>
              <fill>
                <patternFill patternType="none">
                  <bgColor auto="1"/>
                </patternFill>
              </fill>
            </x14:dxf>
          </x14:cfRule>
          <x14:cfRule type="cellIs" priority="2096" operator="equal" id="{72AAE01B-3EBA-4942-82B3-3BD61C509BFF}">
            <xm:f>'\Users\Maritza.Beltran\AppData\Local\Microsoft\Windows\INetCache\Content.Outlook\P86LDKLA\[Seguimiento_PAAC_IICUATRIMESTRE_2020-2 (3).xlsx]Listas'!#REF!</xm:f>
            <x14:dxf>
              <fill>
                <patternFill>
                  <bgColor rgb="FF00B050"/>
                </patternFill>
              </fill>
            </x14:dxf>
          </x14:cfRule>
          <x14:cfRule type="cellIs" priority="2097" operator="equal" id="{74334F24-3E0C-4570-8D0F-EBABC75883B1}">
            <xm:f>'\Users\Maritza.Beltran\AppData\Local\Microsoft\Windows\INetCache\Content.Outlook\P86LDKLA\[Seguimiento_PAAC_IICUATRIMESTRE_2020-2 (3).xlsx]Listas'!#REF!</xm:f>
            <x14:dxf>
              <fill>
                <patternFill>
                  <bgColor rgb="FF00B050"/>
                </patternFill>
              </fill>
            </x14:dxf>
          </x14:cfRule>
          <x14:cfRule type="cellIs" priority="2098" operator="equal" id="{77F12A63-B5C7-46B2-A865-2301E963C0FF}">
            <xm:f>'\Users\Maritza.Beltran\AppData\Local\Microsoft\Windows\INetCache\Content.Outlook\P86LDKLA\[Seguimiento_PAAC_IICUATRIMESTRE_2020-2 (3).xlsx]Listas'!#REF!</xm:f>
            <x14:dxf>
              <fill>
                <patternFill>
                  <bgColor rgb="FFFFFF00"/>
                </patternFill>
              </fill>
            </x14:dxf>
          </x14:cfRule>
          <x14:cfRule type="cellIs" priority="2099" operator="equal" id="{C0C934F3-B2E8-48B7-BC08-16BB9D152DC8}">
            <xm:f>'\Users\Maritza.Beltran\AppData\Local\Microsoft\Windows\INetCache\Content.Outlook\P86LDKLA\[Seguimiento_PAAC_IICUATRIMESTRE_2020-2 (3).xlsx]Listas'!#REF!</xm:f>
            <x14:dxf>
              <font>
                <color auto="1"/>
              </font>
              <fill>
                <patternFill>
                  <bgColor rgb="FFFF0000"/>
                </patternFill>
              </fill>
            </x14:dxf>
          </x14:cfRule>
          <x14:cfRule type="cellIs" priority="2100" operator="equal" id="{7A784733-9CBB-45DC-A8D9-383AE3B14344}">
            <xm:f>'\Users\Maritza.Beltran\AppData\Local\Microsoft\Windows\INetCache\Content.Outlook\P86LDKLA\[Seguimiento_PAAC_IICUATRIMESTRE_2020-2 (3).xlsx]Listas'!#REF!</xm:f>
            <x14:dxf>
              <fill>
                <patternFill>
                  <bgColor theme="0" tint="-4.9989318521683403E-2"/>
                </patternFill>
              </fill>
            </x14:dxf>
          </x14:cfRule>
          <x14:cfRule type="cellIs" priority="2101" operator="equal" id="{73BC2E12-C1E5-49D5-AFBB-EC068A10E100}">
            <xm:f>'\Users\Maritza.Beltran\AppData\Local\Microsoft\Windows\INetCache\Content.Outlook\P86LDKLA\[Seguimiento_PAAC_IICUATRIMESTRE_2020-2 (3).xlsx]Listas'!#REF!</xm:f>
            <x14:dxf>
              <fill>
                <patternFill>
                  <bgColor rgb="FFFF0000"/>
                </patternFill>
              </fill>
            </x14:dxf>
          </x14:cfRule>
          <x14:cfRule type="cellIs" priority="2102" operator="equal" id="{30FCBE94-4B04-4891-8816-7D2194A40397}">
            <xm:f>'\Users\Maritza.Beltran\AppData\Local\Microsoft\Windows\INetCache\Content.Outlook\P86LDKLA\[Seguimiento_PAAC_IICUATRIMESTRE_2020-2 (3).xlsx]Listas'!#REF!</xm:f>
            <x14:dxf>
              <font>
                <color rgb="FF9C0006"/>
              </font>
              <fill>
                <patternFill>
                  <bgColor rgb="FFFFC7CE"/>
                </patternFill>
              </fill>
            </x14:dxf>
          </x14:cfRule>
          <x14:cfRule type="cellIs" priority="2103" operator="equal" id="{CEF4C762-736A-4398-B0DC-D1ED401E2E15}">
            <xm:f>'\Users\Maritza.Beltran\AppData\Local\Microsoft\Windows\INetCache\Content.Outlook\P86LDKLA\[Seguimiento_PAAC_IICUATRIMESTRE_2020-2 (3).xlsx]Listas'!#REF!</xm:f>
            <x14:dxf>
              <fill>
                <patternFill patternType="none">
                  <bgColor auto="1"/>
                </patternFill>
              </fill>
            </x14:dxf>
          </x14:cfRule>
          <x14:cfRule type="cellIs" priority="2104" operator="equal" id="{E6CFE4CF-E03D-4697-90EE-09C57B53865B}">
            <xm:f>'\Users\Maritza.Beltran\AppData\Local\Microsoft\Windows\INetCache\Content.Outlook\P86LDKLA\[Seguimiento_PAAC_IICUATRIMESTRE_2020-2 (3).xlsx]Listas'!#REF!</xm:f>
            <x14:dxf>
              <fill>
                <patternFill>
                  <bgColor rgb="FF00BC55"/>
                </patternFill>
              </fill>
            </x14:dxf>
          </x14:cfRule>
          <x14:cfRule type="cellIs" priority="2105" operator="equal" id="{F85A3E47-6267-40C1-953C-B46465E60A6C}">
            <xm:f>'\Users\Maritza.Beltran\AppData\Local\Microsoft\Windows\INetCache\Content.Outlook\P86LDKLA\[Seguimiento_PAAC_IICUATRIMESTRE_2020-2 (3).xlsx]Listas'!#REF!</xm:f>
            <x14:dxf>
              <fill>
                <patternFill>
                  <bgColor rgb="FF33CC33"/>
                </patternFill>
              </fill>
            </x14:dxf>
          </x14:cfRule>
          <x14:cfRule type="cellIs" priority="2106" operator="equal" id="{EA8A3551-72F8-431D-A15F-A0BFF5D09B02}">
            <xm:f>'\Users\Maritza.Beltran\AppData\Local\Microsoft\Windows\INetCache\Content.Outlook\P86LDKLA\[Seguimiento_PAAC_IICUATRIMESTRE_2020-2 (3).xlsx]Listas'!#REF!</xm:f>
            <x14:dxf>
              <fill>
                <patternFill>
                  <bgColor rgb="FFFFFF00"/>
                </patternFill>
              </fill>
            </x14:dxf>
          </x14:cfRule>
          <xm:sqref>P169</xm:sqref>
        </x14:conditionalFormatting>
        <x14:conditionalFormatting xmlns:xm="http://schemas.microsoft.com/office/excel/2006/main">
          <x14:cfRule type="cellIs" priority="2080" operator="equal" id="{E30DC253-0DF7-44ED-95C7-A28FC9C4B480}">
            <xm:f>'\Users\Maritza.Beltran\AppData\Local\Microsoft\Windows\INetCache\Content.Outlook\P86LDKLA\[Matriz V1.xlsx]Hoja2'!#REF!</xm:f>
            <x14:dxf>
              <fill>
                <patternFill>
                  <bgColor theme="0" tint="-4.9989318521683403E-2"/>
                </patternFill>
              </fill>
            </x14:dxf>
          </x14:cfRule>
          <x14:cfRule type="cellIs" priority="2081" operator="equal" id="{9697B618-B964-4635-A321-EC43CD83B2D1}">
            <xm:f>'\Users\Maritza.Beltran\AppData\Local\Microsoft\Windows\INetCache\Content.Outlook\P86LDKLA\[Matriz V1.xlsx]Hoja2'!#REF!</xm:f>
            <x14:dxf>
              <fill>
                <patternFill>
                  <bgColor rgb="FFFF0000"/>
                </patternFill>
              </fill>
            </x14:dxf>
          </x14:cfRule>
          <x14:cfRule type="cellIs" priority="2082" operator="equal" id="{E13AA821-92F0-4EF1-88B8-47A9CA147F30}">
            <xm:f>'\Users\Maritza.Beltran\AppData\Local\Microsoft\Windows\INetCache\Content.Outlook\P86LDKLA\[Matriz V1.xlsx]Hoja2'!#REF!</xm:f>
            <x14:dxf>
              <fill>
                <patternFill>
                  <bgColor rgb="FFFF0000"/>
                </patternFill>
              </fill>
            </x14:dxf>
          </x14:cfRule>
          <x14:cfRule type="cellIs" priority="2083" operator="equal" id="{24A73E68-527A-477B-970F-98267BD3D364}">
            <xm:f>'\Users\Maritza.Beltran\AppData\Local\Microsoft\Windows\INetCache\Content.Outlook\P86LDKLA\[Matriz V1.xlsx]Hoja2'!#REF!</xm:f>
            <x14:dxf>
              <fill>
                <patternFill>
                  <bgColor theme="0" tint="-4.9989318521683403E-2"/>
                </patternFill>
              </fill>
            </x14:dxf>
          </x14:cfRule>
          <x14:cfRule type="cellIs" priority="2084" operator="equal" id="{74C1373C-7B45-480C-8B7E-83967C043BBF}">
            <xm:f>'\Users\Maritza.Beltran\AppData\Local\Microsoft\Windows\INetCache\Content.Outlook\P86LDKLA\[Matriz V1.xlsx]Hoja2'!#REF!</xm:f>
            <x14:dxf>
              <fill>
                <patternFill>
                  <bgColor rgb="FFFFFF00"/>
                </patternFill>
              </fill>
            </x14:dxf>
          </x14:cfRule>
          <x14:cfRule type="cellIs" priority="2085" operator="equal" id="{82BE9501-3617-479F-AC2D-17DB1CB1EC6E}">
            <xm:f>'\Users\Maritza.Beltran\AppData\Local\Microsoft\Windows\INetCache\Content.Outlook\P86LDKLA\[Matriz V1.xlsx]Hoja2'!#REF!</xm:f>
            <x14:dxf>
              <fill>
                <patternFill>
                  <bgColor rgb="FF00B050"/>
                </patternFill>
              </fill>
            </x14:dxf>
          </x14:cfRule>
          <x14:cfRule type="cellIs" priority="2086" operator="equal" id="{9B56A920-05CF-4E2E-BA28-361AA65CAB7A}">
            <xm:f>'\Users\Maritza.Beltran\AppData\Local\Microsoft\Windows\INetCache\Content.Outlook\P86LDKLA\[Matriz V1.xlsx]Hoja2'!#REF!</xm:f>
            <x14:dxf>
              <fill>
                <patternFill>
                  <bgColor rgb="FF00B050"/>
                </patternFill>
              </fill>
            </x14:dxf>
          </x14:cfRule>
          <xm:sqref>P169</xm:sqref>
        </x14:conditionalFormatting>
        <x14:conditionalFormatting xmlns:xm="http://schemas.microsoft.com/office/excel/2006/main">
          <x14:cfRule type="cellIs" priority="2067" operator="equal" id="{CEFD3A51-93F2-4AF5-A976-037A3AEE6CDA}">
            <xm:f>'\Users\Maritza.Beltran\AppData\Local\Microsoft\Windows\INetCache\Content.Outlook\P86LDKLA\[Matriz V1.xlsx]Hoja2'!#REF!</xm:f>
            <x14:dxf>
              <fill>
                <patternFill>
                  <bgColor theme="0" tint="-4.9989318521683403E-2"/>
                </patternFill>
              </fill>
            </x14:dxf>
          </x14:cfRule>
          <x14:cfRule type="cellIs" priority="2068" operator="equal" id="{E3A0F14C-8BBA-4E76-8A63-14400C13262E}">
            <xm:f>'\Users\Maritza.Beltran\AppData\Local\Microsoft\Windows\INetCache\Content.Outlook\P86LDKLA\[Matriz V1.xlsx]Hoja2'!#REF!</xm:f>
            <x14:dxf>
              <fill>
                <patternFill>
                  <bgColor rgb="FFFF0000"/>
                </patternFill>
              </fill>
            </x14:dxf>
          </x14:cfRule>
          <x14:cfRule type="cellIs" priority="2069" operator="equal" id="{C08721DD-945D-45E7-B6DE-63CADE0B09A6}">
            <xm:f>'\Users\Maritza.Beltran\AppData\Local\Microsoft\Windows\INetCache\Content.Outlook\P86LDKLA\[Matriz V1.xlsx]Hoja2'!#REF!</xm:f>
            <x14:dxf>
              <fill>
                <patternFill>
                  <bgColor rgb="FFFF0000"/>
                </patternFill>
              </fill>
            </x14:dxf>
          </x14:cfRule>
          <x14:cfRule type="cellIs" priority="2070" operator="equal" id="{8191451D-DD27-4185-A36C-30349398EA14}">
            <xm:f>'\Users\Maritza.Beltran\AppData\Local\Microsoft\Windows\INetCache\Content.Outlook\P86LDKLA\[Matriz V1.xlsx]Hoja2'!#REF!</xm:f>
            <x14:dxf>
              <fill>
                <patternFill>
                  <bgColor theme="0" tint="-4.9989318521683403E-2"/>
                </patternFill>
              </fill>
            </x14:dxf>
          </x14:cfRule>
          <x14:cfRule type="cellIs" priority="2071" operator="equal" id="{7D7CE6CF-36C8-4D1A-B1D7-0B6DA500377E}">
            <xm:f>'\Users\Maritza.Beltran\AppData\Local\Microsoft\Windows\INetCache\Content.Outlook\P86LDKLA\[Matriz V1.xlsx]Hoja2'!#REF!</xm:f>
            <x14:dxf>
              <fill>
                <patternFill>
                  <bgColor rgb="FFFFFF00"/>
                </patternFill>
              </fill>
            </x14:dxf>
          </x14:cfRule>
          <x14:cfRule type="cellIs" priority="2072" operator="equal" id="{0B7014D3-48BB-4DEA-9A0B-1DE81AD6D75D}">
            <xm:f>'\Users\Maritza.Beltran\AppData\Local\Microsoft\Windows\INetCache\Content.Outlook\P86LDKLA\[Matriz V1.xlsx]Hoja2'!#REF!</xm:f>
            <x14:dxf>
              <fill>
                <patternFill>
                  <bgColor rgb="FF00B050"/>
                </patternFill>
              </fill>
            </x14:dxf>
          </x14:cfRule>
          <x14:cfRule type="cellIs" priority="2073" operator="equal" id="{32FA166E-5675-4EDB-A663-0E5912BD13BF}">
            <xm:f>'\Users\Maritza.Beltran\AppData\Local\Microsoft\Windows\INetCache\Content.Outlook\P86LDKLA\[Matriz V1.xlsx]Hoja2'!#REF!</xm:f>
            <x14:dxf>
              <fill>
                <patternFill>
                  <bgColor rgb="FF00B050"/>
                </patternFill>
              </fill>
            </x14:dxf>
          </x14:cfRule>
          <xm:sqref>P170</xm:sqref>
        </x14:conditionalFormatting>
        <x14:conditionalFormatting xmlns:xm="http://schemas.microsoft.com/office/excel/2006/main">
          <x14:cfRule type="cellIs" priority="2047" operator="equal" id="{F460DC90-1644-46C6-9DB7-4DD13903F996}">
            <xm:f>'\Users\Maritza.Beltran\AppData\Local\Microsoft\Windows\INetCache\Content.Outlook\P86LDKLA\[Seguimiento_PAAC_IICUATRIMESTRE_2020-2 (3).xlsx]Listas'!#REF!</xm:f>
            <x14:dxf>
              <fill>
                <patternFill>
                  <bgColor theme="0" tint="-4.9989318521683403E-2"/>
                </patternFill>
              </fill>
            </x14:dxf>
          </x14:cfRule>
          <x14:cfRule type="cellIs" priority="2048" operator="equal" id="{30BBCFF5-1850-43BA-8106-7C9FD733E0C5}">
            <xm:f>'\Users\Maritza.Beltran\AppData\Local\Microsoft\Windows\INetCache\Content.Outlook\P86LDKLA\[Seguimiento_PAAC_IICUATRIMESTRE_2020-2 (3).xlsx]Listas'!#REF!</xm:f>
            <x14:dxf>
              <fill>
                <patternFill>
                  <bgColor rgb="FFFF0000"/>
                </patternFill>
              </fill>
            </x14:dxf>
          </x14:cfRule>
          <x14:cfRule type="cellIs" priority="2049" operator="equal" id="{51E21965-B272-4B46-836F-BA492F761C63}">
            <xm:f>'\Users\Maritza.Beltran\AppData\Local\Microsoft\Windows\INetCache\Content.Outlook\P86LDKLA\[Seguimiento_PAAC_IICUATRIMESTRE_2020-2 (3).xlsx]Listas'!#REF!</xm:f>
            <x14:dxf>
              <fill>
                <patternFill patternType="none">
                  <bgColor auto="1"/>
                </patternFill>
              </fill>
            </x14:dxf>
          </x14:cfRule>
          <x14:cfRule type="cellIs" priority="2050" operator="equal" id="{4C817316-DD9E-4516-8E2C-D69BA8420E1B}">
            <xm:f>'\Users\Maritza.Beltran\AppData\Local\Microsoft\Windows\INetCache\Content.Outlook\P86LDKLA\[Seguimiento_PAAC_IICUATRIMESTRE_2020-2 (3).xlsx]Listas'!#REF!</xm:f>
            <x14:dxf>
              <fill>
                <patternFill>
                  <bgColor rgb="FF00B050"/>
                </patternFill>
              </fill>
            </x14:dxf>
          </x14:cfRule>
          <x14:cfRule type="cellIs" priority="2051" operator="equal" id="{09222F28-B520-462E-A573-40F85E594B23}">
            <xm:f>'\Users\Maritza.Beltran\AppData\Local\Microsoft\Windows\INetCache\Content.Outlook\P86LDKLA\[Seguimiento_PAAC_IICUATRIMESTRE_2020-2 (3).xlsx]Listas'!#REF!</xm:f>
            <x14:dxf>
              <fill>
                <patternFill>
                  <bgColor rgb="FF00B050"/>
                </patternFill>
              </fill>
            </x14:dxf>
          </x14:cfRule>
          <x14:cfRule type="cellIs" priority="2052" operator="equal" id="{7F6A615F-F97F-4A5C-AC99-C07E30548C6F}">
            <xm:f>'\Users\Maritza.Beltran\AppData\Local\Microsoft\Windows\INetCache\Content.Outlook\P86LDKLA\[Seguimiento_PAAC_IICUATRIMESTRE_2020-2 (3).xlsx]Listas'!#REF!</xm:f>
            <x14:dxf>
              <fill>
                <patternFill>
                  <bgColor rgb="FFFFFF00"/>
                </patternFill>
              </fill>
            </x14:dxf>
          </x14:cfRule>
          <x14:cfRule type="cellIs" priority="2053" operator="equal" id="{71DF1089-9A3E-47CE-9938-86B46E9FC210}">
            <xm:f>'\Users\Maritza.Beltran\AppData\Local\Microsoft\Windows\INetCache\Content.Outlook\P86LDKLA\[Seguimiento_PAAC_IICUATRIMESTRE_2020-2 (3).xlsx]Listas'!#REF!</xm:f>
            <x14:dxf>
              <font>
                <color auto="1"/>
              </font>
              <fill>
                <patternFill>
                  <bgColor rgb="FFFF0000"/>
                </patternFill>
              </fill>
            </x14:dxf>
          </x14:cfRule>
          <x14:cfRule type="cellIs" priority="2054" operator="equal" id="{54AED9AE-0946-4E73-B63E-73AEAC78CB4C}">
            <xm:f>'\Users\Maritza.Beltran\AppData\Local\Microsoft\Windows\INetCache\Content.Outlook\P86LDKLA\[Seguimiento_PAAC_IICUATRIMESTRE_2020-2 (3).xlsx]Listas'!#REF!</xm:f>
            <x14:dxf>
              <fill>
                <patternFill>
                  <bgColor theme="0" tint="-4.9989318521683403E-2"/>
                </patternFill>
              </fill>
            </x14:dxf>
          </x14:cfRule>
          <x14:cfRule type="cellIs" priority="2055" operator="equal" id="{0702F084-AB64-44B1-89E0-87D4049DDAC5}">
            <xm:f>'\Users\Maritza.Beltran\AppData\Local\Microsoft\Windows\INetCache\Content.Outlook\P86LDKLA\[Seguimiento_PAAC_IICUATRIMESTRE_2020-2 (3).xlsx]Listas'!#REF!</xm:f>
            <x14:dxf>
              <fill>
                <patternFill>
                  <bgColor rgb="FFFF0000"/>
                </patternFill>
              </fill>
            </x14:dxf>
          </x14:cfRule>
          <x14:cfRule type="cellIs" priority="2056" operator="equal" id="{D264D390-BEF0-4C49-BD63-EF985AC6C6C3}">
            <xm:f>'\Users\Maritza.Beltran\AppData\Local\Microsoft\Windows\INetCache\Content.Outlook\P86LDKLA\[Seguimiento_PAAC_IICUATRIMESTRE_2020-2 (3).xlsx]Listas'!#REF!</xm:f>
            <x14:dxf>
              <font>
                <color rgb="FF9C0006"/>
              </font>
              <fill>
                <patternFill>
                  <bgColor rgb="FFFFC7CE"/>
                </patternFill>
              </fill>
            </x14:dxf>
          </x14:cfRule>
          <x14:cfRule type="cellIs" priority="2057" operator="equal" id="{EAB3B8CB-3C3F-4140-AFF2-CBAF918AB974}">
            <xm:f>'\Users\Maritza.Beltran\AppData\Local\Microsoft\Windows\INetCache\Content.Outlook\P86LDKLA\[Seguimiento_PAAC_IICUATRIMESTRE_2020-2 (3).xlsx]Listas'!#REF!</xm:f>
            <x14:dxf>
              <fill>
                <patternFill patternType="none">
                  <bgColor auto="1"/>
                </patternFill>
              </fill>
            </x14:dxf>
          </x14:cfRule>
          <x14:cfRule type="cellIs" priority="2058" operator="equal" id="{E7ED619C-097B-4D78-B6A5-1F9AC2C5D7B3}">
            <xm:f>'\Users\Maritza.Beltran\AppData\Local\Microsoft\Windows\INetCache\Content.Outlook\P86LDKLA\[Seguimiento_PAAC_IICUATRIMESTRE_2020-2 (3).xlsx]Listas'!#REF!</xm:f>
            <x14:dxf>
              <fill>
                <patternFill>
                  <bgColor rgb="FF00BC55"/>
                </patternFill>
              </fill>
            </x14:dxf>
          </x14:cfRule>
          <x14:cfRule type="cellIs" priority="2059" operator="equal" id="{DAB7BB05-0B1E-4CEB-89AC-0BA3C06DB1BA}">
            <xm:f>'\Users\Maritza.Beltran\AppData\Local\Microsoft\Windows\INetCache\Content.Outlook\P86LDKLA\[Seguimiento_PAAC_IICUATRIMESTRE_2020-2 (3).xlsx]Listas'!#REF!</xm:f>
            <x14:dxf>
              <fill>
                <patternFill>
                  <bgColor rgb="FF33CC33"/>
                </patternFill>
              </fill>
            </x14:dxf>
          </x14:cfRule>
          <x14:cfRule type="cellIs" priority="2060" operator="equal" id="{7CF46FFB-EDDE-4E17-B1DD-43B806BC419E}">
            <xm:f>'\Users\Maritza.Beltran\AppData\Local\Microsoft\Windows\INetCache\Content.Outlook\P86LDKLA\[Seguimiento_PAAC_IICUATRIMESTRE_2020-2 (3).xlsx]Listas'!#REF!</xm:f>
            <x14:dxf>
              <fill>
                <patternFill>
                  <bgColor rgb="FFFFFF00"/>
                </patternFill>
              </fill>
            </x14:dxf>
          </x14:cfRule>
          <xm:sqref>P171</xm:sqref>
        </x14:conditionalFormatting>
        <x14:conditionalFormatting xmlns:xm="http://schemas.microsoft.com/office/excel/2006/main">
          <x14:cfRule type="cellIs" priority="2034" operator="equal" id="{E18B6565-E78A-405C-8294-0F6AD944301D}">
            <xm:f>'\Users\Maritza.Beltran\AppData\Local\Microsoft\Windows\INetCache\Content.Outlook\P86LDKLA\[Matriz V1.xlsx]Hoja2'!#REF!</xm:f>
            <x14:dxf>
              <fill>
                <patternFill>
                  <bgColor theme="0" tint="-4.9989318521683403E-2"/>
                </patternFill>
              </fill>
            </x14:dxf>
          </x14:cfRule>
          <x14:cfRule type="cellIs" priority="2035" operator="equal" id="{458397B5-AA7D-48FD-8D5F-910A634BEE9D}">
            <xm:f>'\Users\Maritza.Beltran\AppData\Local\Microsoft\Windows\INetCache\Content.Outlook\P86LDKLA\[Matriz V1.xlsx]Hoja2'!#REF!</xm:f>
            <x14:dxf>
              <fill>
                <patternFill>
                  <bgColor rgb="FFFF0000"/>
                </patternFill>
              </fill>
            </x14:dxf>
          </x14:cfRule>
          <x14:cfRule type="cellIs" priority="2036" operator="equal" id="{E80E1D11-C366-4538-8380-14DC4E9D3722}">
            <xm:f>'\Users\Maritza.Beltran\AppData\Local\Microsoft\Windows\INetCache\Content.Outlook\P86LDKLA\[Matriz V1.xlsx]Hoja2'!#REF!</xm:f>
            <x14:dxf>
              <fill>
                <patternFill>
                  <bgColor rgb="FFFF0000"/>
                </patternFill>
              </fill>
            </x14:dxf>
          </x14:cfRule>
          <x14:cfRule type="cellIs" priority="2037" operator="equal" id="{BB8F639B-8EDD-4F6B-9415-A62067D93548}">
            <xm:f>'\Users\Maritza.Beltran\AppData\Local\Microsoft\Windows\INetCache\Content.Outlook\P86LDKLA\[Matriz V1.xlsx]Hoja2'!#REF!</xm:f>
            <x14:dxf>
              <fill>
                <patternFill>
                  <bgColor theme="0" tint="-4.9989318521683403E-2"/>
                </patternFill>
              </fill>
            </x14:dxf>
          </x14:cfRule>
          <x14:cfRule type="cellIs" priority="2038" operator="equal" id="{4590B467-CD67-42A0-A7EE-A98D8888EC3F}">
            <xm:f>'\Users\Maritza.Beltran\AppData\Local\Microsoft\Windows\INetCache\Content.Outlook\P86LDKLA\[Matriz V1.xlsx]Hoja2'!#REF!</xm:f>
            <x14:dxf>
              <fill>
                <patternFill>
                  <bgColor rgb="FFFFFF00"/>
                </patternFill>
              </fill>
            </x14:dxf>
          </x14:cfRule>
          <x14:cfRule type="cellIs" priority="2039" operator="equal" id="{C8DA774F-65EF-4100-93ED-39671CA760EC}">
            <xm:f>'\Users\Maritza.Beltran\AppData\Local\Microsoft\Windows\INetCache\Content.Outlook\P86LDKLA\[Matriz V1.xlsx]Hoja2'!#REF!</xm:f>
            <x14:dxf>
              <fill>
                <patternFill>
                  <bgColor rgb="FF00B050"/>
                </patternFill>
              </fill>
            </x14:dxf>
          </x14:cfRule>
          <x14:cfRule type="cellIs" priority="2040" operator="equal" id="{F17D7B82-80FE-49BB-8B8C-E588584B31D7}">
            <xm:f>'\Users\Maritza.Beltran\AppData\Local\Microsoft\Windows\INetCache\Content.Outlook\P86LDKLA\[Matriz V1.xlsx]Hoja2'!#REF!</xm:f>
            <x14:dxf>
              <fill>
                <patternFill>
                  <bgColor rgb="FF00B050"/>
                </patternFill>
              </fill>
            </x14:dxf>
          </x14:cfRule>
          <xm:sqref>P171</xm:sqref>
        </x14:conditionalFormatting>
        <x14:conditionalFormatting xmlns:xm="http://schemas.microsoft.com/office/excel/2006/main">
          <x14:cfRule type="cellIs" priority="2014" operator="equal" id="{592DE8F2-690C-4EC2-99DA-847711354F9F}">
            <xm:f>'\Users\Maritza.Beltran\AppData\Local\Microsoft\Windows\INetCache\Content.Outlook\P86LDKLA\[Seguimiento_PAAC_IICUATRIMESTRE_2020-2 (3).xlsx]Listas'!#REF!</xm:f>
            <x14:dxf>
              <fill>
                <patternFill>
                  <bgColor theme="0" tint="-4.9989318521683403E-2"/>
                </patternFill>
              </fill>
            </x14:dxf>
          </x14:cfRule>
          <x14:cfRule type="cellIs" priority="2015" operator="equal" id="{F27A6CB9-64F7-4FBD-8230-ADB6686C9A84}">
            <xm:f>'\Users\Maritza.Beltran\AppData\Local\Microsoft\Windows\INetCache\Content.Outlook\P86LDKLA\[Seguimiento_PAAC_IICUATRIMESTRE_2020-2 (3).xlsx]Listas'!#REF!</xm:f>
            <x14:dxf>
              <fill>
                <patternFill>
                  <bgColor rgb="FFFF0000"/>
                </patternFill>
              </fill>
            </x14:dxf>
          </x14:cfRule>
          <x14:cfRule type="cellIs" priority="2016" operator="equal" id="{41707FB9-6FC4-4262-9B02-F837533C0AC3}">
            <xm:f>'\Users\Maritza.Beltran\AppData\Local\Microsoft\Windows\INetCache\Content.Outlook\P86LDKLA\[Seguimiento_PAAC_IICUATRIMESTRE_2020-2 (3).xlsx]Listas'!#REF!</xm:f>
            <x14:dxf>
              <fill>
                <patternFill patternType="none">
                  <bgColor auto="1"/>
                </patternFill>
              </fill>
            </x14:dxf>
          </x14:cfRule>
          <x14:cfRule type="cellIs" priority="2017" operator="equal" id="{477E2F70-1F32-4D89-9578-EDBD470858C9}">
            <xm:f>'\Users\Maritza.Beltran\AppData\Local\Microsoft\Windows\INetCache\Content.Outlook\P86LDKLA\[Seguimiento_PAAC_IICUATRIMESTRE_2020-2 (3).xlsx]Listas'!#REF!</xm:f>
            <x14:dxf>
              <fill>
                <patternFill>
                  <bgColor rgb="FF00B050"/>
                </patternFill>
              </fill>
            </x14:dxf>
          </x14:cfRule>
          <x14:cfRule type="cellIs" priority="2018" operator="equal" id="{88B1B0A4-1B43-44C9-A601-611CAF8B1164}">
            <xm:f>'\Users\Maritza.Beltran\AppData\Local\Microsoft\Windows\INetCache\Content.Outlook\P86LDKLA\[Seguimiento_PAAC_IICUATRIMESTRE_2020-2 (3).xlsx]Listas'!#REF!</xm:f>
            <x14:dxf>
              <fill>
                <patternFill>
                  <bgColor rgb="FF00B050"/>
                </patternFill>
              </fill>
            </x14:dxf>
          </x14:cfRule>
          <x14:cfRule type="cellIs" priority="2019" operator="equal" id="{D0EF70EB-67A0-404B-B118-3D0FF979B9CB}">
            <xm:f>'\Users\Maritza.Beltran\AppData\Local\Microsoft\Windows\INetCache\Content.Outlook\P86LDKLA\[Seguimiento_PAAC_IICUATRIMESTRE_2020-2 (3).xlsx]Listas'!#REF!</xm:f>
            <x14:dxf>
              <fill>
                <patternFill>
                  <bgColor rgb="FFFFFF00"/>
                </patternFill>
              </fill>
            </x14:dxf>
          </x14:cfRule>
          <x14:cfRule type="cellIs" priority="2020" operator="equal" id="{F73BAA83-7886-46C0-BD4D-4B161AC952A5}">
            <xm:f>'\Users\Maritza.Beltran\AppData\Local\Microsoft\Windows\INetCache\Content.Outlook\P86LDKLA\[Seguimiento_PAAC_IICUATRIMESTRE_2020-2 (3).xlsx]Listas'!#REF!</xm:f>
            <x14:dxf>
              <font>
                <color auto="1"/>
              </font>
              <fill>
                <patternFill>
                  <bgColor rgb="FFFF0000"/>
                </patternFill>
              </fill>
            </x14:dxf>
          </x14:cfRule>
          <x14:cfRule type="cellIs" priority="2021" operator="equal" id="{DE35A8C5-ECE6-47F5-8EEE-4FC9A76FBB8D}">
            <xm:f>'\Users\Maritza.Beltran\AppData\Local\Microsoft\Windows\INetCache\Content.Outlook\P86LDKLA\[Seguimiento_PAAC_IICUATRIMESTRE_2020-2 (3).xlsx]Listas'!#REF!</xm:f>
            <x14:dxf>
              <fill>
                <patternFill>
                  <bgColor theme="0" tint="-4.9989318521683403E-2"/>
                </patternFill>
              </fill>
            </x14:dxf>
          </x14:cfRule>
          <x14:cfRule type="cellIs" priority="2022" operator="equal" id="{424C7957-848F-416A-B0BD-14EF045A22DB}">
            <xm:f>'\Users\Maritza.Beltran\AppData\Local\Microsoft\Windows\INetCache\Content.Outlook\P86LDKLA\[Seguimiento_PAAC_IICUATRIMESTRE_2020-2 (3).xlsx]Listas'!#REF!</xm:f>
            <x14:dxf>
              <fill>
                <patternFill>
                  <bgColor rgb="FFFF0000"/>
                </patternFill>
              </fill>
            </x14:dxf>
          </x14:cfRule>
          <x14:cfRule type="cellIs" priority="2023" operator="equal" id="{A74A0FB0-0723-4CE1-ACD6-F9EBE9E1DFB3}">
            <xm:f>'\Users\Maritza.Beltran\AppData\Local\Microsoft\Windows\INetCache\Content.Outlook\P86LDKLA\[Seguimiento_PAAC_IICUATRIMESTRE_2020-2 (3).xlsx]Listas'!#REF!</xm:f>
            <x14:dxf>
              <font>
                <color rgb="FF9C0006"/>
              </font>
              <fill>
                <patternFill>
                  <bgColor rgb="FFFFC7CE"/>
                </patternFill>
              </fill>
            </x14:dxf>
          </x14:cfRule>
          <x14:cfRule type="cellIs" priority="2024" operator="equal" id="{97C9C377-BCB8-4546-9FB2-498AF15EA3EF}">
            <xm:f>'\Users\Maritza.Beltran\AppData\Local\Microsoft\Windows\INetCache\Content.Outlook\P86LDKLA\[Seguimiento_PAAC_IICUATRIMESTRE_2020-2 (3).xlsx]Listas'!#REF!</xm:f>
            <x14:dxf>
              <fill>
                <patternFill patternType="none">
                  <bgColor auto="1"/>
                </patternFill>
              </fill>
            </x14:dxf>
          </x14:cfRule>
          <x14:cfRule type="cellIs" priority="2025" operator="equal" id="{67F1EED6-6874-4285-8D91-1DEA7F3C6EB4}">
            <xm:f>'\Users\Maritza.Beltran\AppData\Local\Microsoft\Windows\INetCache\Content.Outlook\P86LDKLA\[Seguimiento_PAAC_IICUATRIMESTRE_2020-2 (3).xlsx]Listas'!#REF!</xm:f>
            <x14:dxf>
              <fill>
                <patternFill>
                  <bgColor rgb="FF00BC55"/>
                </patternFill>
              </fill>
            </x14:dxf>
          </x14:cfRule>
          <x14:cfRule type="cellIs" priority="2026" operator="equal" id="{E8D74DA3-EE3A-4168-B09B-D08A23C7D0CE}">
            <xm:f>'\Users\Maritza.Beltran\AppData\Local\Microsoft\Windows\INetCache\Content.Outlook\P86LDKLA\[Seguimiento_PAAC_IICUATRIMESTRE_2020-2 (3).xlsx]Listas'!#REF!</xm:f>
            <x14:dxf>
              <fill>
                <patternFill>
                  <bgColor rgb="FF33CC33"/>
                </patternFill>
              </fill>
            </x14:dxf>
          </x14:cfRule>
          <x14:cfRule type="cellIs" priority="2027" operator="equal" id="{655EA277-502C-4091-AE05-DD33F0BF358D}">
            <xm:f>'\Users\Maritza.Beltran\AppData\Local\Microsoft\Windows\INetCache\Content.Outlook\P86LDKLA\[Seguimiento_PAAC_IICUATRIMESTRE_2020-2 (3).xlsx]Listas'!#REF!</xm:f>
            <x14:dxf>
              <fill>
                <patternFill>
                  <bgColor rgb="FFFFFF00"/>
                </patternFill>
              </fill>
            </x14:dxf>
          </x14:cfRule>
          <xm:sqref>P173</xm:sqref>
        </x14:conditionalFormatting>
        <x14:conditionalFormatting xmlns:xm="http://schemas.microsoft.com/office/excel/2006/main">
          <x14:cfRule type="cellIs" priority="2001" operator="equal" id="{3C52E8C1-837C-40AF-9483-A9593C95EB81}">
            <xm:f>'\Users\Maritza.Beltran\AppData\Local\Microsoft\Windows\INetCache\Content.Outlook\P86LDKLA\[Matriz V1.xlsx]Hoja2'!#REF!</xm:f>
            <x14:dxf>
              <fill>
                <patternFill>
                  <bgColor theme="0" tint="-4.9989318521683403E-2"/>
                </patternFill>
              </fill>
            </x14:dxf>
          </x14:cfRule>
          <x14:cfRule type="cellIs" priority="2002" operator="equal" id="{ADEDA4E2-6816-444D-9D44-A1E166264B5F}">
            <xm:f>'\Users\Maritza.Beltran\AppData\Local\Microsoft\Windows\INetCache\Content.Outlook\P86LDKLA\[Matriz V1.xlsx]Hoja2'!#REF!</xm:f>
            <x14:dxf>
              <fill>
                <patternFill>
                  <bgColor rgb="FFFF0000"/>
                </patternFill>
              </fill>
            </x14:dxf>
          </x14:cfRule>
          <x14:cfRule type="cellIs" priority="2003" operator="equal" id="{8F690AD6-4F53-40AD-BEC7-42521C979CA3}">
            <xm:f>'\Users\Maritza.Beltran\AppData\Local\Microsoft\Windows\INetCache\Content.Outlook\P86LDKLA\[Matriz V1.xlsx]Hoja2'!#REF!</xm:f>
            <x14:dxf>
              <fill>
                <patternFill>
                  <bgColor rgb="FFFF0000"/>
                </patternFill>
              </fill>
            </x14:dxf>
          </x14:cfRule>
          <x14:cfRule type="cellIs" priority="2004" operator="equal" id="{9BB3E801-5309-42CE-8F3F-42D17F0C93F2}">
            <xm:f>'\Users\Maritza.Beltran\AppData\Local\Microsoft\Windows\INetCache\Content.Outlook\P86LDKLA\[Matriz V1.xlsx]Hoja2'!#REF!</xm:f>
            <x14:dxf>
              <fill>
                <patternFill>
                  <bgColor theme="0" tint="-4.9989318521683403E-2"/>
                </patternFill>
              </fill>
            </x14:dxf>
          </x14:cfRule>
          <x14:cfRule type="cellIs" priority="2005" operator="equal" id="{C5192DA3-7EE4-4915-94B3-74E5CBF58129}">
            <xm:f>'\Users\Maritza.Beltran\AppData\Local\Microsoft\Windows\INetCache\Content.Outlook\P86LDKLA\[Matriz V1.xlsx]Hoja2'!#REF!</xm:f>
            <x14:dxf>
              <fill>
                <patternFill>
                  <bgColor rgb="FFFFFF00"/>
                </patternFill>
              </fill>
            </x14:dxf>
          </x14:cfRule>
          <x14:cfRule type="cellIs" priority="2006" operator="equal" id="{4ED69941-558E-4BD9-94B3-14EA4D01BED9}">
            <xm:f>'\Users\Maritza.Beltran\AppData\Local\Microsoft\Windows\INetCache\Content.Outlook\P86LDKLA\[Matriz V1.xlsx]Hoja2'!#REF!</xm:f>
            <x14:dxf>
              <fill>
                <patternFill>
                  <bgColor rgb="FF00B050"/>
                </patternFill>
              </fill>
            </x14:dxf>
          </x14:cfRule>
          <x14:cfRule type="cellIs" priority="2007" operator="equal" id="{A4308F65-3326-4076-8920-D32191713246}">
            <xm:f>'\Users\Maritza.Beltran\AppData\Local\Microsoft\Windows\INetCache\Content.Outlook\P86LDKLA\[Matriz V1.xlsx]Hoja2'!#REF!</xm:f>
            <x14:dxf>
              <fill>
                <patternFill>
                  <bgColor rgb="FF00B050"/>
                </patternFill>
              </fill>
            </x14:dxf>
          </x14:cfRule>
          <xm:sqref>P173</xm:sqref>
        </x14:conditionalFormatting>
        <x14:conditionalFormatting xmlns:xm="http://schemas.microsoft.com/office/excel/2006/main">
          <x14:cfRule type="cellIs" priority="1981" operator="equal" id="{F25D401B-52CD-4151-80AE-4B135901068B}">
            <xm:f>'\Users\Maritza.Beltran\AppData\Local\Microsoft\Windows\INetCache\Content.Outlook\P86LDKLA\[Seguimiento_PAAC_IICUATRIMESTRE_2020-2 (3).xlsx]Listas'!#REF!</xm:f>
            <x14:dxf>
              <fill>
                <patternFill>
                  <bgColor theme="0" tint="-4.9989318521683403E-2"/>
                </patternFill>
              </fill>
            </x14:dxf>
          </x14:cfRule>
          <x14:cfRule type="cellIs" priority="1982" operator="equal" id="{C3359A60-03D8-4BEF-82C9-537889A946B5}">
            <xm:f>'\Users\Maritza.Beltran\AppData\Local\Microsoft\Windows\INetCache\Content.Outlook\P86LDKLA\[Seguimiento_PAAC_IICUATRIMESTRE_2020-2 (3).xlsx]Listas'!#REF!</xm:f>
            <x14:dxf>
              <fill>
                <patternFill>
                  <bgColor rgb="FFFF0000"/>
                </patternFill>
              </fill>
            </x14:dxf>
          </x14:cfRule>
          <x14:cfRule type="cellIs" priority="1983" operator="equal" id="{5FB73E7A-FBBE-4847-BDC8-72E67CB38D2F}">
            <xm:f>'\Users\Maritza.Beltran\AppData\Local\Microsoft\Windows\INetCache\Content.Outlook\P86LDKLA\[Seguimiento_PAAC_IICUATRIMESTRE_2020-2 (3).xlsx]Listas'!#REF!</xm:f>
            <x14:dxf>
              <fill>
                <patternFill patternType="none">
                  <bgColor auto="1"/>
                </patternFill>
              </fill>
            </x14:dxf>
          </x14:cfRule>
          <x14:cfRule type="cellIs" priority="1984" operator="equal" id="{1602BA71-B944-4CC7-8A30-C08A0F8D383F}">
            <xm:f>'\Users\Maritza.Beltran\AppData\Local\Microsoft\Windows\INetCache\Content.Outlook\P86LDKLA\[Seguimiento_PAAC_IICUATRIMESTRE_2020-2 (3).xlsx]Listas'!#REF!</xm:f>
            <x14:dxf>
              <fill>
                <patternFill>
                  <bgColor rgb="FF00B050"/>
                </patternFill>
              </fill>
            </x14:dxf>
          </x14:cfRule>
          <x14:cfRule type="cellIs" priority="1985" operator="equal" id="{96560321-5500-458B-A9B2-1727247481FD}">
            <xm:f>'\Users\Maritza.Beltran\AppData\Local\Microsoft\Windows\INetCache\Content.Outlook\P86LDKLA\[Seguimiento_PAAC_IICUATRIMESTRE_2020-2 (3).xlsx]Listas'!#REF!</xm:f>
            <x14:dxf>
              <fill>
                <patternFill>
                  <bgColor rgb="FF00B050"/>
                </patternFill>
              </fill>
            </x14:dxf>
          </x14:cfRule>
          <x14:cfRule type="cellIs" priority="1986" operator="equal" id="{7F578192-2CAA-434F-BBFB-EA6D7005CD7E}">
            <xm:f>'\Users\Maritza.Beltran\AppData\Local\Microsoft\Windows\INetCache\Content.Outlook\P86LDKLA\[Seguimiento_PAAC_IICUATRIMESTRE_2020-2 (3).xlsx]Listas'!#REF!</xm:f>
            <x14:dxf>
              <fill>
                <patternFill>
                  <bgColor rgb="FFFFFF00"/>
                </patternFill>
              </fill>
            </x14:dxf>
          </x14:cfRule>
          <x14:cfRule type="cellIs" priority="1987" operator="equal" id="{3874F632-D031-4A9F-AD28-B69FCE269CB1}">
            <xm:f>'\Users\Maritza.Beltran\AppData\Local\Microsoft\Windows\INetCache\Content.Outlook\P86LDKLA\[Seguimiento_PAAC_IICUATRIMESTRE_2020-2 (3).xlsx]Listas'!#REF!</xm:f>
            <x14:dxf>
              <font>
                <color auto="1"/>
              </font>
              <fill>
                <patternFill>
                  <bgColor rgb="FFFF0000"/>
                </patternFill>
              </fill>
            </x14:dxf>
          </x14:cfRule>
          <x14:cfRule type="cellIs" priority="1988" operator="equal" id="{EAA1ADD6-2FFA-4F6A-89D6-AB9ED787C539}">
            <xm:f>'\Users\Maritza.Beltran\AppData\Local\Microsoft\Windows\INetCache\Content.Outlook\P86LDKLA\[Seguimiento_PAAC_IICUATRIMESTRE_2020-2 (3).xlsx]Listas'!#REF!</xm:f>
            <x14:dxf>
              <fill>
                <patternFill>
                  <bgColor theme="0" tint="-4.9989318521683403E-2"/>
                </patternFill>
              </fill>
            </x14:dxf>
          </x14:cfRule>
          <x14:cfRule type="cellIs" priority="1989" operator="equal" id="{A252676A-C77E-44A9-8004-60E6AA312CFC}">
            <xm:f>'\Users\Maritza.Beltran\AppData\Local\Microsoft\Windows\INetCache\Content.Outlook\P86LDKLA\[Seguimiento_PAAC_IICUATRIMESTRE_2020-2 (3).xlsx]Listas'!#REF!</xm:f>
            <x14:dxf>
              <fill>
                <patternFill>
                  <bgColor rgb="FFFF0000"/>
                </patternFill>
              </fill>
            </x14:dxf>
          </x14:cfRule>
          <x14:cfRule type="cellIs" priority="1990" operator="equal" id="{367626AE-1F0E-4E8F-8228-890BEDC855BE}">
            <xm:f>'\Users\Maritza.Beltran\AppData\Local\Microsoft\Windows\INetCache\Content.Outlook\P86LDKLA\[Seguimiento_PAAC_IICUATRIMESTRE_2020-2 (3).xlsx]Listas'!#REF!</xm:f>
            <x14:dxf>
              <font>
                <color rgb="FF9C0006"/>
              </font>
              <fill>
                <patternFill>
                  <bgColor rgb="FFFFC7CE"/>
                </patternFill>
              </fill>
            </x14:dxf>
          </x14:cfRule>
          <x14:cfRule type="cellIs" priority="1991" operator="equal" id="{32DF1FE4-942E-4D05-B2CB-6C9518625757}">
            <xm:f>'\Users\Maritza.Beltran\AppData\Local\Microsoft\Windows\INetCache\Content.Outlook\P86LDKLA\[Seguimiento_PAAC_IICUATRIMESTRE_2020-2 (3).xlsx]Listas'!#REF!</xm:f>
            <x14:dxf>
              <fill>
                <patternFill patternType="none">
                  <bgColor auto="1"/>
                </patternFill>
              </fill>
            </x14:dxf>
          </x14:cfRule>
          <x14:cfRule type="cellIs" priority="1992" operator="equal" id="{9FE534ED-4844-4416-BBB5-8BC37A86A2DD}">
            <xm:f>'\Users\Maritza.Beltran\AppData\Local\Microsoft\Windows\INetCache\Content.Outlook\P86LDKLA\[Seguimiento_PAAC_IICUATRIMESTRE_2020-2 (3).xlsx]Listas'!#REF!</xm:f>
            <x14:dxf>
              <fill>
                <patternFill>
                  <bgColor rgb="FF00BC55"/>
                </patternFill>
              </fill>
            </x14:dxf>
          </x14:cfRule>
          <x14:cfRule type="cellIs" priority="1993" operator="equal" id="{66047F27-25DF-44D5-BD82-031B21FE54C1}">
            <xm:f>'\Users\Maritza.Beltran\AppData\Local\Microsoft\Windows\INetCache\Content.Outlook\P86LDKLA\[Seguimiento_PAAC_IICUATRIMESTRE_2020-2 (3).xlsx]Listas'!#REF!</xm:f>
            <x14:dxf>
              <fill>
                <patternFill>
                  <bgColor rgb="FF33CC33"/>
                </patternFill>
              </fill>
            </x14:dxf>
          </x14:cfRule>
          <x14:cfRule type="cellIs" priority="1994" operator="equal" id="{0CDD22BA-AE9C-4418-B96F-F1CE278DD994}">
            <xm:f>'\Users\Maritza.Beltran\AppData\Local\Microsoft\Windows\INetCache\Content.Outlook\P86LDKLA\[Seguimiento_PAAC_IICUATRIMESTRE_2020-2 (3).xlsx]Listas'!#REF!</xm:f>
            <x14:dxf>
              <fill>
                <patternFill>
                  <bgColor rgb="FFFFFF00"/>
                </patternFill>
              </fill>
            </x14:dxf>
          </x14:cfRule>
          <xm:sqref>P174</xm:sqref>
        </x14:conditionalFormatting>
        <x14:conditionalFormatting xmlns:xm="http://schemas.microsoft.com/office/excel/2006/main">
          <x14:cfRule type="cellIs" priority="1968" operator="equal" id="{9296AB17-C754-446F-A8E0-2A5611CC8627}">
            <xm:f>'\Users\Maritza.Beltran\AppData\Local\Microsoft\Windows\INetCache\Content.Outlook\P86LDKLA\[Matriz V1.xlsx]Hoja2'!#REF!</xm:f>
            <x14:dxf>
              <fill>
                <patternFill>
                  <bgColor theme="0" tint="-4.9989318521683403E-2"/>
                </patternFill>
              </fill>
            </x14:dxf>
          </x14:cfRule>
          <x14:cfRule type="cellIs" priority="1969" operator="equal" id="{184BDDAE-7139-452F-A504-5EDAC82C8464}">
            <xm:f>'\Users\Maritza.Beltran\AppData\Local\Microsoft\Windows\INetCache\Content.Outlook\P86LDKLA\[Matriz V1.xlsx]Hoja2'!#REF!</xm:f>
            <x14:dxf>
              <fill>
                <patternFill>
                  <bgColor rgb="FFFF0000"/>
                </patternFill>
              </fill>
            </x14:dxf>
          </x14:cfRule>
          <x14:cfRule type="cellIs" priority="1970" operator="equal" id="{7636F452-F9D2-404A-98D2-4118A4E623BC}">
            <xm:f>'\Users\Maritza.Beltran\AppData\Local\Microsoft\Windows\INetCache\Content.Outlook\P86LDKLA\[Matriz V1.xlsx]Hoja2'!#REF!</xm:f>
            <x14:dxf>
              <fill>
                <patternFill>
                  <bgColor rgb="FFFF0000"/>
                </patternFill>
              </fill>
            </x14:dxf>
          </x14:cfRule>
          <x14:cfRule type="cellIs" priority="1971" operator="equal" id="{FB658849-5936-4314-929F-23C9E609DCA5}">
            <xm:f>'\Users\Maritza.Beltran\AppData\Local\Microsoft\Windows\INetCache\Content.Outlook\P86LDKLA\[Matriz V1.xlsx]Hoja2'!#REF!</xm:f>
            <x14:dxf>
              <fill>
                <patternFill>
                  <bgColor theme="0" tint="-4.9989318521683403E-2"/>
                </patternFill>
              </fill>
            </x14:dxf>
          </x14:cfRule>
          <x14:cfRule type="cellIs" priority="1972" operator="equal" id="{216E44DB-A977-4BC9-990D-A16F6EA6FBF7}">
            <xm:f>'\Users\Maritza.Beltran\AppData\Local\Microsoft\Windows\INetCache\Content.Outlook\P86LDKLA\[Matriz V1.xlsx]Hoja2'!#REF!</xm:f>
            <x14:dxf>
              <fill>
                <patternFill>
                  <bgColor rgb="FFFFFF00"/>
                </patternFill>
              </fill>
            </x14:dxf>
          </x14:cfRule>
          <x14:cfRule type="cellIs" priority="1973" operator="equal" id="{D3446B5A-7722-4232-B82F-9F946E90F803}">
            <xm:f>'\Users\Maritza.Beltran\AppData\Local\Microsoft\Windows\INetCache\Content.Outlook\P86LDKLA\[Matriz V1.xlsx]Hoja2'!#REF!</xm:f>
            <x14:dxf>
              <fill>
                <patternFill>
                  <bgColor rgb="FF00B050"/>
                </patternFill>
              </fill>
            </x14:dxf>
          </x14:cfRule>
          <x14:cfRule type="cellIs" priority="1974" operator="equal" id="{099E362F-BF53-4138-A09C-9C86D94A7DEA}">
            <xm:f>'\Users\Maritza.Beltran\AppData\Local\Microsoft\Windows\INetCache\Content.Outlook\P86LDKLA\[Matriz V1.xlsx]Hoja2'!#REF!</xm:f>
            <x14:dxf>
              <fill>
                <patternFill>
                  <bgColor rgb="FF00B050"/>
                </patternFill>
              </fill>
            </x14:dxf>
          </x14:cfRule>
          <xm:sqref>P174</xm:sqref>
        </x14:conditionalFormatting>
        <x14:conditionalFormatting xmlns:xm="http://schemas.microsoft.com/office/excel/2006/main">
          <x14:cfRule type="cellIs" priority="1948" operator="equal" id="{A9BC2D44-E7AB-49A5-B930-1E4AA3780A6E}">
            <xm:f>'\Users\Maritza.Beltran\AppData\Local\Microsoft\Windows\INetCache\Content.Outlook\P86LDKLA\[Seguimiento_PAAC_IICUATRIMESTRE_2020-2 (3).xlsx]Listas'!#REF!</xm:f>
            <x14:dxf>
              <fill>
                <patternFill>
                  <bgColor theme="0" tint="-4.9989318521683403E-2"/>
                </patternFill>
              </fill>
            </x14:dxf>
          </x14:cfRule>
          <x14:cfRule type="cellIs" priority="1949" operator="equal" id="{24763F6C-345E-462C-87B8-C4DD95A0ACF4}">
            <xm:f>'\Users\Maritza.Beltran\AppData\Local\Microsoft\Windows\INetCache\Content.Outlook\P86LDKLA\[Seguimiento_PAAC_IICUATRIMESTRE_2020-2 (3).xlsx]Listas'!#REF!</xm:f>
            <x14:dxf>
              <fill>
                <patternFill>
                  <bgColor rgb="FFFF0000"/>
                </patternFill>
              </fill>
            </x14:dxf>
          </x14:cfRule>
          <x14:cfRule type="cellIs" priority="1950" operator="equal" id="{E9E676CC-69C4-46ED-B6DD-880FA24A5815}">
            <xm:f>'\Users\Maritza.Beltran\AppData\Local\Microsoft\Windows\INetCache\Content.Outlook\P86LDKLA\[Seguimiento_PAAC_IICUATRIMESTRE_2020-2 (3).xlsx]Listas'!#REF!</xm:f>
            <x14:dxf>
              <fill>
                <patternFill patternType="none">
                  <bgColor auto="1"/>
                </patternFill>
              </fill>
            </x14:dxf>
          </x14:cfRule>
          <x14:cfRule type="cellIs" priority="1951" operator="equal" id="{5AB9F76D-90AB-45E9-8A96-17BFE21C32BA}">
            <xm:f>'\Users\Maritza.Beltran\AppData\Local\Microsoft\Windows\INetCache\Content.Outlook\P86LDKLA\[Seguimiento_PAAC_IICUATRIMESTRE_2020-2 (3).xlsx]Listas'!#REF!</xm:f>
            <x14:dxf>
              <fill>
                <patternFill>
                  <bgColor rgb="FF00B050"/>
                </patternFill>
              </fill>
            </x14:dxf>
          </x14:cfRule>
          <x14:cfRule type="cellIs" priority="1952" operator="equal" id="{3196EB4C-194F-4EB8-9DAA-6C5D03CC8947}">
            <xm:f>'\Users\Maritza.Beltran\AppData\Local\Microsoft\Windows\INetCache\Content.Outlook\P86LDKLA\[Seguimiento_PAAC_IICUATRIMESTRE_2020-2 (3).xlsx]Listas'!#REF!</xm:f>
            <x14:dxf>
              <fill>
                <patternFill>
                  <bgColor rgb="FF00B050"/>
                </patternFill>
              </fill>
            </x14:dxf>
          </x14:cfRule>
          <x14:cfRule type="cellIs" priority="1953" operator="equal" id="{4B0BBA0E-9EB5-47BC-B155-C33AE2B97517}">
            <xm:f>'\Users\Maritza.Beltran\AppData\Local\Microsoft\Windows\INetCache\Content.Outlook\P86LDKLA\[Seguimiento_PAAC_IICUATRIMESTRE_2020-2 (3).xlsx]Listas'!#REF!</xm:f>
            <x14:dxf>
              <fill>
                <patternFill>
                  <bgColor rgb="FFFFFF00"/>
                </patternFill>
              </fill>
            </x14:dxf>
          </x14:cfRule>
          <x14:cfRule type="cellIs" priority="1954" operator="equal" id="{6EDF3247-E852-4232-94D8-F822564B71BF}">
            <xm:f>'\Users\Maritza.Beltran\AppData\Local\Microsoft\Windows\INetCache\Content.Outlook\P86LDKLA\[Seguimiento_PAAC_IICUATRIMESTRE_2020-2 (3).xlsx]Listas'!#REF!</xm:f>
            <x14:dxf>
              <font>
                <color auto="1"/>
              </font>
              <fill>
                <patternFill>
                  <bgColor rgb="FFFF0000"/>
                </patternFill>
              </fill>
            </x14:dxf>
          </x14:cfRule>
          <x14:cfRule type="cellIs" priority="1955" operator="equal" id="{0FDC3487-63D8-458D-BD73-0DAA7F29E8E4}">
            <xm:f>'\Users\Maritza.Beltran\AppData\Local\Microsoft\Windows\INetCache\Content.Outlook\P86LDKLA\[Seguimiento_PAAC_IICUATRIMESTRE_2020-2 (3).xlsx]Listas'!#REF!</xm:f>
            <x14:dxf>
              <fill>
                <patternFill>
                  <bgColor theme="0" tint="-4.9989318521683403E-2"/>
                </patternFill>
              </fill>
            </x14:dxf>
          </x14:cfRule>
          <x14:cfRule type="cellIs" priority="1956" operator="equal" id="{5C2E0BCB-2627-4A10-98AF-6142AEFF1AEE}">
            <xm:f>'\Users\Maritza.Beltran\AppData\Local\Microsoft\Windows\INetCache\Content.Outlook\P86LDKLA\[Seguimiento_PAAC_IICUATRIMESTRE_2020-2 (3).xlsx]Listas'!#REF!</xm:f>
            <x14:dxf>
              <fill>
                <patternFill>
                  <bgColor rgb="FFFF0000"/>
                </patternFill>
              </fill>
            </x14:dxf>
          </x14:cfRule>
          <x14:cfRule type="cellIs" priority="1957" operator="equal" id="{2902239F-C80C-471E-BD83-9FF84B16B262}">
            <xm:f>'\Users\Maritza.Beltran\AppData\Local\Microsoft\Windows\INetCache\Content.Outlook\P86LDKLA\[Seguimiento_PAAC_IICUATRIMESTRE_2020-2 (3).xlsx]Listas'!#REF!</xm:f>
            <x14:dxf>
              <font>
                <color rgb="FF9C0006"/>
              </font>
              <fill>
                <patternFill>
                  <bgColor rgb="FFFFC7CE"/>
                </patternFill>
              </fill>
            </x14:dxf>
          </x14:cfRule>
          <x14:cfRule type="cellIs" priority="1958" operator="equal" id="{87E3AEF3-345A-48ED-8DDC-1BBE106DEFB3}">
            <xm:f>'\Users\Maritza.Beltran\AppData\Local\Microsoft\Windows\INetCache\Content.Outlook\P86LDKLA\[Seguimiento_PAAC_IICUATRIMESTRE_2020-2 (3).xlsx]Listas'!#REF!</xm:f>
            <x14:dxf>
              <fill>
                <patternFill patternType="none">
                  <bgColor auto="1"/>
                </patternFill>
              </fill>
            </x14:dxf>
          </x14:cfRule>
          <x14:cfRule type="cellIs" priority="1959" operator="equal" id="{24BCD96F-B8DE-4615-9483-1D003C07710E}">
            <xm:f>'\Users\Maritza.Beltran\AppData\Local\Microsoft\Windows\INetCache\Content.Outlook\P86LDKLA\[Seguimiento_PAAC_IICUATRIMESTRE_2020-2 (3).xlsx]Listas'!#REF!</xm:f>
            <x14:dxf>
              <fill>
                <patternFill>
                  <bgColor rgb="FF00BC55"/>
                </patternFill>
              </fill>
            </x14:dxf>
          </x14:cfRule>
          <x14:cfRule type="cellIs" priority="1960" operator="equal" id="{144E09E7-20B8-4F53-91F1-7A4AC37C2D5C}">
            <xm:f>'\Users\Maritza.Beltran\AppData\Local\Microsoft\Windows\INetCache\Content.Outlook\P86LDKLA\[Seguimiento_PAAC_IICUATRIMESTRE_2020-2 (3).xlsx]Listas'!#REF!</xm:f>
            <x14:dxf>
              <fill>
                <patternFill>
                  <bgColor rgb="FF33CC33"/>
                </patternFill>
              </fill>
            </x14:dxf>
          </x14:cfRule>
          <x14:cfRule type="cellIs" priority="1961" operator="equal" id="{ED469FF7-C35D-4E00-9A86-E062524C3758}">
            <xm:f>'\Users\Maritza.Beltran\AppData\Local\Microsoft\Windows\INetCache\Content.Outlook\P86LDKLA\[Seguimiento_PAAC_IICUATRIMESTRE_2020-2 (3).xlsx]Listas'!#REF!</xm:f>
            <x14:dxf>
              <fill>
                <patternFill>
                  <bgColor rgb="FFFFFF00"/>
                </patternFill>
              </fill>
            </x14:dxf>
          </x14:cfRule>
          <xm:sqref>P175</xm:sqref>
        </x14:conditionalFormatting>
        <x14:conditionalFormatting xmlns:xm="http://schemas.microsoft.com/office/excel/2006/main">
          <x14:cfRule type="cellIs" priority="1935" operator="equal" id="{474D5F21-3B2D-455E-8219-1294C603EFFD}">
            <xm:f>'\Users\Maritza.Beltran\AppData\Local\Microsoft\Windows\INetCache\Content.Outlook\P86LDKLA\[Matriz V1.xlsx]Hoja2'!#REF!</xm:f>
            <x14:dxf>
              <fill>
                <patternFill>
                  <bgColor theme="0" tint="-4.9989318521683403E-2"/>
                </patternFill>
              </fill>
            </x14:dxf>
          </x14:cfRule>
          <x14:cfRule type="cellIs" priority="1936" operator="equal" id="{E2B16F47-B963-4FD1-81BC-770ED19E7620}">
            <xm:f>'\Users\Maritza.Beltran\AppData\Local\Microsoft\Windows\INetCache\Content.Outlook\P86LDKLA\[Matriz V1.xlsx]Hoja2'!#REF!</xm:f>
            <x14:dxf>
              <fill>
                <patternFill>
                  <bgColor rgb="FFFF0000"/>
                </patternFill>
              </fill>
            </x14:dxf>
          </x14:cfRule>
          <x14:cfRule type="cellIs" priority="1937" operator="equal" id="{A4659D0F-5A12-4210-BF7C-AC93EEB5748C}">
            <xm:f>'\Users\Maritza.Beltran\AppData\Local\Microsoft\Windows\INetCache\Content.Outlook\P86LDKLA\[Matriz V1.xlsx]Hoja2'!#REF!</xm:f>
            <x14:dxf>
              <fill>
                <patternFill>
                  <bgColor rgb="FFFF0000"/>
                </patternFill>
              </fill>
            </x14:dxf>
          </x14:cfRule>
          <x14:cfRule type="cellIs" priority="1938" operator="equal" id="{71656C79-559C-4157-B0BF-6536427963B8}">
            <xm:f>'\Users\Maritza.Beltran\AppData\Local\Microsoft\Windows\INetCache\Content.Outlook\P86LDKLA\[Matriz V1.xlsx]Hoja2'!#REF!</xm:f>
            <x14:dxf>
              <fill>
                <patternFill>
                  <bgColor theme="0" tint="-4.9989318521683403E-2"/>
                </patternFill>
              </fill>
            </x14:dxf>
          </x14:cfRule>
          <x14:cfRule type="cellIs" priority="1939" operator="equal" id="{7B3EE62E-E9DD-46E8-B48B-7C4AF2679F43}">
            <xm:f>'\Users\Maritza.Beltran\AppData\Local\Microsoft\Windows\INetCache\Content.Outlook\P86LDKLA\[Matriz V1.xlsx]Hoja2'!#REF!</xm:f>
            <x14:dxf>
              <fill>
                <patternFill>
                  <bgColor rgb="FFFFFF00"/>
                </patternFill>
              </fill>
            </x14:dxf>
          </x14:cfRule>
          <x14:cfRule type="cellIs" priority="1940" operator="equal" id="{4D7C14C5-A53D-4627-8270-B2C9188BEBCB}">
            <xm:f>'\Users\Maritza.Beltran\AppData\Local\Microsoft\Windows\INetCache\Content.Outlook\P86LDKLA\[Matriz V1.xlsx]Hoja2'!#REF!</xm:f>
            <x14:dxf>
              <fill>
                <patternFill>
                  <bgColor rgb="FF00B050"/>
                </patternFill>
              </fill>
            </x14:dxf>
          </x14:cfRule>
          <x14:cfRule type="cellIs" priority="1941" operator="equal" id="{93B5EE9E-D7DE-4BC3-85F6-474146A658FB}">
            <xm:f>'\Users\Maritza.Beltran\AppData\Local\Microsoft\Windows\INetCache\Content.Outlook\P86LDKLA\[Matriz V1.xlsx]Hoja2'!#REF!</xm:f>
            <x14:dxf>
              <fill>
                <patternFill>
                  <bgColor rgb="FF00B050"/>
                </patternFill>
              </fill>
            </x14:dxf>
          </x14:cfRule>
          <xm:sqref>P175</xm:sqref>
        </x14:conditionalFormatting>
        <x14:conditionalFormatting xmlns:xm="http://schemas.microsoft.com/office/excel/2006/main">
          <x14:cfRule type="cellIs" priority="1915" operator="equal" id="{E7EAFA04-F900-4934-9475-207BE888B994}">
            <xm:f>'\Users\Maritza.Beltran\AppData\Local\Microsoft\Windows\INetCache\Content.Outlook\P86LDKLA\[Seguimiento_PAAC_IICUATRIMESTRE_2020-2 (3).xlsx]Listas'!#REF!</xm:f>
            <x14:dxf>
              <fill>
                <patternFill>
                  <bgColor theme="0" tint="-4.9989318521683403E-2"/>
                </patternFill>
              </fill>
            </x14:dxf>
          </x14:cfRule>
          <x14:cfRule type="cellIs" priority="1916" operator="equal" id="{BE630793-926F-4CB1-8775-AB89FFAA568F}">
            <xm:f>'\Users\Maritza.Beltran\AppData\Local\Microsoft\Windows\INetCache\Content.Outlook\P86LDKLA\[Seguimiento_PAAC_IICUATRIMESTRE_2020-2 (3).xlsx]Listas'!#REF!</xm:f>
            <x14:dxf>
              <fill>
                <patternFill>
                  <bgColor rgb="FFFF0000"/>
                </patternFill>
              </fill>
            </x14:dxf>
          </x14:cfRule>
          <x14:cfRule type="cellIs" priority="1917" operator="equal" id="{9B9F03AF-FEC7-490C-8E89-79671BF0D7C9}">
            <xm:f>'\Users\Maritza.Beltran\AppData\Local\Microsoft\Windows\INetCache\Content.Outlook\P86LDKLA\[Seguimiento_PAAC_IICUATRIMESTRE_2020-2 (3).xlsx]Listas'!#REF!</xm:f>
            <x14:dxf>
              <fill>
                <patternFill patternType="none">
                  <bgColor auto="1"/>
                </patternFill>
              </fill>
            </x14:dxf>
          </x14:cfRule>
          <x14:cfRule type="cellIs" priority="1918" operator="equal" id="{B1A94967-A983-4229-9FDD-A3ED79CD1ED9}">
            <xm:f>'\Users\Maritza.Beltran\AppData\Local\Microsoft\Windows\INetCache\Content.Outlook\P86LDKLA\[Seguimiento_PAAC_IICUATRIMESTRE_2020-2 (3).xlsx]Listas'!#REF!</xm:f>
            <x14:dxf>
              <fill>
                <patternFill>
                  <bgColor rgb="FF00B050"/>
                </patternFill>
              </fill>
            </x14:dxf>
          </x14:cfRule>
          <x14:cfRule type="cellIs" priority="1919" operator="equal" id="{F3EC2D6E-8D79-4519-B4C1-46F47260287A}">
            <xm:f>'\Users\Maritza.Beltran\AppData\Local\Microsoft\Windows\INetCache\Content.Outlook\P86LDKLA\[Seguimiento_PAAC_IICUATRIMESTRE_2020-2 (3).xlsx]Listas'!#REF!</xm:f>
            <x14:dxf>
              <fill>
                <patternFill>
                  <bgColor rgb="FF00B050"/>
                </patternFill>
              </fill>
            </x14:dxf>
          </x14:cfRule>
          <x14:cfRule type="cellIs" priority="1920" operator="equal" id="{48A7ECF1-1037-4A9C-B589-33597BBEFECC}">
            <xm:f>'\Users\Maritza.Beltran\AppData\Local\Microsoft\Windows\INetCache\Content.Outlook\P86LDKLA\[Seguimiento_PAAC_IICUATRIMESTRE_2020-2 (3).xlsx]Listas'!#REF!</xm:f>
            <x14:dxf>
              <fill>
                <patternFill>
                  <bgColor rgb="FFFFFF00"/>
                </patternFill>
              </fill>
            </x14:dxf>
          </x14:cfRule>
          <x14:cfRule type="cellIs" priority="1921" operator="equal" id="{AB8C451A-4002-4C9A-A80C-E91A52361F0A}">
            <xm:f>'\Users\Maritza.Beltran\AppData\Local\Microsoft\Windows\INetCache\Content.Outlook\P86LDKLA\[Seguimiento_PAAC_IICUATRIMESTRE_2020-2 (3).xlsx]Listas'!#REF!</xm:f>
            <x14:dxf>
              <font>
                <color auto="1"/>
              </font>
              <fill>
                <patternFill>
                  <bgColor rgb="FFFF0000"/>
                </patternFill>
              </fill>
            </x14:dxf>
          </x14:cfRule>
          <x14:cfRule type="cellIs" priority="1922" operator="equal" id="{74DF5C72-F9BC-4B95-BC5B-41508F3354AE}">
            <xm:f>'\Users\Maritza.Beltran\AppData\Local\Microsoft\Windows\INetCache\Content.Outlook\P86LDKLA\[Seguimiento_PAAC_IICUATRIMESTRE_2020-2 (3).xlsx]Listas'!#REF!</xm:f>
            <x14:dxf>
              <fill>
                <patternFill>
                  <bgColor theme="0" tint="-4.9989318521683403E-2"/>
                </patternFill>
              </fill>
            </x14:dxf>
          </x14:cfRule>
          <x14:cfRule type="cellIs" priority="1923" operator="equal" id="{3D3B573C-FACF-430A-9E09-D52E6E101DD2}">
            <xm:f>'\Users\Maritza.Beltran\AppData\Local\Microsoft\Windows\INetCache\Content.Outlook\P86LDKLA\[Seguimiento_PAAC_IICUATRIMESTRE_2020-2 (3).xlsx]Listas'!#REF!</xm:f>
            <x14:dxf>
              <fill>
                <patternFill>
                  <bgColor rgb="FFFF0000"/>
                </patternFill>
              </fill>
            </x14:dxf>
          </x14:cfRule>
          <x14:cfRule type="cellIs" priority="1924" operator="equal" id="{FBDA508E-827D-4D5E-AB75-4D89C4EA2909}">
            <xm:f>'\Users\Maritza.Beltran\AppData\Local\Microsoft\Windows\INetCache\Content.Outlook\P86LDKLA\[Seguimiento_PAAC_IICUATRIMESTRE_2020-2 (3).xlsx]Listas'!#REF!</xm:f>
            <x14:dxf>
              <font>
                <color rgb="FF9C0006"/>
              </font>
              <fill>
                <patternFill>
                  <bgColor rgb="FFFFC7CE"/>
                </patternFill>
              </fill>
            </x14:dxf>
          </x14:cfRule>
          <x14:cfRule type="cellIs" priority="1925" operator="equal" id="{3291894E-5FB1-438C-85F1-C6CBB0BF20E8}">
            <xm:f>'\Users\Maritza.Beltran\AppData\Local\Microsoft\Windows\INetCache\Content.Outlook\P86LDKLA\[Seguimiento_PAAC_IICUATRIMESTRE_2020-2 (3).xlsx]Listas'!#REF!</xm:f>
            <x14:dxf>
              <fill>
                <patternFill patternType="none">
                  <bgColor auto="1"/>
                </patternFill>
              </fill>
            </x14:dxf>
          </x14:cfRule>
          <x14:cfRule type="cellIs" priority="1926" operator="equal" id="{FBACAC2C-A050-48D6-A473-7AF38AB7D1D8}">
            <xm:f>'\Users\Maritza.Beltran\AppData\Local\Microsoft\Windows\INetCache\Content.Outlook\P86LDKLA\[Seguimiento_PAAC_IICUATRIMESTRE_2020-2 (3).xlsx]Listas'!#REF!</xm:f>
            <x14:dxf>
              <fill>
                <patternFill>
                  <bgColor rgb="FF00BC55"/>
                </patternFill>
              </fill>
            </x14:dxf>
          </x14:cfRule>
          <x14:cfRule type="cellIs" priority="1927" operator="equal" id="{6626BDDB-8B3B-4244-800B-E1C8E9D24E25}">
            <xm:f>'\Users\Maritza.Beltran\AppData\Local\Microsoft\Windows\INetCache\Content.Outlook\P86LDKLA\[Seguimiento_PAAC_IICUATRIMESTRE_2020-2 (3).xlsx]Listas'!#REF!</xm:f>
            <x14:dxf>
              <fill>
                <patternFill>
                  <bgColor rgb="FF33CC33"/>
                </patternFill>
              </fill>
            </x14:dxf>
          </x14:cfRule>
          <x14:cfRule type="cellIs" priority="1928" operator="equal" id="{55505495-76B0-4872-ABA9-00316872BAAC}">
            <xm:f>'\Users\Maritza.Beltran\AppData\Local\Microsoft\Windows\INetCache\Content.Outlook\P86LDKLA\[Seguimiento_PAAC_IICUATRIMESTRE_2020-2 (3).xlsx]Listas'!#REF!</xm:f>
            <x14:dxf>
              <fill>
                <patternFill>
                  <bgColor rgb="FFFFFF00"/>
                </patternFill>
              </fill>
            </x14:dxf>
          </x14:cfRule>
          <xm:sqref>P182</xm:sqref>
        </x14:conditionalFormatting>
        <x14:conditionalFormatting xmlns:xm="http://schemas.microsoft.com/office/excel/2006/main">
          <x14:cfRule type="cellIs" priority="1902" operator="equal" id="{A271186E-77C3-4F1B-BC2C-D9612FC3A3DF}">
            <xm:f>'\Users\Maritza.Beltran\AppData\Local\Microsoft\Windows\INetCache\Content.Outlook\P86LDKLA\[Matriz V1.xlsx]Hoja2'!#REF!</xm:f>
            <x14:dxf>
              <fill>
                <patternFill>
                  <bgColor theme="0" tint="-4.9989318521683403E-2"/>
                </patternFill>
              </fill>
            </x14:dxf>
          </x14:cfRule>
          <x14:cfRule type="cellIs" priority="1903" operator="equal" id="{60B2ADFC-84BB-403A-B73E-5DC0F9F6172A}">
            <xm:f>'\Users\Maritza.Beltran\AppData\Local\Microsoft\Windows\INetCache\Content.Outlook\P86LDKLA\[Matriz V1.xlsx]Hoja2'!#REF!</xm:f>
            <x14:dxf>
              <fill>
                <patternFill>
                  <bgColor rgb="FFFF0000"/>
                </patternFill>
              </fill>
            </x14:dxf>
          </x14:cfRule>
          <x14:cfRule type="cellIs" priority="1904" operator="equal" id="{3A5458D7-055B-4762-96E0-76F954E134C6}">
            <xm:f>'\Users\Maritza.Beltran\AppData\Local\Microsoft\Windows\INetCache\Content.Outlook\P86LDKLA\[Matriz V1.xlsx]Hoja2'!#REF!</xm:f>
            <x14:dxf>
              <fill>
                <patternFill>
                  <bgColor rgb="FFFF0000"/>
                </patternFill>
              </fill>
            </x14:dxf>
          </x14:cfRule>
          <x14:cfRule type="cellIs" priority="1905" operator="equal" id="{1A15F3AE-8B44-4D03-BFF9-0E5C0C98FC20}">
            <xm:f>'\Users\Maritza.Beltran\AppData\Local\Microsoft\Windows\INetCache\Content.Outlook\P86LDKLA\[Matriz V1.xlsx]Hoja2'!#REF!</xm:f>
            <x14:dxf>
              <fill>
                <patternFill>
                  <bgColor theme="0" tint="-4.9989318521683403E-2"/>
                </patternFill>
              </fill>
            </x14:dxf>
          </x14:cfRule>
          <x14:cfRule type="cellIs" priority="1906" operator="equal" id="{C53FD476-D117-4C97-8BC3-19D231010A64}">
            <xm:f>'\Users\Maritza.Beltran\AppData\Local\Microsoft\Windows\INetCache\Content.Outlook\P86LDKLA\[Matriz V1.xlsx]Hoja2'!#REF!</xm:f>
            <x14:dxf>
              <fill>
                <patternFill>
                  <bgColor rgb="FFFFFF00"/>
                </patternFill>
              </fill>
            </x14:dxf>
          </x14:cfRule>
          <x14:cfRule type="cellIs" priority="1907" operator="equal" id="{9E0F6623-F37C-421F-8CA5-6A2DE95F85E3}">
            <xm:f>'\Users\Maritza.Beltran\AppData\Local\Microsoft\Windows\INetCache\Content.Outlook\P86LDKLA\[Matriz V1.xlsx]Hoja2'!#REF!</xm:f>
            <x14:dxf>
              <fill>
                <patternFill>
                  <bgColor rgb="FF00B050"/>
                </patternFill>
              </fill>
            </x14:dxf>
          </x14:cfRule>
          <x14:cfRule type="cellIs" priority="1908" operator="equal" id="{EA3C8833-3155-4DE6-9F48-B5CD0585AD36}">
            <xm:f>'\Users\Maritza.Beltran\AppData\Local\Microsoft\Windows\INetCache\Content.Outlook\P86LDKLA\[Matriz V1.xlsx]Hoja2'!#REF!</xm:f>
            <x14:dxf>
              <fill>
                <patternFill>
                  <bgColor rgb="FF00B050"/>
                </patternFill>
              </fill>
            </x14:dxf>
          </x14:cfRule>
          <xm:sqref>P182</xm:sqref>
        </x14:conditionalFormatting>
        <x14:conditionalFormatting xmlns:xm="http://schemas.microsoft.com/office/excel/2006/main">
          <x14:cfRule type="cellIs" priority="1882" operator="equal" id="{66F84DCE-1FC5-4AE9-A003-F6AE41072DBB}">
            <xm:f>'\Users\Maritza.Beltran\AppData\Local\Microsoft\Windows\INetCache\Content.Outlook\P86LDKLA\[Seguimiento_PAAC_IICUATRIMESTRE_2020-2 (3).xlsx]Listas'!#REF!</xm:f>
            <x14:dxf>
              <fill>
                <patternFill>
                  <bgColor theme="0" tint="-4.9989318521683403E-2"/>
                </patternFill>
              </fill>
            </x14:dxf>
          </x14:cfRule>
          <x14:cfRule type="cellIs" priority="1883" operator="equal" id="{E4CAE25D-9579-4F4B-83E0-06D000C51419}">
            <xm:f>'\Users\Maritza.Beltran\AppData\Local\Microsoft\Windows\INetCache\Content.Outlook\P86LDKLA\[Seguimiento_PAAC_IICUATRIMESTRE_2020-2 (3).xlsx]Listas'!#REF!</xm:f>
            <x14:dxf>
              <fill>
                <patternFill>
                  <bgColor rgb="FFFF0000"/>
                </patternFill>
              </fill>
            </x14:dxf>
          </x14:cfRule>
          <x14:cfRule type="cellIs" priority="1884" operator="equal" id="{E8EC543C-8640-4DB4-948C-05F264B37072}">
            <xm:f>'\Users\Maritza.Beltran\AppData\Local\Microsoft\Windows\INetCache\Content.Outlook\P86LDKLA\[Seguimiento_PAAC_IICUATRIMESTRE_2020-2 (3).xlsx]Listas'!#REF!</xm:f>
            <x14:dxf>
              <fill>
                <patternFill patternType="none">
                  <bgColor auto="1"/>
                </patternFill>
              </fill>
            </x14:dxf>
          </x14:cfRule>
          <x14:cfRule type="cellIs" priority="1885" operator="equal" id="{A7D47D13-CAFB-4F1A-92A9-AAEFDA74C839}">
            <xm:f>'\Users\Maritza.Beltran\AppData\Local\Microsoft\Windows\INetCache\Content.Outlook\P86LDKLA\[Seguimiento_PAAC_IICUATRIMESTRE_2020-2 (3).xlsx]Listas'!#REF!</xm:f>
            <x14:dxf>
              <fill>
                <patternFill>
                  <bgColor rgb="FF00B050"/>
                </patternFill>
              </fill>
            </x14:dxf>
          </x14:cfRule>
          <x14:cfRule type="cellIs" priority="1886" operator="equal" id="{A79F72D8-DE11-4A84-938A-B2C1AB17C2AA}">
            <xm:f>'\Users\Maritza.Beltran\AppData\Local\Microsoft\Windows\INetCache\Content.Outlook\P86LDKLA\[Seguimiento_PAAC_IICUATRIMESTRE_2020-2 (3).xlsx]Listas'!#REF!</xm:f>
            <x14:dxf>
              <fill>
                <patternFill>
                  <bgColor rgb="FF00B050"/>
                </patternFill>
              </fill>
            </x14:dxf>
          </x14:cfRule>
          <x14:cfRule type="cellIs" priority="1887" operator="equal" id="{C4D59A04-B321-4FA5-ACE7-E77636375612}">
            <xm:f>'\Users\Maritza.Beltran\AppData\Local\Microsoft\Windows\INetCache\Content.Outlook\P86LDKLA\[Seguimiento_PAAC_IICUATRIMESTRE_2020-2 (3).xlsx]Listas'!#REF!</xm:f>
            <x14:dxf>
              <fill>
                <patternFill>
                  <bgColor rgb="FFFFFF00"/>
                </patternFill>
              </fill>
            </x14:dxf>
          </x14:cfRule>
          <x14:cfRule type="cellIs" priority="1888" operator="equal" id="{8735B541-F084-4916-89FE-1CB70488F84F}">
            <xm:f>'\Users\Maritza.Beltran\AppData\Local\Microsoft\Windows\INetCache\Content.Outlook\P86LDKLA\[Seguimiento_PAAC_IICUATRIMESTRE_2020-2 (3).xlsx]Listas'!#REF!</xm:f>
            <x14:dxf>
              <font>
                <color auto="1"/>
              </font>
              <fill>
                <patternFill>
                  <bgColor rgb="FFFF0000"/>
                </patternFill>
              </fill>
            </x14:dxf>
          </x14:cfRule>
          <x14:cfRule type="cellIs" priority="1889" operator="equal" id="{2C0CBBB8-0C3A-4C25-A62D-83F55293918E}">
            <xm:f>'\Users\Maritza.Beltran\AppData\Local\Microsoft\Windows\INetCache\Content.Outlook\P86LDKLA\[Seguimiento_PAAC_IICUATRIMESTRE_2020-2 (3).xlsx]Listas'!#REF!</xm:f>
            <x14:dxf>
              <fill>
                <patternFill>
                  <bgColor theme="0" tint="-4.9989318521683403E-2"/>
                </patternFill>
              </fill>
            </x14:dxf>
          </x14:cfRule>
          <x14:cfRule type="cellIs" priority="1890" operator="equal" id="{2EE268B4-8DA3-4596-96CF-5D51FB45D38A}">
            <xm:f>'\Users\Maritza.Beltran\AppData\Local\Microsoft\Windows\INetCache\Content.Outlook\P86LDKLA\[Seguimiento_PAAC_IICUATRIMESTRE_2020-2 (3).xlsx]Listas'!#REF!</xm:f>
            <x14:dxf>
              <fill>
                <patternFill>
                  <bgColor rgb="FFFF0000"/>
                </patternFill>
              </fill>
            </x14:dxf>
          </x14:cfRule>
          <x14:cfRule type="cellIs" priority="1891" operator="equal" id="{1E8DDBBB-5233-4B69-8F19-56B196A69CFD}">
            <xm:f>'\Users\Maritza.Beltran\AppData\Local\Microsoft\Windows\INetCache\Content.Outlook\P86LDKLA\[Seguimiento_PAAC_IICUATRIMESTRE_2020-2 (3).xlsx]Listas'!#REF!</xm:f>
            <x14:dxf>
              <font>
                <color rgb="FF9C0006"/>
              </font>
              <fill>
                <patternFill>
                  <bgColor rgb="FFFFC7CE"/>
                </patternFill>
              </fill>
            </x14:dxf>
          </x14:cfRule>
          <x14:cfRule type="cellIs" priority="1892" operator="equal" id="{3D15B48D-8301-4ABB-8D7D-E818B3E943E5}">
            <xm:f>'\Users\Maritza.Beltran\AppData\Local\Microsoft\Windows\INetCache\Content.Outlook\P86LDKLA\[Seguimiento_PAAC_IICUATRIMESTRE_2020-2 (3).xlsx]Listas'!#REF!</xm:f>
            <x14:dxf>
              <fill>
                <patternFill patternType="none">
                  <bgColor auto="1"/>
                </patternFill>
              </fill>
            </x14:dxf>
          </x14:cfRule>
          <x14:cfRule type="cellIs" priority="1893" operator="equal" id="{BCF18C64-8F3B-4F8C-AFA0-25A635F1DE4C}">
            <xm:f>'\Users\Maritza.Beltran\AppData\Local\Microsoft\Windows\INetCache\Content.Outlook\P86LDKLA\[Seguimiento_PAAC_IICUATRIMESTRE_2020-2 (3).xlsx]Listas'!#REF!</xm:f>
            <x14:dxf>
              <fill>
                <patternFill>
                  <bgColor rgb="FF00BC55"/>
                </patternFill>
              </fill>
            </x14:dxf>
          </x14:cfRule>
          <x14:cfRule type="cellIs" priority="1894" operator="equal" id="{2358A0B0-48C4-4046-8730-1B190CB89DB2}">
            <xm:f>'\Users\Maritza.Beltran\AppData\Local\Microsoft\Windows\INetCache\Content.Outlook\P86LDKLA\[Seguimiento_PAAC_IICUATRIMESTRE_2020-2 (3).xlsx]Listas'!#REF!</xm:f>
            <x14:dxf>
              <fill>
                <patternFill>
                  <bgColor rgb="FF33CC33"/>
                </patternFill>
              </fill>
            </x14:dxf>
          </x14:cfRule>
          <x14:cfRule type="cellIs" priority="1895" operator="equal" id="{4F83F829-47CD-4D23-9D3F-00BBA805684B}">
            <xm:f>'\Users\Maritza.Beltran\AppData\Local\Microsoft\Windows\INetCache\Content.Outlook\P86LDKLA\[Seguimiento_PAAC_IICUATRIMESTRE_2020-2 (3).xlsx]Listas'!#REF!</xm:f>
            <x14:dxf>
              <fill>
                <patternFill>
                  <bgColor rgb="FFFFFF00"/>
                </patternFill>
              </fill>
            </x14:dxf>
          </x14:cfRule>
          <xm:sqref>P183</xm:sqref>
        </x14:conditionalFormatting>
        <x14:conditionalFormatting xmlns:xm="http://schemas.microsoft.com/office/excel/2006/main">
          <x14:cfRule type="cellIs" priority="1869" operator="equal" id="{3A98AA51-9E03-4B06-B888-6E3958DD09C4}">
            <xm:f>'\Users\Maritza.Beltran\AppData\Local\Microsoft\Windows\INetCache\Content.Outlook\P86LDKLA\[Matriz V1.xlsx]Hoja2'!#REF!</xm:f>
            <x14:dxf>
              <fill>
                <patternFill>
                  <bgColor theme="0" tint="-4.9989318521683403E-2"/>
                </patternFill>
              </fill>
            </x14:dxf>
          </x14:cfRule>
          <x14:cfRule type="cellIs" priority="1870" operator="equal" id="{C84BF142-D393-4827-AB79-3A4F98F922D7}">
            <xm:f>'\Users\Maritza.Beltran\AppData\Local\Microsoft\Windows\INetCache\Content.Outlook\P86LDKLA\[Matriz V1.xlsx]Hoja2'!#REF!</xm:f>
            <x14:dxf>
              <fill>
                <patternFill>
                  <bgColor rgb="FFFF0000"/>
                </patternFill>
              </fill>
            </x14:dxf>
          </x14:cfRule>
          <x14:cfRule type="cellIs" priority="1871" operator="equal" id="{DD9E5949-7CE9-44E1-BE5F-072A7B0C7165}">
            <xm:f>'\Users\Maritza.Beltran\AppData\Local\Microsoft\Windows\INetCache\Content.Outlook\P86LDKLA\[Matriz V1.xlsx]Hoja2'!#REF!</xm:f>
            <x14:dxf>
              <fill>
                <patternFill>
                  <bgColor rgb="FFFF0000"/>
                </patternFill>
              </fill>
            </x14:dxf>
          </x14:cfRule>
          <x14:cfRule type="cellIs" priority="1872" operator="equal" id="{F7653740-C8C4-4852-B495-3AAB29CBA377}">
            <xm:f>'\Users\Maritza.Beltran\AppData\Local\Microsoft\Windows\INetCache\Content.Outlook\P86LDKLA\[Matriz V1.xlsx]Hoja2'!#REF!</xm:f>
            <x14:dxf>
              <fill>
                <patternFill>
                  <bgColor theme="0" tint="-4.9989318521683403E-2"/>
                </patternFill>
              </fill>
            </x14:dxf>
          </x14:cfRule>
          <x14:cfRule type="cellIs" priority="1873" operator="equal" id="{F7657AFB-F9F6-49AA-8EB4-5EB8B22B4FC2}">
            <xm:f>'\Users\Maritza.Beltran\AppData\Local\Microsoft\Windows\INetCache\Content.Outlook\P86LDKLA\[Matriz V1.xlsx]Hoja2'!#REF!</xm:f>
            <x14:dxf>
              <fill>
                <patternFill>
                  <bgColor rgb="FFFFFF00"/>
                </patternFill>
              </fill>
            </x14:dxf>
          </x14:cfRule>
          <x14:cfRule type="cellIs" priority="1874" operator="equal" id="{4A5067C1-D5D8-4DDB-BFA6-18EA2D4941E4}">
            <xm:f>'\Users\Maritza.Beltran\AppData\Local\Microsoft\Windows\INetCache\Content.Outlook\P86LDKLA\[Matriz V1.xlsx]Hoja2'!#REF!</xm:f>
            <x14:dxf>
              <fill>
                <patternFill>
                  <bgColor rgb="FF00B050"/>
                </patternFill>
              </fill>
            </x14:dxf>
          </x14:cfRule>
          <x14:cfRule type="cellIs" priority="1875" operator="equal" id="{BDEC0B14-379D-49BC-9D33-F474DFB915E9}">
            <xm:f>'\Users\Maritza.Beltran\AppData\Local\Microsoft\Windows\INetCache\Content.Outlook\P86LDKLA\[Matriz V1.xlsx]Hoja2'!#REF!</xm:f>
            <x14:dxf>
              <fill>
                <patternFill>
                  <bgColor rgb="FF00B050"/>
                </patternFill>
              </fill>
            </x14:dxf>
          </x14:cfRule>
          <xm:sqref>P183</xm:sqref>
        </x14:conditionalFormatting>
        <x14:conditionalFormatting xmlns:xm="http://schemas.microsoft.com/office/excel/2006/main">
          <x14:cfRule type="cellIs" priority="1849" operator="equal" id="{7B5A93BD-F5F3-42B3-9CF5-8E09CFDD6149}">
            <xm:f>'\Users\Maritza.Beltran\AppData\Local\Microsoft\Windows\INetCache\Content.Outlook\P86LDKLA\[Seguimiento_PAAC_IICUATRIMESTRE_2020-2 (3).xlsx]Listas'!#REF!</xm:f>
            <x14:dxf>
              <fill>
                <patternFill>
                  <bgColor theme="0" tint="-4.9989318521683403E-2"/>
                </patternFill>
              </fill>
            </x14:dxf>
          </x14:cfRule>
          <x14:cfRule type="cellIs" priority="1850" operator="equal" id="{62B2ADBF-BC43-4961-B017-6E4EE03F0098}">
            <xm:f>'\Users\Maritza.Beltran\AppData\Local\Microsoft\Windows\INetCache\Content.Outlook\P86LDKLA\[Seguimiento_PAAC_IICUATRIMESTRE_2020-2 (3).xlsx]Listas'!#REF!</xm:f>
            <x14:dxf>
              <fill>
                <patternFill>
                  <bgColor rgb="FFFF0000"/>
                </patternFill>
              </fill>
            </x14:dxf>
          </x14:cfRule>
          <x14:cfRule type="cellIs" priority="1851" operator="equal" id="{DAABD46A-615B-4405-B073-7DB72F6E0960}">
            <xm:f>'\Users\Maritza.Beltran\AppData\Local\Microsoft\Windows\INetCache\Content.Outlook\P86LDKLA\[Seguimiento_PAAC_IICUATRIMESTRE_2020-2 (3).xlsx]Listas'!#REF!</xm:f>
            <x14:dxf>
              <fill>
                <patternFill patternType="none">
                  <bgColor auto="1"/>
                </patternFill>
              </fill>
            </x14:dxf>
          </x14:cfRule>
          <x14:cfRule type="cellIs" priority="1852" operator="equal" id="{A71B161E-28FD-4D6D-BDEB-D3107800D389}">
            <xm:f>'\Users\Maritza.Beltran\AppData\Local\Microsoft\Windows\INetCache\Content.Outlook\P86LDKLA\[Seguimiento_PAAC_IICUATRIMESTRE_2020-2 (3).xlsx]Listas'!#REF!</xm:f>
            <x14:dxf>
              <fill>
                <patternFill>
                  <bgColor rgb="FF00B050"/>
                </patternFill>
              </fill>
            </x14:dxf>
          </x14:cfRule>
          <x14:cfRule type="cellIs" priority="1853" operator="equal" id="{ED1BB9E6-E1AB-482F-82FF-E81E91C606E3}">
            <xm:f>'\Users\Maritza.Beltran\AppData\Local\Microsoft\Windows\INetCache\Content.Outlook\P86LDKLA\[Seguimiento_PAAC_IICUATRIMESTRE_2020-2 (3).xlsx]Listas'!#REF!</xm:f>
            <x14:dxf>
              <fill>
                <patternFill>
                  <bgColor rgb="FF00B050"/>
                </patternFill>
              </fill>
            </x14:dxf>
          </x14:cfRule>
          <x14:cfRule type="cellIs" priority="1854" operator="equal" id="{41807545-DB13-4E72-9192-7D9FB231D454}">
            <xm:f>'\Users\Maritza.Beltran\AppData\Local\Microsoft\Windows\INetCache\Content.Outlook\P86LDKLA\[Seguimiento_PAAC_IICUATRIMESTRE_2020-2 (3).xlsx]Listas'!#REF!</xm:f>
            <x14:dxf>
              <fill>
                <patternFill>
                  <bgColor rgb="FFFFFF00"/>
                </patternFill>
              </fill>
            </x14:dxf>
          </x14:cfRule>
          <x14:cfRule type="cellIs" priority="1855" operator="equal" id="{2E97D06B-6860-4607-8FEC-87DCA8EEA2A6}">
            <xm:f>'\Users\Maritza.Beltran\AppData\Local\Microsoft\Windows\INetCache\Content.Outlook\P86LDKLA\[Seguimiento_PAAC_IICUATRIMESTRE_2020-2 (3).xlsx]Listas'!#REF!</xm:f>
            <x14:dxf>
              <font>
                <color auto="1"/>
              </font>
              <fill>
                <patternFill>
                  <bgColor rgb="FFFF0000"/>
                </patternFill>
              </fill>
            </x14:dxf>
          </x14:cfRule>
          <x14:cfRule type="cellIs" priority="1856" operator="equal" id="{BE14F16D-6424-4900-9F17-30B5708780CB}">
            <xm:f>'\Users\Maritza.Beltran\AppData\Local\Microsoft\Windows\INetCache\Content.Outlook\P86LDKLA\[Seguimiento_PAAC_IICUATRIMESTRE_2020-2 (3).xlsx]Listas'!#REF!</xm:f>
            <x14:dxf>
              <fill>
                <patternFill>
                  <bgColor theme="0" tint="-4.9989318521683403E-2"/>
                </patternFill>
              </fill>
            </x14:dxf>
          </x14:cfRule>
          <x14:cfRule type="cellIs" priority="1857" operator="equal" id="{5A942EB3-0E9E-41BB-B4B8-6D310564C8AB}">
            <xm:f>'\Users\Maritza.Beltran\AppData\Local\Microsoft\Windows\INetCache\Content.Outlook\P86LDKLA\[Seguimiento_PAAC_IICUATRIMESTRE_2020-2 (3).xlsx]Listas'!#REF!</xm:f>
            <x14:dxf>
              <fill>
                <patternFill>
                  <bgColor rgb="FFFF0000"/>
                </patternFill>
              </fill>
            </x14:dxf>
          </x14:cfRule>
          <x14:cfRule type="cellIs" priority="1858" operator="equal" id="{7FEC3668-25C9-408F-876A-0E2B65891F7B}">
            <xm:f>'\Users\Maritza.Beltran\AppData\Local\Microsoft\Windows\INetCache\Content.Outlook\P86LDKLA\[Seguimiento_PAAC_IICUATRIMESTRE_2020-2 (3).xlsx]Listas'!#REF!</xm:f>
            <x14:dxf>
              <font>
                <color rgb="FF9C0006"/>
              </font>
              <fill>
                <patternFill>
                  <bgColor rgb="FFFFC7CE"/>
                </patternFill>
              </fill>
            </x14:dxf>
          </x14:cfRule>
          <x14:cfRule type="cellIs" priority="1859" operator="equal" id="{032CE91E-39A4-44ED-9546-EBB0719F1937}">
            <xm:f>'\Users\Maritza.Beltran\AppData\Local\Microsoft\Windows\INetCache\Content.Outlook\P86LDKLA\[Seguimiento_PAAC_IICUATRIMESTRE_2020-2 (3).xlsx]Listas'!#REF!</xm:f>
            <x14:dxf>
              <fill>
                <patternFill patternType="none">
                  <bgColor auto="1"/>
                </patternFill>
              </fill>
            </x14:dxf>
          </x14:cfRule>
          <x14:cfRule type="cellIs" priority="1860" operator="equal" id="{9DCDB534-3373-4632-98D0-CBCA97957211}">
            <xm:f>'\Users\Maritza.Beltran\AppData\Local\Microsoft\Windows\INetCache\Content.Outlook\P86LDKLA\[Seguimiento_PAAC_IICUATRIMESTRE_2020-2 (3).xlsx]Listas'!#REF!</xm:f>
            <x14:dxf>
              <fill>
                <patternFill>
                  <bgColor rgb="FF00BC55"/>
                </patternFill>
              </fill>
            </x14:dxf>
          </x14:cfRule>
          <x14:cfRule type="cellIs" priority="1861" operator="equal" id="{DCCD52CC-9C4D-4AA2-9981-5D4E40ED8D64}">
            <xm:f>'\Users\Maritza.Beltran\AppData\Local\Microsoft\Windows\INetCache\Content.Outlook\P86LDKLA\[Seguimiento_PAAC_IICUATRIMESTRE_2020-2 (3).xlsx]Listas'!#REF!</xm:f>
            <x14:dxf>
              <fill>
                <patternFill>
                  <bgColor rgb="FF33CC33"/>
                </patternFill>
              </fill>
            </x14:dxf>
          </x14:cfRule>
          <x14:cfRule type="cellIs" priority="1862" operator="equal" id="{75C7424E-5C81-4BD1-ADCB-E267194047D5}">
            <xm:f>'\Users\Maritza.Beltran\AppData\Local\Microsoft\Windows\INetCache\Content.Outlook\P86LDKLA\[Seguimiento_PAAC_IICUATRIMESTRE_2020-2 (3).xlsx]Listas'!#REF!</xm:f>
            <x14:dxf>
              <fill>
                <patternFill>
                  <bgColor rgb="FFFFFF00"/>
                </patternFill>
              </fill>
            </x14:dxf>
          </x14:cfRule>
          <xm:sqref>P184</xm:sqref>
        </x14:conditionalFormatting>
        <x14:conditionalFormatting xmlns:xm="http://schemas.microsoft.com/office/excel/2006/main">
          <x14:cfRule type="cellIs" priority="1836" operator="equal" id="{4D72DA32-2A5F-48A1-8928-08FE5E43D1A4}">
            <xm:f>'\Users\Maritza.Beltran\AppData\Local\Microsoft\Windows\INetCache\Content.Outlook\P86LDKLA\[Matriz V1.xlsx]Hoja2'!#REF!</xm:f>
            <x14:dxf>
              <fill>
                <patternFill>
                  <bgColor theme="0" tint="-4.9989318521683403E-2"/>
                </patternFill>
              </fill>
            </x14:dxf>
          </x14:cfRule>
          <x14:cfRule type="cellIs" priority="1837" operator="equal" id="{F8AE85CD-4E48-4620-B901-961CD4A60AFC}">
            <xm:f>'\Users\Maritza.Beltran\AppData\Local\Microsoft\Windows\INetCache\Content.Outlook\P86LDKLA\[Matriz V1.xlsx]Hoja2'!#REF!</xm:f>
            <x14:dxf>
              <fill>
                <patternFill>
                  <bgColor rgb="FFFF0000"/>
                </patternFill>
              </fill>
            </x14:dxf>
          </x14:cfRule>
          <x14:cfRule type="cellIs" priority="1838" operator="equal" id="{36DD07D7-58F9-472E-A652-B33945DF28DC}">
            <xm:f>'\Users\Maritza.Beltran\AppData\Local\Microsoft\Windows\INetCache\Content.Outlook\P86LDKLA\[Matriz V1.xlsx]Hoja2'!#REF!</xm:f>
            <x14:dxf>
              <fill>
                <patternFill>
                  <bgColor rgb="FFFF0000"/>
                </patternFill>
              </fill>
            </x14:dxf>
          </x14:cfRule>
          <x14:cfRule type="cellIs" priority="1839" operator="equal" id="{B14CC0EE-F914-4033-9F4E-AE5382FE59FC}">
            <xm:f>'\Users\Maritza.Beltran\AppData\Local\Microsoft\Windows\INetCache\Content.Outlook\P86LDKLA\[Matriz V1.xlsx]Hoja2'!#REF!</xm:f>
            <x14:dxf>
              <fill>
                <patternFill>
                  <bgColor theme="0" tint="-4.9989318521683403E-2"/>
                </patternFill>
              </fill>
            </x14:dxf>
          </x14:cfRule>
          <x14:cfRule type="cellIs" priority="1840" operator="equal" id="{6956424C-2C00-47CB-801D-3747FC424149}">
            <xm:f>'\Users\Maritza.Beltran\AppData\Local\Microsoft\Windows\INetCache\Content.Outlook\P86LDKLA\[Matriz V1.xlsx]Hoja2'!#REF!</xm:f>
            <x14:dxf>
              <fill>
                <patternFill>
                  <bgColor rgb="FFFFFF00"/>
                </patternFill>
              </fill>
            </x14:dxf>
          </x14:cfRule>
          <x14:cfRule type="cellIs" priority="1841" operator="equal" id="{E1B7B474-2954-475E-B878-2B62E60B61A9}">
            <xm:f>'\Users\Maritza.Beltran\AppData\Local\Microsoft\Windows\INetCache\Content.Outlook\P86LDKLA\[Matriz V1.xlsx]Hoja2'!#REF!</xm:f>
            <x14:dxf>
              <fill>
                <patternFill>
                  <bgColor rgb="FF00B050"/>
                </patternFill>
              </fill>
            </x14:dxf>
          </x14:cfRule>
          <x14:cfRule type="cellIs" priority="1842" operator="equal" id="{51B12061-B768-482D-B179-153F4F878558}">
            <xm:f>'\Users\Maritza.Beltran\AppData\Local\Microsoft\Windows\INetCache\Content.Outlook\P86LDKLA\[Matriz V1.xlsx]Hoja2'!#REF!</xm:f>
            <x14:dxf>
              <fill>
                <patternFill>
                  <bgColor rgb="FF00B050"/>
                </patternFill>
              </fill>
            </x14:dxf>
          </x14:cfRule>
          <xm:sqref>P184</xm:sqref>
        </x14:conditionalFormatting>
        <x14:conditionalFormatting xmlns:xm="http://schemas.microsoft.com/office/excel/2006/main">
          <x14:cfRule type="cellIs" priority="1816" operator="equal" id="{123533F5-7C2D-4D60-9995-06AAA699367E}">
            <xm:f>'\Users\Maritza.Beltran\AppData\Local\Microsoft\Windows\INetCache\Content.Outlook\P86LDKLA\[Seguimiento_PAAC_IICUATRIMESTRE_2020-2 (3).xlsx]Listas'!#REF!</xm:f>
            <x14:dxf>
              <fill>
                <patternFill>
                  <bgColor theme="0" tint="-4.9989318521683403E-2"/>
                </patternFill>
              </fill>
            </x14:dxf>
          </x14:cfRule>
          <x14:cfRule type="cellIs" priority="1817" operator="equal" id="{E734A642-9E03-4C47-9722-93143F797735}">
            <xm:f>'\Users\Maritza.Beltran\AppData\Local\Microsoft\Windows\INetCache\Content.Outlook\P86LDKLA\[Seguimiento_PAAC_IICUATRIMESTRE_2020-2 (3).xlsx]Listas'!#REF!</xm:f>
            <x14:dxf>
              <fill>
                <patternFill>
                  <bgColor rgb="FFFF0000"/>
                </patternFill>
              </fill>
            </x14:dxf>
          </x14:cfRule>
          <x14:cfRule type="cellIs" priority="1818" operator="equal" id="{5EA776C2-C279-4B14-8110-B08C98D8C749}">
            <xm:f>'\Users\Maritza.Beltran\AppData\Local\Microsoft\Windows\INetCache\Content.Outlook\P86LDKLA\[Seguimiento_PAAC_IICUATRIMESTRE_2020-2 (3).xlsx]Listas'!#REF!</xm:f>
            <x14:dxf>
              <fill>
                <patternFill patternType="none">
                  <bgColor auto="1"/>
                </patternFill>
              </fill>
            </x14:dxf>
          </x14:cfRule>
          <x14:cfRule type="cellIs" priority="1819" operator="equal" id="{E25AB3C2-7BF6-473F-8C13-6F2E60D79523}">
            <xm:f>'\Users\Maritza.Beltran\AppData\Local\Microsoft\Windows\INetCache\Content.Outlook\P86LDKLA\[Seguimiento_PAAC_IICUATRIMESTRE_2020-2 (3).xlsx]Listas'!#REF!</xm:f>
            <x14:dxf>
              <fill>
                <patternFill>
                  <bgColor rgb="FF00B050"/>
                </patternFill>
              </fill>
            </x14:dxf>
          </x14:cfRule>
          <x14:cfRule type="cellIs" priority="1820" operator="equal" id="{4AF738CB-62C1-4A4E-B2B9-E8664D945B27}">
            <xm:f>'\Users\Maritza.Beltran\AppData\Local\Microsoft\Windows\INetCache\Content.Outlook\P86LDKLA\[Seguimiento_PAAC_IICUATRIMESTRE_2020-2 (3).xlsx]Listas'!#REF!</xm:f>
            <x14:dxf>
              <fill>
                <patternFill>
                  <bgColor rgb="FF00B050"/>
                </patternFill>
              </fill>
            </x14:dxf>
          </x14:cfRule>
          <x14:cfRule type="cellIs" priority="1821" operator="equal" id="{DBD79757-490B-47B4-8122-8D57EEAD9A7C}">
            <xm:f>'\Users\Maritza.Beltran\AppData\Local\Microsoft\Windows\INetCache\Content.Outlook\P86LDKLA\[Seguimiento_PAAC_IICUATRIMESTRE_2020-2 (3).xlsx]Listas'!#REF!</xm:f>
            <x14:dxf>
              <fill>
                <patternFill>
                  <bgColor rgb="FFFFFF00"/>
                </patternFill>
              </fill>
            </x14:dxf>
          </x14:cfRule>
          <x14:cfRule type="cellIs" priority="1822" operator="equal" id="{ED07AF0D-60C8-4F15-A006-7FE4626219DC}">
            <xm:f>'\Users\Maritza.Beltran\AppData\Local\Microsoft\Windows\INetCache\Content.Outlook\P86LDKLA\[Seguimiento_PAAC_IICUATRIMESTRE_2020-2 (3).xlsx]Listas'!#REF!</xm:f>
            <x14:dxf>
              <font>
                <color auto="1"/>
              </font>
              <fill>
                <patternFill>
                  <bgColor rgb="FFFF0000"/>
                </patternFill>
              </fill>
            </x14:dxf>
          </x14:cfRule>
          <x14:cfRule type="cellIs" priority="1823" operator="equal" id="{5BBDD33B-6459-4275-A069-F39B36A05A9A}">
            <xm:f>'\Users\Maritza.Beltran\AppData\Local\Microsoft\Windows\INetCache\Content.Outlook\P86LDKLA\[Seguimiento_PAAC_IICUATRIMESTRE_2020-2 (3).xlsx]Listas'!#REF!</xm:f>
            <x14:dxf>
              <fill>
                <patternFill>
                  <bgColor theme="0" tint="-4.9989318521683403E-2"/>
                </patternFill>
              </fill>
            </x14:dxf>
          </x14:cfRule>
          <x14:cfRule type="cellIs" priority="1824" operator="equal" id="{E809ECA9-132B-44EB-9BDA-B172978E472C}">
            <xm:f>'\Users\Maritza.Beltran\AppData\Local\Microsoft\Windows\INetCache\Content.Outlook\P86LDKLA\[Seguimiento_PAAC_IICUATRIMESTRE_2020-2 (3).xlsx]Listas'!#REF!</xm:f>
            <x14:dxf>
              <fill>
                <patternFill>
                  <bgColor rgb="FFFF0000"/>
                </patternFill>
              </fill>
            </x14:dxf>
          </x14:cfRule>
          <x14:cfRule type="cellIs" priority="1825" operator="equal" id="{99E1F1C4-4543-40A2-BCE3-7C900147F8E6}">
            <xm:f>'\Users\Maritza.Beltran\AppData\Local\Microsoft\Windows\INetCache\Content.Outlook\P86LDKLA\[Seguimiento_PAAC_IICUATRIMESTRE_2020-2 (3).xlsx]Listas'!#REF!</xm:f>
            <x14:dxf>
              <font>
                <color rgb="FF9C0006"/>
              </font>
              <fill>
                <patternFill>
                  <bgColor rgb="FFFFC7CE"/>
                </patternFill>
              </fill>
            </x14:dxf>
          </x14:cfRule>
          <x14:cfRule type="cellIs" priority="1826" operator="equal" id="{ADF1B906-F572-4073-BC67-510FF9255AAB}">
            <xm:f>'\Users\Maritza.Beltran\AppData\Local\Microsoft\Windows\INetCache\Content.Outlook\P86LDKLA\[Seguimiento_PAAC_IICUATRIMESTRE_2020-2 (3).xlsx]Listas'!#REF!</xm:f>
            <x14:dxf>
              <fill>
                <patternFill patternType="none">
                  <bgColor auto="1"/>
                </patternFill>
              </fill>
            </x14:dxf>
          </x14:cfRule>
          <x14:cfRule type="cellIs" priority="1827" operator="equal" id="{B86643EC-FAF8-4001-8E1E-94D6BBCE13DA}">
            <xm:f>'\Users\Maritza.Beltran\AppData\Local\Microsoft\Windows\INetCache\Content.Outlook\P86LDKLA\[Seguimiento_PAAC_IICUATRIMESTRE_2020-2 (3).xlsx]Listas'!#REF!</xm:f>
            <x14:dxf>
              <fill>
                <patternFill>
                  <bgColor rgb="FF00BC55"/>
                </patternFill>
              </fill>
            </x14:dxf>
          </x14:cfRule>
          <x14:cfRule type="cellIs" priority="1828" operator="equal" id="{AA84A2E4-8EA4-49EC-9EBB-EB5C2E0577B5}">
            <xm:f>'\Users\Maritza.Beltran\AppData\Local\Microsoft\Windows\INetCache\Content.Outlook\P86LDKLA\[Seguimiento_PAAC_IICUATRIMESTRE_2020-2 (3).xlsx]Listas'!#REF!</xm:f>
            <x14:dxf>
              <fill>
                <patternFill>
                  <bgColor rgb="FF33CC33"/>
                </patternFill>
              </fill>
            </x14:dxf>
          </x14:cfRule>
          <x14:cfRule type="cellIs" priority="1829" operator="equal" id="{56B1D32E-E5B3-4B29-BB78-D9080C032EF6}">
            <xm:f>'\Users\Maritza.Beltran\AppData\Local\Microsoft\Windows\INetCache\Content.Outlook\P86LDKLA\[Seguimiento_PAAC_IICUATRIMESTRE_2020-2 (3).xlsx]Listas'!#REF!</xm:f>
            <x14:dxf>
              <fill>
                <patternFill>
                  <bgColor rgb="FFFFFF00"/>
                </patternFill>
              </fill>
            </x14:dxf>
          </x14:cfRule>
          <xm:sqref>P185</xm:sqref>
        </x14:conditionalFormatting>
        <x14:conditionalFormatting xmlns:xm="http://schemas.microsoft.com/office/excel/2006/main">
          <x14:cfRule type="cellIs" priority="1803" operator="equal" id="{BC6D85A8-59E9-4111-8C24-6C89E27C7BFF}">
            <xm:f>'\Users\Maritza.Beltran\AppData\Local\Microsoft\Windows\INetCache\Content.Outlook\P86LDKLA\[Matriz V1.xlsx]Hoja2'!#REF!</xm:f>
            <x14:dxf>
              <fill>
                <patternFill>
                  <bgColor theme="0" tint="-4.9989318521683403E-2"/>
                </patternFill>
              </fill>
            </x14:dxf>
          </x14:cfRule>
          <x14:cfRule type="cellIs" priority="1804" operator="equal" id="{7A708CE8-4FB3-4DDD-91D2-C3F144EF1251}">
            <xm:f>'\Users\Maritza.Beltran\AppData\Local\Microsoft\Windows\INetCache\Content.Outlook\P86LDKLA\[Matriz V1.xlsx]Hoja2'!#REF!</xm:f>
            <x14:dxf>
              <fill>
                <patternFill>
                  <bgColor rgb="FFFF0000"/>
                </patternFill>
              </fill>
            </x14:dxf>
          </x14:cfRule>
          <x14:cfRule type="cellIs" priority="1805" operator="equal" id="{36DD716E-371A-41EB-8169-F1E9632F4D39}">
            <xm:f>'\Users\Maritza.Beltran\AppData\Local\Microsoft\Windows\INetCache\Content.Outlook\P86LDKLA\[Matriz V1.xlsx]Hoja2'!#REF!</xm:f>
            <x14:dxf>
              <fill>
                <patternFill>
                  <bgColor rgb="FFFF0000"/>
                </patternFill>
              </fill>
            </x14:dxf>
          </x14:cfRule>
          <x14:cfRule type="cellIs" priority="1806" operator="equal" id="{1EB3E45C-1C5B-4CEB-8AF6-089F602F712E}">
            <xm:f>'\Users\Maritza.Beltran\AppData\Local\Microsoft\Windows\INetCache\Content.Outlook\P86LDKLA\[Matriz V1.xlsx]Hoja2'!#REF!</xm:f>
            <x14:dxf>
              <fill>
                <patternFill>
                  <bgColor theme="0" tint="-4.9989318521683403E-2"/>
                </patternFill>
              </fill>
            </x14:dxf>
          </x14:cfRule>
          <x14:cfRule type="cellIs" priority="1807" operator="equal" id="{B8A18F38-F06D-42E1-A9B8-0C190D8A0D48}">
            <xm:f>'\Users\Maritza.Beltran\AppData\Local\Microsoft\Windows\INetCache\Content.Outlook\P86LDKLA\[Matriz V1.xlsx]Hoja2'!#REF!</xm:f>
            <x14:dxf>
              <fill>
                <patternFill>
                  <bgColor rgb="FFFFFF00"/>
                </patternFill>
              </fill>
            </x14:dxf>
          </x14:cfRule>
          <x14:cfRule type="cellIs" priority="1808" operator="equal" id="{97F8C6A7-842C-46C6-926D-915A8841E571}">
            <xm:f>'\Users\Maritza.Beltran\AppData\Local\Microsoft\Windows\INetCache\Content.Outlook\P86LDKLA\[Matriz V1.xlsx]Hoja2'!#REF!</xm:f>
            <x14:dxf>
              <fill>
                <patternFill>
                  <bgColor rgb="FF00B050"/>
                </patternFill>
              </fill>
            </x14:dxf>
          </x14:cfRule>
          <x14:cfRule type="cellIs" priority="1809" operator="equal" id="{DC5E7B79-069E-45F2-BB97-BDDE16636F7B}">
            <xm:f>'\Users\Maritza.Beltran\AppData\Local\Microsoft\Windows\INetCache\Content.Outlook\P86LDKLA\[Matriz V1.xlsx]Hoja2'!#REF!</xm:f>
            <x14:dxf>
              <fill>
                <patternFill>
                  <bgColor rgb="FF00B050"/>
                </patternFill>
              </fill>
            </x14:dxf>
          </x14:cfRule>
          <xm:sqref>P185</xm:sqref>
        </x14:conditionalFormatting>
        <x14:conditionalFormatting xmlns:xm="http://schemas.microsoft.com/office/excel/2006/main">
          <x14:cfRule type="cellIs" priority="1783" operator="equal" id="{0972DFF9-5E97-4FF9-B27A-D56E123B60C8}">
            <xm:f>'\Users\Maritza.Beltran\AppData\Local\Microsoft\Windows\INetCache\Content.Outlook\P86LDKLA\[Seguimiento_PAAC_IICUATRIMESTRE_2020-2 (3).xlsx]Listas'!#REF!</xm:f>
            <x14:dxf>
              <fill>
                <patternFill>
                  <bgColor theme="0" tint="-4.9989318521683403E-2"/>
                </patternFill>
              </fill>
            </x14:dxf>
          </x14:cfRule>
          <x14:cfRule type="cellIs" priority="1784" operator="equal" id="{0B4CAEAA-CD2C-4139-8A25-293864C79208}">
            <xm:f>'\Users\Maritza.Beltran\AppData\Local\Microsoft\Windows\INetCache\Content.Outlook\P86LDKLA\[Seguimiento_PAAC_IICUATRIMESTRE_2020-2 (3).xlsx]Listas'!#REF!</xm:f>
            <x14:dxf>
              <fill>
                <patternFill>
                  <bgColor rgb="FFFF0000"/>
                </patternFill>
              </fill>
            </x14:dxf>
          </x14:cfRule>
          <x14:cfRule type="cellIs" priority="1785" operator="equal" id="{288FE0DF-A34B-4FCC-8015-CAB1A5F7101A}">
            <xm:f>'\Users\Maritza.Beltran\AppData\Local\Microsoft\Windows\INetCache\Content.Outlook\P86LDKLA\[Seguimiento_PAAC_IICUATRIMESTRE_2020-2 (3).xlsx]Listas'!#REF!</xm:f>
            <x14:dxf>
              <fill>
                <patternFill patternType="none">
                  <bgColor auto="1"/>
                </patternFill>
              </fill>
            </x14:dxf>
          </x14:cfRule>
          <x14:cfRule type="cellIs" priority="1786" operator="equal" id="{F159A52D-AB1A-48FF-BFE8-B18DFEA7316D}">
            <xm:f>'\Users\Maritza.Beltran\AppData\Local\Microsoft\Windows\INetCache\Content.Outlook\P86LDKLA\[Seguimiento_PAAC_IICUATRIMESTRE_2020-2 (3).xlsx]Listas'!#REF!</xm:f>
            <x14:dxf>
              <fill>
                <patternFill>
                  <bgColor rgb="FF00B050"/>
                </patternFill>
              </fill>
            </x14:dxf>
          </x14:cfRule>
          <x14:cfRule type="cellIs" priority="1787" operator="equal" id="{2545BDB7-6E37-4418-ACB7-430A03D7870E}">
            <xm:f>'\Users\Maritza.Beltran\AppData\Local\Microsoft\Windows\INetCache\Content.Outlook\P86LDKLA\[Seguimiento_PAAC_IICUATRIMESTRE_2020-2 (3).xlsx]Listas'!#REF!</xm:f>
            <x14:dxf>
              <fill>
                <patternFill>
                  <bgColor rgb="FF00B050"/>
                </patternFill>
              </fill>
            </x14:dxf>
          </x14:cfRule>
          <x14:cfRule type="cellIs" priority="1788" operator="equal" id="{2847D5E0-4E7D-4EDF-957D-212FAB457718}">
            <xm:f>'\Users\Maritza.Beltran\AppData\Local\Microsoft\Windows\INetCache\Content.Outlook\P86LDKLA\[Seguimiento_PAAC_IICUATRIMESTRE_2020-2 (3).xlsx]Listas'!#REF!</xm:f>
            <x14:dxf>
              <fill>
                <patternFill>
                  <bgColor rgb="FFFFFF00"/>
                </patternFill>
              </fill>
            </x14:dxf>
          </x14:cfRule>
          <x14:cfRule type="cellIs" priority="1789" operator="equal" id="{1437430B-AE3C-4CE3-929D-0BABB2687721}">
            <xm:f>'\Users\Maritza.Beltran\AppData\Local\Microsoft\Windows\INetCache\Content.Outlook\P86LDKLA\[Seguimiento_PAAC_IICUATRIMESTRE_2020-2 (3).xlsx]Listas'!#REF!</xm:f>
            <x14:dxf>
              <font>
                <color auto="1"/>
              </font>
              <fill>
                <patternFill>
                  <bgColor rgb="FFFF0000"/>
                </patternFill>
              </fill>
            </x14:dxf>
          </x14:cfRule>
          <x14:cfRule type="cellIs" priority="1790" operator="equal" id="{E9EA3BBB-B3DB-4108-A79F-736FFECA8B47}">
            <xm:f>'\Users\Maritza.Beltran\AppData\Local\Microsoft\Windows\INetCache\Content.Outlook\P86LDKLA\[Seguimiento_PAAC_IICUATRIMESTRE_2020-2 (3).xlsx]Listas'!#REF!</xm:f>
            <x14:dxf>
              <fill>
                <patternFill>
                  <bgColor theme="0" tint="-4.9989318521683403E-2"/>
                </patternFill>
              </fill>
            </x14:dxf>
          </x14:cfRule>
          <x14:cfRule type="cellIs" priority="1791" operator="equal" id="{41ED7802-AA7D-4380-B0F0-7AD64F98C4FD}">
            <xm:f>'\Users\Maritza.Beltran\AppData\Local\Microsoft\Windows\INetCache\Content.Outlook\P86LDKLA\[Seguimiento_PAAC_IICUATRIMESTRE_2020-2 (3).xlsx]Listas'!#REF!</xm:f>
            <x14:dxf>
              <fill>
                <patternFill>
                  <bgColor rgb="FFFF0000"/>
                </patternFill>
              </fill>
            </x14:dxf>
          </x14:cfRule>
          <x14:cfRule type="cellIs" priority="1792" operator="equal" id="{D5DFA6FE-D927-4B2C-B05F-DC3019F41B63}">
            <xm:f>'\Users\Maritza.Beltran\AppData\Local\Microsoft\Windows\INetCache\Content.Outlook\P86LDKLA\[Seguimiento_PAAC_IICUATRIMESTRE_2020-2 (3).xlsx]Listas'!#REF!</xm:f>
            <x14:dxf>
              <font>
                <color rgb="FF9C0006"/>
              </font>
              <fill>
                <patternFill>
                  <bgColor rgb="FFFFC7CE"/>
                </patternFill>
              </fill>
            </x14:dxf>
          </x14:cfRule>
          <x14:cfRule type="cellIs" priority="1793" operator="equal" id="{47D54E3A-9893-4AE6-8E78-B1BDDC39F6CC}">
            <xm:f>'\Users\Maritza.Beltran\AppData\Local\Microsoft\Windows\INetCache\Content.Outlook\P86LDKLA\[Seguimiento_PAAC_IICUATRIMESTRE_2020-2 (3).xlsx]Listas'!#REF!</xm:f>
            <x14:dxf>
              <fill>
                <patternFill patternType="none">
                  <bgColor auto="1"/>
                </patternFill>
              </fill>
            </x14:dxf>
          </x14:cfRule>
          <x14:cfRule type="cellIs" priority="1794" operator="equal" id="{9CC8E8FE-C0EC-4CAD-8A78-DFBD258F3FAD}">
            <xm:f>'\Users\Maritza.Beltran\AppData\Local\Microsoft\Windows\INetCache\Content.Outlook\P86LDKLA\[Seguimiento_PAAC_IICUATRIMESTRE_2020-2 (3).xlsx]Listas'!#REF!</xm:f>
            <x14:dxf>
              <fill>
                <patternFill>
                  <bgColor rgb="FF00BC55"/>
                </patternFill>
              </fill>
            </x14:dxf>
          </x14:cfRule>
          <x14:cfRule type="cellIs" priority="1795" operator="equal" id="{BBD70A57-7B2A-4F9D-9F28-D1F5B63D816A}">
            <xm:f>'\Users\Maritza.Beltran\AppData\Local\Microsoft\Windows\INetCache\Content.Outlook\P86LDKLA\[Seguimiento_PAAC_IICUATRIMESTRE_2020-2 (3).xlsx]Listas'!#REF!</xm:f>
            <x14:dxf>
              <fill>
                <patternFill>
                  <bgColor rgb="FF33CC33"/>
                </patternFill>
              </fill>
            </x14:dxf>
          </x14:cfRule>
          <x14:cfRule type="cellIs" priority="1796" operator="equal" id="{04CCAFD7-3789-4398-BD8F-269DF878E5F0}">
            <xm:f>'\Users\Maritza.Beltran\AppData\Local\Microsoft\Windows\INetCache\Content.Outlook\P86LDKLA\[Seguimiento_PAAC_IICUATRIMESTRE_2020-2 (3).xlsx]Listas'!#REF!</xm:f>
            <x14:dxf>
              <fill>
                <patternFill>
                  <bgColor rgb="FFFFFF00"/>
                </patternFill>
              </fill>
            </x14:dxf>
          </x14:cfRule>
          <xm:sqref>P186</xm:sqref>
        </x14:conditionalFormatting>
        <x14:conditionalFormatting xmlns:xm="http://schemas.microsoft.com/office/excel/2006/main">
          <x14:cfRule type="cellIs" priority="1770" operator="equal" id="{F1BD6D42-06F7-49B5-9B28-3441F25F1F9B}">
            <xm:f>'\Users\Maritza.Beltran\AppData\Local\Microsoft\Windows\INetCache\Content.Outlook\P86LDKLA\[Matriz V1.xlsx]Hoja2'!#REF!</xm:f>
            <x14:dxf>
              <fill>
                <patternFill>
                  <bgColor theme="0" tint="-4.9989318521683403E-2"/>
                </patternFill>
              </fill>
            </x14:dxf>
          </x14:cfRule>
          <x14:cfRule type="cellIs" priority="1771" operator="equal" id="{882A4DBE-4D48-487A-9D93-C663213053C2}">
            <xm:f>'\Users\Maritza.Beltran\AppData\Local\Microsoft\Windows\INetCache\Content.Outlook\P86LDKLA\[Matriz V1.xlsx]Hoja2'!#REF!</xm:f>
            <x14:dxf>
              <fill>
                <patternFill>
                  <bgColor rgb="FFFF0000"/>
                </patternFill>
              </fill>
            </x14:dxf>
          </x14:cfRule>
          <x14:cfRule type="cellIs" priority="1772" operator="equal" id="{BE18828A-C9A1-4107-B484-FF30577824A7}">
            <xm:f>'\Users\Maritza.Beltran\AppData\Local\Microsoft\Windows\INetCache\Content.Outlook\P86LDKLA\[Matriz V1.xlsx]Hoja2'!#REF!</xm:f>
            <x14:dxf>
              <fill>
                <patternFill>
                  <bgColor rgb="FFFF0000"/>
                </patternFill>
              </fill>
            </x14:dxf>
          </x14:cfRule>
          <x14:cfRule type="cellIs" priority="1773" operator="equal" id="{03D848DD-DB6B-4A5A-A049-D391B391B785}">
            <xm:f>'\Users\Maritza.Beltran\AppData\Local\Microsoft\Windows\INetCache\Content.Outlook\P86LDKLA\[Matriz V1.xlsx]Hoja2'!#REF!</xm:f>
            <x14:dxf>
              <fill>
                <patternFill>
                  <bgColor theme="0" tint="-4.9989318521683403E-2"/>
                </patternFill>
              </fill>
            </x14:dxf>
          </x14:cfRule>
          <x14:cfRule type="cellIs" priority="1774" operator="equal" id="{618A3F38-B41A-4EFF-A021-AE1DAF4C6065}">
            <xm:f>'\Users\Maritza.Beltran\AppData\Local\Microsoft\Windows\INetCache\Content.Outlook\P86LDKLA\[Matriz V1.xlsx]Hoja2'!#REF!</xm:f>
            <x14:dxf>
              <fill>
                <patternFill>
                  <bgColor rgb="FFFFFF00"/>
                </patternFill>
              </fill>
            </x14:dxf>
          </x14:cfRule>
          <x14:cfRule type="cellIs" priority="1775" operator="equal" id="{265DACF6-A2E2-4EA2-A660-5A918287F20E}">
            <xm:f>'\Users\Maritza.Beltran\AppData\Local\Microsoft\Windows\INetCache\Content.Outlook\P86LDKLA\[Matriz V1.xlsx]Hoja2'!#REF!</xm:f>
            <x14:dxf>
              <fill>
                <patternFill>
                  <bgColor rgb="FF00B050"/>
                </patternFill>
              </fill>
            </x14:dxf>
          </x14:cfRule>
          <x14:cfRule type="cellIs" priority="1776" operator="equal" id="{5E582766-79E6-42A3-8DC4-E4117E4B63AE}">
            <xm:f>'\Users\Maritza.Beltran\AppData\Local\Microsoft\Windows\INetCache\Content.Outlook\P86LDKLA\[Matriz V1.xlsx]Hoja2'!#REF!</xm:f>
            <x14:dxf>
              <fill>
                <patternFill>
                  <bgColor rgb="FF00B050"/>
                </patternFill>
              </fill>
            </x14:dxf>
          </x14:cfRule>
          <xm:sqref>P186</xm:sqref>
        </x14:conditionalFormatting>
        <x14:conditionalFormatting xmlns:xm="http://schemas.microsoft.com/office/excel/2006/main">
          <x14:cfRule type="cellIs" priority="1750" operator="equal" id="{0E78AD20-B3B8-4D0E-BA87-EC9A616BBD2B}">
            <xm:f>'\Users\Maritza.Beltran\AppData\Local\Microsoft\Windows\INetCache\Content.Outlook\P86LDKLA\[Seguimiento_PAAC_IICUATRIMESTRE_2020-2 (3).xlsx]Listas'!#REF!</xm:f>
            <x14:dxf>
              <fill>
                <patternFill>
                  <bgColor theme="0" tint="-4.9989318521683403E-2"/>
                </patternFill>
              </fill>
            </x14:dxf>
          </x14:cfRule>
          <x14:cfRule type="cellIs" priority="1751" operator="equal" id="{44B88587-437A-4EC7-B196-DC57BB551858}">
            <xm:f>'\Users\Maritza.Beltran\AppData\Local\Microsoft\Windows\INetCache\Content.Outlook\P86LDKLA\[Seguimiento_PAAC_IICUATRIMESTRE_2020-2 (3).xlsx]Listas'!#REF!</xm:f>
            <x14:dxf>
              <fill>
                <patternFill>
                  <bgColor rgb="FFFF0000"/>
                </patternFill>
              </fill>
            </x14:dxf>
          </x14:cfRule>
          <x14:cfRule type="cellIs" priority="1752" operator="equal" id="{C26C4168-00DC-4218-9356-AC7163DF0227}">
            <xm:f>'\Users\Maritza.Beltran\AppData\Local\Microsoft\Windows\INetCache\Content.Outlook\P86LDKLA\[Seguimiento_PAAC_IICUATRIMESTRE_2020-2 (3).xlsx]Listas'!#REF!</xm:f>
            <x14:dxf>
              <fill>
                <patternFill patternType="none">
                  <bgColor auto="1"/>
                </patternFill>
              </fill>
            </x14:dxf>
          </x14:cfRule>
          <x14:cfRule type="cellIs" priority="1753" operator="equal" id="{944949AB-091B-49C0-942F-45243468ADE0}">
            <xm:f>'\Users\Maritza.Beltran\AppData\Local\Microsoft\Windows\INetCache\Content.Outlook\P86LDKLA\[Seguimiento_PAAC_IICUATRIMESTRE_2020-2 (3).xlsx]Listas'!#REF!</xm:f>
            <x14:dxf>
              <fill>
                <patternFill>
                  <bgColor rgb="FF00B050"/>
                </patternFill>
              </fill>
            </x14:dxf>
          </x14:cfRule>
          <x14:cfRule type="cellIs" priority="1754" operator="equal" id="{B0B12A5B-9186-4287-9645-5F2731A70364}">
            <xm:f>'\Users\Maritza.Beltran\AppData\Local\Microsoft\Windows\INetCache\Content.Outlook\P86LDKLA\[Seguimiento_PAAC_IICUATRIMESTRE_2020-2 (3).xlsx]Listas'!#REF!</xm:f>
            <x14:dxf>
              <fill>
                <patternFill>
                  <bgColor rgb="FF00B050"/>
                </patternFill>
              </fill>
            </x14:dxf>
          </x14:cfRule>
          <x14:cfRule type="cellIs" priority="1755" operator="equal" id="{C0BE27C3-8DE9-4B9E-B352-139C27DB65C6}">
            <xm:f>'\Users\Maritza.Beltran\AppData\Local\Microsoft\Windows\INetCache\Content.Outlook\P86LDKLA\[Seguimiento_PAAC_IICUATRIMESTRE_2020-2 (3).xlsx]Listas'!#REF!</xm:f>
            <x14:dxf>
              <fill>
                <patternFill>
                  <bgColor rgb="FFFFFF00"/>
                </patternFill>
              </fill>
            </x14:dxf>
          </x14:cfRule>
          <x14:cfRule type="cellIs" priority="1756" operator="equal" id="{E2EAE986-67FC-4BBC-837A-758D1E8DA1C7}">
            <xm:f>'\Users\Maritza.Beltran\AppData\Local\Microsoft\Windows\INetCache\Content.Outlook\P86LDKLA\[Seguimiento_PAAC_IICUATRIMESTRE_2020-2 (3).xlsx]Listas'!#REF!</xm:f>
            <x14:dxf>
              <font>
                <color auto="1"/>
              </font>
              <fill>
                <patternFill>
                  <bgColor rgb="FFFF0000"/>
                </patternFill>
              </fill>
            </x14:dxf>
          </x14:cfRule>
          <x14:cfRule type="cellIs" priority="1757" operator="equal" id="{0BFAD721-E262-43FA-80D8-C6136C2CB20D}">
            <xm:f>'\Users\Maritza.Beltran\AppData\Local\Microsoft\Windows\INetCache\Content.Outlook\P86LDKLA\[Seguimiento_PAAC_IICUATRIMESTRE_2020-2 (3).xlsx]Listas'!#REF!</xm:f>
            <x14:dxf>
              <fill>
                <patternFill>
                  <bgColor theme="0" tint="-4.9989318521683403E-2"/>
                </patternFill>
              </fill>
            </x14:dxf>
          </x14:cfRule>
          <x14:cfRule type="cellIs" priority="1758" operator="equal" id="{DF9E0A45-733F-45F2-818D-CA69AE19A0C3}">
            <xm:f>'\Users\Maritza.Beltran\AppData\Local\Microsoft\Windows\INetCache\Content.Outlook\P86LDKLA\[Seguimiento_PAAC_IICUATRIMESTRE_2020-2 (3).xlsx]Listas'!#REF!</xm:f>
            <x14:dxf>
              <fill>
                <patternFill>
                  <bgColor rgb="FFFF0000"/>
                </patternFill>
              </fill>
            </x14:dxf>
          </x14:cfRule>
          <x14:cfRule type="cellIs" priority="1759" operator="equal" id="{53F772EB-440E-4303-ACB8-A423B2531CDA}">
            <xm:f>'\Users\Maritza.Beltran\AppData\Local\Microsoft\Windows\INetCache\Content.Outlook\P86LDKLA\[Seguimiento_PAAC_IICUATRIMESTRE_2020-2 (3).xlsx]Listas'!#REF!</xm:f>
            <x14:dxf>
              <font>
                <color rgb="FF9C0006"/>
              </font>
              <fill>
                <patternFill>
                  <bgColor rgb="FFFFC7CE"/>
                </patternFill>
              </fill>
            </x14:dxf>
          </x14:cfRule>
          <x14:cfRule type="cellIs" priority="1760" operator="equal" id="{E2EA19F1-E26F-4D84-B94D-49E3C1CB77A8}">
            <xm:f>'\Users\Maritza.Beltran\AppData\Local\Microsoft\Windows\INetCache\Content.Outlook\P86LDKLA\[Seguimiento_PAAC_IICUATRIMESTRE_2020-2 (3).xlsx]Listas'!#REF!</xm:f>
            <x14:dxf>
              <fill>
                <patternFill patternType="none">
                  <bgColor auto="1"/>
                </patternFill>
              </fill>
            </x14:dxf>
          </x14:cfRule>
          <x14:cfRule type="cellIs" priority="1761" operator="equal" id="{6D0C4525-519B-4428-AA08-0E2627464E05}">
            <xm:f>'\Users\Maritza.Beltran\AppData\Local\Microsoft\Windows\INetCache\Content.Outlook\P86LDKLA\[Seguimiento_PAAC_IICUATRIMESTRE_2020-2 (3).xlsx]Listas'!#REF!</xm:f>
            <x14:dxf>
              <fill>
                <patternFill>
                  <bgColor rgb="FF00BC55"/>
                </patternFill>
              </fill>
            </x14:dxf>
          </x14:cfRule>
          <x14:cfRule type="cellIs" priority="1762" operator="equal" id="{9B2A7276-921D-4581-A023-8A44A1D294B2}">
            <xm:f>'\Users\Maritza.Beltran\AppData\Local\Microsoft\Windows\INetCache\Content.Outlook\P86LDKLA\[Seguimiento_PAAC_IICUATRIMESTRE_2020-2 (3).xlsx]Listas'!#REF!</xm:f>
            <x14:dxf>
              <fill>
                <patternFill>
                  <bgColor rgb="FF33CC33"/>
                </patternFill>
              </fill>
            </x14:dxf>
          </x14:cfRule>
          <x14:cfRule type="cellIs" priority="1763" operator="equal" id="{6ABC20EA-F454-4B3A-B239-F894867CDCFD}">
            <xm:f>'\Users\Maritza.Beltran\AppData\Local\Microsoft\Windows\INetCache\Content.Outlook\P86LDKLA\[Seguimiento_PAAC_IICUATRIMESTRE_2020-2 (3).xlsx]Listas'!#REF!</xm:f>
            <x14:dxf>
              <fill>
                <patternFill>
                  <bgColor rgb="FFFFFF00"/>
                </patternFill>
              </fill>
            </x14:dxf>
          </x14:cfRule>
          <xm:sqref>P187</xm:sqref>
        </x14:conditionalFormatting>
        <x14:conditionalFormatting xmlns:xm="http://schemas.microsoft.com/office/excel/2006/main">
          <x14:cfRule type="cellIs" priority="1737" operator="equal" id="{5314BFA3-EA9A-49D8-A459-1694E3891FDE}">
            <xm:f>'\Users\Maritza.Beltran\AppData\Local\Microsoft\Windows\INetCache\Content.Outlook\P86LDKLA\[Matriz V1.xlsx]Hoja2'!#REF!</xm:f>
            <x14:dxf>
              <fill>
                <patternFill>
                  <bgColor theme="0" tint="-4.9989318521683403E-2"/>
                </patternFill>
              </fill>
            </x14:dxf>
          </x14:cfRule>
          <x14:cfRule type="cellIs" priority="1738" operator="equal" id="{859D9260-62A9-4C12-B333-4DBA87ABAE98}">
            <xm:f>'\Users\Maritza.Beltran\AppData\Local\Microsoft\Windows\INetCache\Content.Outlook\P86LDKLA\[Matriz V1.xlsx]Hoja2'!#REF!</xm:f>
            <x14:dxf>
              <fill>
                <patternFill>
                  <bgColor rgb="FFFF0000"/>
                </patternFill>
              </fill>
            </x14:dxf>
          </x14:cfRule>
          <x14:cfRule type="cellIs" priority="1739" operator="equal" id="{3606D8DA-2F30-4667-A692-F644F02D1210}">
            <xm:f>'\Users\Maritza.Beltran\AppData\Local\Microsoft\Windows\INetCache\Content.Outlook\P86LDKLA\[Matriz V1.xlsx]Hoja2'!#REF!</xm:f>
            <x14:dxf>
              <fill>
                <patternFill>
                  <bgColor rgb="FFFF0000"/>
                </patternFill>
              </fill>
            </x14:dxf>
          </x14:cfRule>
          <x14:cfRule type="cellIs" priority="1740" operator="equal" id="{41A8EC79-A63D-4374-B35E-F24FBABDAB42}">
            <xm:f>'\Users\Maritza.Beltran\AppData\Local\Microsoft\Windows\INetCache\Content.Outlook\P86LDKLA\[Matriz V1.xlsx]Hoja2'!#REF!</xm:f>
            <x14:dxf>
              <fill>
                <patternFill>
                  <bgColor theme="0" tint="-4.9989318521683403E-2"/>
                </patternFill>
              </fill>
            </x14:dxf>
          </x14:cfRule>
          <x14:cfRule type="cellIs" priority="1741" operator="equal" id="{45B9A59B-2E38-42DB-9B4F-44E5C2C3021A}">
            <xm:f>'\Users\Maritza.Beltran\AppData\Local\Microsoft\Windows\INetCache\Content.Outlook\P86LDKLA\[Matriz V1.xlsx]Hoja2'!#REF!</xm:f>
            <x14:dxf>
              <fill>
                <patternFill>
                  <bgColor rgb="FFFFFF00"/>
                </patternFill>
              </fill>
            </x14:dxf>
          </x14:cfRule>
          <x14:cfRule type="cellIs" priority="1742" operator="equal" id="{AD5D116E-5752-482D-8696-E0390F577540}">
            <xm:f>'\Users\Maritza.Beltran\AppData\Local\Microsoft\Windows\INetCache\Content.Outlook\P86LDKLA\[Matriz V1.xlsx]Hoja2'!#REF!</xm:f>
            <x14:dxf>
              <fill>
                <patternFill>
                  <bgColor rgb="FF00B050"/>
                </patternFill>
              </fill>
            </x14:dxf>
          </x14:cfRule>
          <x14:cfRule type="cellIs" priority="1743" operator="equal" id="{51EBB2E1-EB8A-4D85-B491-BF22D76C536B}">
            <xm:f>'\Users\Maritza.Beltran\AppData\Local\Microsoft\Windows\INetCache\Content.Outlook\P86LDKLA\[Matriz V1.xlsx]Hoja2'!#REF!</xm:f>
            <x14:dxf>
              <fill>
                <patternFill>
                  <bgColor rgb="FF00B050"/>
                </patternFill>
              </fill>
            </x14:dxf>
          </x14:cfRule>
          <xm:sqref>P187</xm:sqref>
        </x14:conditionalFormatting>
        <x14:conditionalFormatting xmlns:xm="http://schemas.microsoft.com/office/excel/2006/main">
          <x14:cfRule type="cellIs" priority="1717" operator="equal" id="{660C374F-9EDF-46CE-91F9-612C1948C9D6}">
            <xm:f>'\Users\Maritza.Beltran\AppData\Local\Microsoft\Windows\INetCache\Content.Outlook\P86LDKLA\[Seguimiento_PAAC_IICUATRIMESTRE_2020-2 (3).xlsx]Listas'!#REF!</xm:f>
            <x14:dxf>
              <fill>
                <patternFill>
                  <bgColor theme="0" tint="-4.9989318521683403E-2"/>
                </patternFill>
              </fill>
            </x14:dxf>
          </x14:cfRule>
          <x14:cfRule type="cellIs" priority="1718" operator="equal" id="{AAA51C6E-07E5-4933-B7C7-1BF98BBE2C86}">
            <xm:f>'\Users\Maritza.Beltran\AppData\Local\Microsoft\Windows\INetCache\Content.Outlook\P86LDKLA\[Seguimiento_PAAC_IICUATRIMESTRE_2020-2 (3).xlsx]Listas'!#REF!</xm:f>
            <x14:dxf>
              <fill>
                <patternFill>
                  <bgColor rgb="FFFF0000"/>
                </patternFill>
              </fill>
            </x14:dxf>
          </x14:cfRule>
          <x14:cfRule type="cellIs" priority="1719" operator="equal" id="{B69E68C7-50AC-4C5C-85B2-B56D1B9474BD}">
            <xm:f>'\Users\Maritza.Beltran\AppData\Local\Microsoft\Windows\INetCache\Content.Outlook\P86LDKLA\[Seguimiento_PAAC_IICUATRIMESTRE_2020-2 (3).xlsx]Listas'!#REF!</xm:f>
            <x14:dxf>
              <fill>
                <patternFill patternType="none">
                  <bgColor auto="1"/>
                </patternFill>
              </fill>
            </x14:dxf>
          </x14:cfRule>
          <x14:cfRule type="cellIs" priority="1720" operator="equal" id="{4D04D296-DE32-453E-A885-FC4A4564DE50}">
            <xm:f>'\Users\Maritza.Beltran\AppData\Local\Microsoft\Windows\INetCache\Content.Outlook\P86LDKLA\[Seguimiento_PAAC_IICUATRIMESTRE_2020-2 (3).xlsx]Listas'!#REF!</xm:f>
            <x14:dxf>
              <fill>
                <patternFill>
                  <bgColor rgb="FF00B050"/>
                </patternFill>
              </fill>
            </x14:dxf>
          </x14:cfRule>
          <x14:cfRule type="cellIs" priority="1721" operator="equal" id="{BD853C12-3F71-47EA-895A-CE1CF734F73B}">
            <xm:f>'\Users\Maritza.Beltran\AppData\Local\Microsoft\Windows\INetCache\Content.Outlook\P86LDKLA\[Seguimiento_PAAC_IICUATRIMESTRE_2020-2 (3).xlsx]Listas'!#REF!</xm:f>
            <x14:dxf>
              <fill>
                <patternFill>
                  <bgColor rgb="FF00B050"/>
                </patternFill>
              </fill>
            </x14:dxf>
          </x14:cfRule>
          <x14:cfRule type="cellIs" priority="1722" operator="equal" id="{AB5F1DD6-AEC2-4A8A-9A75-91F77BF27491}">
            <xm:f>'\Users\Maritza.Beltran\AppData\Local\Microsoft\Windows\INetCache\Content.Outlook\P86LDKLA\[Seguimiento_PAAC_IICUATRIMESTRE_2020-2 (3).xlsx]Listas'!#REF!</xm:f>
            <x14:dxf>
              <fill>
                <patternFill>
                  <bgColor rgb="FFFFFF00"/>
                </patternFill>
              </fill>
            </x14:dxf>
          </x14:cfRule>
          <x14:cfRule type="cellIs" priority="1723" operator="equal" id="{9264E64B-B9EE-41B9-85F2-C7C58A0964B5}">
            <xm:f>'\Users\Maritza.Beltran\AppData\Local\Microsoft\Windows\INetCache\Content.Outlook\P86LDKLA\[Seguimiento_PAAC_IICUATRIMESTRE_2020-2 (3).xlsx]Listas'!#REF!</xm:f>
            <x14:dxf>
              <font>
                <color auto="1"/>
              </font>
              <fill>
                <patternFill>
                  <bgColor rgb="FFFF0000"/>
                </patternFill>
              </fill>
            </x14:dxf>
          </x14:cfRule>
          <x14:cfRule type="cellIs" priority="1724" operator="equal" id="{D47A3ABE-9871-4D51-B8AC-CBAC7B8027DA}">
            <xm:f>'\Users\Maritza.Beltran\AppData\Local\Microsoft\Windows\INetCache\Content.Outlook\P86LDKLA\[Seguimiento_PAAC_IICUATRIMESTRE_2020-2 (3).xlsx]Listas'!#REF!</xm:f>
            <x14:dxf>
              <fill>
                <patternFill>
                  <bgColor theme="0" tint="-4.9989318521683403E-2"/>
                </patternFill>
              </fill>
            </x14:dxf>
          </x14:cfRule>
          <x14:cfRule type="cellIs" priority="1725" operator="equal" id="{C68385C2-C3DA-4457-8A8E-1818F0D55245}">
            <xm:f>'\Users\Maritza.Beltran\AppData\Local\Microsoft\Windows\INetCache\Content.Outlook\P86LDKLA\[Seguimiento_PAAC_IICUATRIMESTRE_2020-2 (3).xlsx]Listas'!#REF!</xm:f>
            <x14:dxf>
              <fill>
                <patternFill>
                  <bgColor rgb="FFFF0000"/>
                </patternFill>
              </fill>
            </x14:dxf>
          </x14:cfRule>
          <x14:cfRule type="cellIs" priority="1726" operator="equal" id="{7D42F829-62B5-43C0-BC5D-785C81456328}">
            <xm:f>'\Users\Maritza.Beltran\AppData\Local\Microsoft\Windows\INetCache\Content.Outlook\P86LDKLA\[Seguimiento_PAAC_IICUATRIMESTRE_2020-2 (3).xlsx]Listas'!#REF!</xm:f>
            <x14:dxf>
              <font>
                <color rgb="FF9C0006"/>
              </font>
              <fill>
                <patternFill>
                  <bgColor rgb="FFFFC7CE"/>
                </patternFill>
              </fill>
            </x14:dxf>
          </x14:cfRule>
          <x14:cfRule type="cellIs" priority="1727" operator="equal" id="{8EE27AD6-10F5-4519-B4BB-E64A0AFDA19E}">
            <xm:f>'\Users\Maritza.Beltran\AppData\Local\Microsoft\Windows\INetCache\Content.Outlook\P86LDKLA\[Seguimiento_PAAC_IICUATRIMESTRE_2020-2 (3).xlsx]Listas'!#REF!</xm:f>
            <x14:dxf>
              <fill>
                <patternFill patternType="none">
                  <bgColor auto="1"/>
                </patternFill>
              </fill>
            </x14:dxf>
          </x14:cfRule>
          <x14:cfRule type="cellIs" priority="1728" operator="equal" id="{7CEA8DF3-9BB7-402F-B098-6A9F9D09A5D4}">
            <xm:f>'\Users\Maritza.Beltran\AppData\Local\Microsoft\Windows\INetCache\Content.Outlook\P86LDKLA\[Seguimiento_PAAC_IICUATRIMESTRE_2020-2 (3).xlsx]Listas'!#REF!</xm:f>
            <x14:dxf>
              <fill>
                <patternFill>
                  <bgColor rgb="FF00BC55"/>
                </patternFill>
              </fill>
            </x14:dxf>
          </x14:cfRule>
          <x14:cfRule type="cellIs" priority="1729" operator="equal" id="{AB4492F9-227C-4EF2-9F25-F491DC955382}">
            <xm:f>'\Users\Maritza.Beltran\AppData\Local\Microsoft\Windows\INetCache\Content.Outlook\P86LDKLA\[Seguimiento_PAAC_IICUATRIMESTRE_2020-2 (3).xlsx]Listas'!#REF!</xm:f>
            <x14:dxf>
              <fill>
                <patternFill>
                  <bgColor rgb="FF33CC33"/>
                </patternFill>
              </fill>
            </x14:dxf>
          </x14:cfRule>
          <x14:cfRule type="cellIs" priority="1730" operator="equal" id="{DC08A744-F710-4868-8C7E-14A0FA451F91}">
            <xm:f>'\Users\Maritza.Beltran\AppData\Local\Microsoft\Windows\INetCache\Content.Outlook\P86LDKLA\[Seguimiento_PAAC_IICUATRIMESTRE_2020-2 (3).xlsx]Listas'!#REF!</xm:f>
            <x14:dxf>
              <fill>
                <patternFill>
                  <bgColor rgb="FFFFFF00"/>
                </patternFill>
              </fill>
            </x14:dxf>
          </x14:cfRule>
          <xm:sqref>P188</xm:sqref>
        </x14:conditionalFormatting>
        <x14:conditionalFormatting xmlns:xm="http://schemas.microsoft.com/office/excel/2006/main">
          <x14:cfRule type="cellIs" priority="1704" operator="equal" id="{A06BCA0C-5543-4EC1-BA8A-AAF4DBCF7D9B}">
            <xm:f>'\Users\Maritza.Beltran\AppData\Local\Microsoft\Windows\INetCache\Content.Outlook\P86LDKLA\[Matriz V1.xlsx]Hoja2'!#REF!</xm:f>
            <x14:dxf>
              <fill>
                <patternFill>
                  <bgColor theme="0" tint="-4.9989318521683403E-2"/>
                </patternFill>
              </fill>
            </x14:dxf>
          </x14:cfRule>
          <x14:cfRule type="cellIs" priority="1705" operator="equal" id="{2DD1C0D9-41E9-4432-A2B9-FF87CE9A2AE8}">
            <xm:f>'\Users\Maritza.Beltran\AppData\Local\Microsoft\Windows\INetCache\Content.Outlook\P86LDKLA\[Matriz V1.xlsx]Hoja2'!#REF!</xm:f>
            <x14:dxf>
              <fill>
                <patternFill>
                  <bgColor rgb="FFFF0000"/>
                </patternFill>
              </fill>
            </x14:dxf>
          </x14:cfRule>
          <x14:cfRule type="cellIs" priority="1706" operator="equal" id="{28E50C57-8B9A-4BBE-8912-C205FA7D2874}">
            <xm:f>'\Users\Maritza.Beltran\AppData\Local\Microsoft\Windows\INetCache\Content.Outlook\P86LDKLA\[Matriz V1.xlsx]Hoja2'!#REF!</xm:f>
            <x14:dxf>
              <fill>
                <patternFill>
                  <bgColor rgb="FFFF0000"/>
                </patternFill>
              </fill>
            </x14:dxf>
          </x14:cfRule>
          <x14:cfRule type="cellIs" priority="1707" operator="equal" id="{406E941C-0FB6-4542-A78A-9888013F1B11}">
            <xm:f>'\Users\Maritza.Beltran\AppData\Local\Microsoft\Windows\INetCache\Content.Outlook\P86LDKLA\[Matriz V1.xlsx]Hoja2'!#REF!</xm:f>
            <x14:dxf>
              <fill>
                <patternFill>
                  <bgColor theme="0" tint="-4.9989318521683403E-2"/>
                </patternFill>
              </fill>
            </x14:dxf>
          </x14:cfRule>
          <x14:cfRule type="cellIs" priority="1708" operator="equal" id="{42A2DBAE-2A68-4790-BB22-4BBC15BC3F5A}">
            <xm:f>'\Users\Maritza.Beltran\AppData\Local\Microsoft\Windows\INetCache\Content.Outlook\P86LDKLA\[Matriz V1.xlsx]Hoja2'!#REF!</xm:f>
            <x14:dxf>
              <fill>
                <patternFill>
                  <bgColor rgb="FFFFFF00"/>
                </patternFill>
              </fill>
            </x14:dxf>
          </x14:cfRule>
          <x14:cfRule type="cellIs" priority="1709" operator="equal" id="{6F1D1EF5-BFD7-4682-A316-A926E9AF39EA}">
            <xm:f>'\Users\Maritza.Beltran\AppData\Local\Microsoft\Windows\INetCache\Content.Outlook\P86LDKLA\[Matriz V1.xlsx]Hoja2'!#REF!</xm:f>
            <x14:dxf>
              <fill>
                <patternFill>
                  <bgColor rgb="FF00B050"/>
                </patternFill>
              </fill>
            </x14:dxf>
          </x14:cfRule>
          <x14:cfRule type="cellIs" priority="1710" operator="equal" id="{F9EEB715-DA4A-4A23-9F83-58E2A2774B88}">
            <xm:f>'\Users\Maritza.Beltran\AppData\Local\Microsoft\Windows\INetCache\Content.Outlook\P86LDKLA\[Matriz V1.xlsx]Hoja2'!#REF!</xm:f>
            <x14:dxf>
              <fill>
                <patternFill>
                  <bgColor rgb="FF00B050"/>
                </patternFill>
              </fill>
            </x14:dxf>
          </x14:cfRule>
          <xm:sqref>P188</xm:sqref>
        </x14:conditionalFormatting>
        <x14:conditionalFormatting xmlns:xm="http://schemas.microsoft.com/office/excel/2006/main">
          <x14:cfRule type="cellIs" priority="1684" operator="equal" id="{E6EDF920-ADB8-43F9-A53A-294F569743A4}">
            <xm:f>'\Users\Maritza.Beltran\AppData\Local\Microsoft\Windows\INetCache\Content.Outlook\P86LDKLA\[Seguimiento_PAAC_IICUATRIMESTRE_2020-2 (3).xlsx]Listas'!#REF!</xm:f>
            <x14:dxf>
              <fill>
                <patternFill>
                  <bgColor theme="0" tint="-4.9989318521683403E-2"/>
                </patternFill>
              </fill>
            </x14:dxf>
          </x14:cfRule>
          <x14:cfRule type="cellIs" priority="1685" operator="equal" id="{8407956C-010E-47A2-80DB-DD9DC2E50DDE}">
            <xm:f>'\Users\Maritza.Beltran\AppData\Local\Microsoft\Windows\INetCache\Content.Outlook\P86LDKLA\[Seguimiento_PAAC_IICUATRIMESTRE_2020-2 (3).xlsx]Listas'!#REF!</xm:f>
            <x14:dxf>
              <fill>
                <patternFill>
                  <bgColor rgb="FFFF0000"/>
                </patternFill>
              </fill>
            </x14:dxf>
          </x14:cfRule>
          <x14:cfRule type="cellIs" priority="1686" operator="equal" id="{3B37484B-9C62-4CF6-9467-54A8DE204441}">
            <xm:f>'\Users\Maritza.Beltran\AppData\Local\Microsoft\Windows\INetCache\Content.Outlook\P86LDKLA\[Seguimiento_PAAC_IICUATRIMESTRE_2020-2 (3).xlsx]Listas'!#REF!</xm:f>
            <x14:dxf>
              <fill>
                <patternFill patternType="none">
                  <bgColor auto="1"/>
                </patternFill>
              </fill>
            </x14:dxf>
          </x14:cfRule>
          <x14:cfRule type="cellIs" priority="1687" operator="equal" id="{97E10F9F-EA01-4F18-8BB3-F82736CBF121}">
            <xm:f>'\Users\Maritza.Beltran\AppData\Local\Microsoft\Windows\INetCache\Content.Outlook\P86LDKLA\[Seguimiento_PAAC_IICUATRIMESTRE_2020-2 (3).xlsx]Listas'!#REF!</xm:f>
            <x14:dxf>
              <fill>
                <patternFill>
                  <bgColor rgb="FF00B050"/>
                </patternFill>
              </fill>
            </x14:dxf>
          </x14:cfRule>
          <x14:cfRule type="cellIs" priority="1688" operator="equal" id="{4CD43803-18D7-451B-B6B8-74C6D9B9C38C}">
            <xm:f>'\Users\Maritza.Beltran\AppData\Local\Microsoft\Windows\INetCache\Content.Outlook\P86LDKLA\[Seguimiento_PAAC_IICUATRIMESTRE_2020-2 (3).xlsx]Listas'!#REF!</xm:f>
            <x14:dxf>
              <fill>
                <patternFill>
                  <bgColor rgb="FF00B050"/>
                </patternFill>
              </fill>
            </x14:dxf>
          </x14:cfRule>
          <x14:cfRule type="cellIs" priority="1689" operator="equal" id="{19568C1A-7370-4975-932F-A9B22BCD3A4E}">
            <xm:f>'\Users\Maritza.Beltran\AppData\Local\Microsoft\Windows\INetCache\Content.Outlook\P86LDKLA\[Seguimiento_PAAC_IICUATRIMESTRE_2020-2 (3).xlsx]Listas'!#REF!</xm:f>
            <x14:dxf>
              <fill>
                <patternFill>
                  <bgColor rgb="FFFFFF00"/>
                </patternFill>
              </fill>
            </x14:dxf>
          </x14:cfRule>
          <x14:cfRule type="cellIs" priority="1690" operator="equal" id="{E3C85B0F-ABBE-47CC-A2E5-111DAE4F1D62}">
            <xm:f>'\Users\Maritza.Beltran\AppData\Local\Microsoft\Windows\INetCache\Content.Outlook\P86LDKLA\[Seguimiento_PAAC_IICUATRIMESTRE_2020-2 (3).xlsx]Listas'!#REF!</xm:f>
            <x14:dxf>
              <font>
                <color auto="1"/>
              </font>
              <fill>
                <patternFill>
                  <bgColor rgb="FFFF0000"/>
                </patternFill>
              </fill>
            </x14:dxf>
          </x14:cfRule>
          <x14:cfRule type="cellIs" priority="1691" operator="equal" id="{62DEED83-3C50-45AE-80D7-72D01E9343F4}">
            <xm:f>'\Users\Maritza.Beltran\AppData\Local\Microsoft\Windows\INetCache\Content.Outlook\P86LDKLA\[Seguimiento_PAAC_IICUATRIMESTRE_2020-2 (3).xlsx]Listas'!#REF!</xm:f>
            <x14:dxf>
              <fill>
                <patternFill>
                  <bgColor theme="0" tint="-4.9989318521683403E-2"/>
                </patternFill>
              </fill>
            </x14:dxf>
          </x14:cfRule>
          <x14:cfRule type="cellIs" priority="1692" operator="equal" id="{EA2A74B5-1560-4AAA-A568-6F7EF42B0905}">
            <xm:f>'\Users\Maritza.Beltran\AppData\Local\Microsoft\Windows\INetCache\Content.Outlook\P86LDKLA\[Seguimiento_PAAC_IICUATRIMESTRE_2020-2 (3).xlsx]Listas'!#REF!</xm:f>
            <x14:dxf>
              <fill>
                <patternFill>
                  <bgColor rgb="FFFF0000"/>
                </patternFill>
              </fill>
            </x14:dxf>
          </x14:cfRule>
          <x14:cfRule type="cellIs" priority="1693" operator="equal" id="{A3501C4E-424F-4525-97C1-953C59C60C7A}">
            <xm:f>'\Users\Maritza.Beltran\AppData\Local\Microsoft\Windows\INetCache\Content.Outlook\P86LDKLA\[Seguimiento_PAAC_IICUATRIMESTRE_2020-2 (3).xlsx]Listas'!#REF!</xm:f>
            <x14:dxf>
              <font>
                <color rgb="FF9C0006"/>
              </font>
              <fill>
                <patternFill>
                  <bgColor rgb="FFFFC7CE"/>
                </patternFill>
              </fill>
            </x14:dxf>
          </x14:cfRule>
          <x14:cfRule type="cellIs" priority="1694" operator="equal" id="{9E85E60B-FC7E-4B0C-B1B2-69396381E4DF}">
            <xm:f>'\Users\Maritza.Beltran\AppData\Local\Microsoft\Windows\INetCache\Content.Outlook\P86LDKLA\[Seguimiento_PAAC_IICUATRIMESTRE_2020-2 (3).xlsx]Listas'!#REF!</xm:f>
            <x14:dxf>
              <fill>
                <patternFill patternType="none">
                  <bgColor auto="1"/>
                </patternFill>
              </fill>
            </x14:dxf>
          </x14:cfRule>
          <x14:cfRule type="cellIs" priority="1695" operator="equal" id="{A280269E-B5BD-4BCC-87DB-FA7948F859C0}">
            <xm:f>'\Users\Maritza.Beltran\AppData\Local\Microsoft\Windows\INetCache\Content.Outlook\P86LDKLA\[Seguimiento_PAAC_IICUATRIMESTRE_2020-2 (3).xlsx]Listas'!#REF!</xm:f>
            <x14:dxf>
              <fill>
                <patternFill>
                  <bgColor rgb="FF00BC55"/>
                </patternFill>
              </fill>
            </x14:dxf>
          </x14:cfRule>
          <x14:cfRule type="cellIs" priority="1696" operator="equal" id="{9C037D71-DAC1-43C5-9DE8-1148E2A9E18B}">
            <xm:f>'\Users\Maritza.Beltran\AppData\Local\Microsoft\Windows\INetCache\Content.Outlook\P86LDKLA\[Seguimiento_PAAC_IICUATRIMESTRE_2020-2 (3).xlsx]Listas'!#REF!</xm:f>
            <x14:dxf>
              <fill>
                <patternFill>
                  <bgColor rgb="FF33CC33"/>
                </patternFill>
              </fill>
            </x14:dxf>
          </x14:cfRule>
          <x14:cfRule type="cellIs" priority="1697" operator="equal" id="{819F35CF-F398-4479-BC27-1DBAE2E9BC51}">
            <xm:f>'\Users\Maritza.Beltran\AppData\Local\Microsoft\Windows\INetCache\Content.Outlook\P86LDKLA\[Seguimiento_PAAC_IICUATRIMESTRE_2020-2 (3).xlsx]Listas'!#REF!</xm:f>
            <x14:dxf>
              <fill>
                <patternFill>
                  <bgColor rgb="FFFFFF00"/>
                </patternFill>
              </fill>
            </x14:dxf>
          </x14:cfRule>
          <xm:sqref>P191</xm:sqref>
        </x14:conditionalFormatting>
        <x14:conditionalFormatting xmlns:xm="http://schemas.microsoft.com/office/excel/2006/main">
          <x14:cfRule type="cellIs" priority="1671" operator="equal" id="{E35DDD92-389A-457A-85C2-80EA570CC94E}">
            <xm:f>'\Users\Maritza.Beltran\AppData\Local\Microsoft\Windows\INetCache\Content.Outlook\P86LDKLA\[Matriz V1.xlsx]Hoja2'!#REF!</xm:f>
            <x14:dxf>
              <fill>
                <patternFill>
                  <bgColor theme="0" tint="-4.9989318521683403E-2"/>
                </patternFill>
              </fill>
            </x14:dxf>
          </x14:cfRule>
          <x14:cfRule type="cellIs" priority="1672" operator="equal" id="{86D1A35E-4B6A-416F-BA9D-7AE420259449}">
            <xm:f>'\Users\Maritza.Beltran\AppData\Local\Microsoft\Windows\INetCache\Content.Outlook\P86LDKLA\[Matriz V1.xlsx]Hoja2'!#REF!</xm:f>
            <x14:dxf>
              <fill>
                <patternFill>
                  <bgColor rgb="FFFF0000"/>
                </patternFill>
              </fill>
            </x14:dxf>
          </x14:cfRule>
          <x14:cfRule type="cellIs" priority="1673" operator="equal" id="{D2178637-25BD-497B-B993-D45542517DDE}">
            <xm:f>'\Users\Maritza.Beltran\AppData\Local\Microsoft\Windows\INetCache\Content.Outlook\P86LDKLA\[Matriz V1.xlsx]Hoja2'!#REF!</xm:f>
            <x14:dxf>
              <fill>
                <patternFill>
                  <bgColor rgb="FFFF0000"/>
                </patternFill>
              </fill>
            </x14:dxf>
          </x14:cfRule>
          <x14:cfRule type="cellIs" priority="1674" operator="equal" id="{7FFF0747-552C-46D5-8347-7AC1EB081FEF}">
            <xm:f>'\Users\Maritza.Beltran\AppData\Local\Microsoft\Windows\INetCache\Content.Outlook\P86LDKLA\[Matriz V1.xlsx]Hoja2'!#REF!</xm:f>
            <x14:dxf>
              <fill>
                <patternFill>
                  <bgColor theme="0" tint="-4.9989318521683403E-2"/>
                </patternFill>
              </fill>
            </x14:dxf>
          </x14:cfRule>
          <x14:cfRule type="cellIs" priority="1675" operator="equal" id="{DD31D638-0070-4FE6-8823-FCD3AB517E9C}">
            <xm:f>'\Users\Maritza.Beltran\AppData\Local\Microsoft\Windows\INetCache\Content.Outlook\P86LDKLA\[Matriz V1.xlsx]Hoja2'!#REF!</xm:f>
            <x14:dxf>
              <fill>
                <patternFill>
                  <bgColor rgb="FFFFFF00"/>
                </patternFill>
              </fill>
            </x14:dxf>
          </x14:cfRule>
          <x14:cfRule type="cellIs" priority="1676" operator="equal" id="{265C7E1F-51FE-4481-96C6-A313FC5B94B9}">
            <xm:f>'\Users\Maritza.Beltran\AppData\Local\Microsoft\Windows\INetCache\Content.Outlook\P86LDKLA\[Matriz V1.xlsx]Hoja2'!#REF!</xm:f>
            <x14:dxf>
              <fill>
                <patternFill>
                  <bgColor rgb="FF00B050"/>
                </patternFill>
              </fill>
            </x14:dxf>
          </x14:cfRule>
          <x14:cfRule type="cellIs" priority="1677" operator="equal" id="{85DD8398-9B57-4BD9-9239-0B476FCD5B27}">
            <xm:f>'\Users\Maritza.Beltran\AppData\Local\Microsoft\Windows\INetCache\Content.Outlook\P86LDKLA\[Matriz V1.xlsx]Hoja2'!#REF!</xm:f>
            <x14:dxf>
              <fill>
                <patternFill>
                  <bgColor rgb="FF00B050"/>
                </patternFill>
              </fill>
            </x14:dxf>
          </x14:cfRule>
          <xm:sqref>P191</xm:sqref>
        </x14:conditionalFormatting>
        <x14:conditionalFormatting xmlns:xm="http://schemas.microsoft.com/office/excel/2006/main">
          <x14:cfRule type="cellIs" priority="1651" operator="equal" id="{18C817BC-CE15-46CC-8D4C-919401C83BAF}">
            <xm:f>'\Users\Maritza.Beltran\AppData\Local\Microsoft\Windows\INetCache\Content.Outlook\P86LDKLA\[Seguimiento_PAAC_IICUATRIMESTRE_2020-2 (3).xlsx]Listas'!#REF!</xm:f>
            <x14:dxf>
              <fill>
                <patternFill>
                  <bgColor theme="0" tint="-4.9989318521683403E-2"/>
                </patternFill>
              </fill>
            </x14:dxf>
          </x14:cfRule>
          <x14:cfRule type="cellIs" priority="1652" operator="equal" id="{5A594305-4780-438F-89A3-F49CF8862CF1}">
            <xm:f>'\Users\Maritza.Beltran\AppData\Local\Microsoft\Windows\INetCache\Content.Outlook\P86LDKLA\[Seguimiento_PAAC_IICUATRIMESTRE_2020-2 (3).xlsx]Listas'!#REF!</xm:f>
            <x14:dxf>
              <fill>
                <patternFill>
                  <bgColor rgb="FFFF0000"/>
                </patternFill>
              </fill>
            </x14:dxf>
          </x14:cfRule>
          <x14:cfRule type="cellIs" priority="1653" operator="equal" id="{6483CA5C-96D7-4793-A447-777E3B397F6D}">
            <xm:f>'\Users\Maritza.Beltran\AppData\Local\Microsoft\Windows\INetCache\Content.Outlook\P86LDKLA\[Seguimiento_PAAC_IICUATRIMESTRE_2020-2 (3).xlsx]Listas'!#REF!</xm:f>
            <x14:dxf>
              <fill>
                <patternFill patternType="none">
                  <bgColor auto="1"/>
                </patternFill>
              </fill>
            </x14:dxf>
          </x14:cfRule>
          <x14:cfRule type="cellIs" priority="1654" operator="equal" id="{597E5C34-F373-42F0-8A11-199CE828B6D6}">
            <xm:f>'\Users\Maritza.Beltran\AppData\Local\Microsoft\Windows\INetCache\Content.Outlook\P86LDKLA\[Seguimiento_PAAC_IICUATRIMESTRE_2020-2 (3).xlsx]Listas'!#REF!</xm:f>
            <x14:dxf>
              <fill>
                <patternFill>
                  <bgColor rgb="FF00B050"/>
                </patternFill>
              </fill>
            </x14:dxf>
          </x14:cfRule>
          <x14:cfRule type="cellIs" priority="1655" operator="equal" id="{6854536D-86A2-45AB-813B-4110C4CE6953}">
            <xm:f>'\Users\Maritza.Beltran\AppData\Local\Microsoft\Windows\INetCache\Content.Outlook\P86LDKLA\[Seguimiento_PAAC_IICUATRIMESTRE_2020-2 (3).xlsx]Listas'!#REF!</xm:f>
            <x14:dxf>
              <fill>
                <patternFill>
                  <bgColor rgb="FF00B050"/>
                </patternFill>
              </fill>
            </x14:dxf>
          </x14:cfRule>
          <x14:cfRule type="cellIs" priority="1656" operator="equal" id="{8AFFF7D1-065F-4E98-993F-27A350624425}">
            <xm:f>'\Users\Maritza.Beltran\AppData\Local\Microsoft\Windows\INetCache\Content.Outlook\P86LDKLA\[Seguimiento_PAAC_IICUATRIMESTRE_2020-2 (3).xlsx]Listas'!#REF!</xm:f>
            <x14:dxf>
              <fill>
                <patternFill>
                  <bgColor rgb="FFFFFF00"/>
                </patternFill>
              </fill>
            </x14:dxf>
          </x14:cfRule>
          <x14:cfRule type="cellIs" priority="1657" operator="equal" id="{9FE2E62C-73C3-45CC-AC5D-9FB5C29FEB73}">
            <xm:f>'\Users\Maritza.Beltran\AppData\Local\Microsoft\Windows\INetCache\Content.Outlook\P86LDKLA\[Seguimiento_PAAC_IICUATRIMESTRE_2020-2 (3).xlsx]Listas'!#REF!</xm:f>
            <x14:dxf>
              <font>
                <color auto="1"/>
              </font>
              <fill>
                <patternFill>
                  <bgColor rgb="FFFF0000"/>
                </patternFill>
              </fill>
            </x14:dxf>
          </x14:cfRule>
          <x14:cfRule type="cellIs" priority="1658" operator="equal" id="{013146BC-1D0C-47D8-9837-5B257799780F}">
            <xm:f>'\Users\Maritza.Beltran\AppData\Local\Microsoft\Windows\INetCache\Content.Outlook\P86LDKLA\[Seguimiento_PAAC_IICUATRIMESTRE_2020-2 (3).xlsx]Listas'!#REF!</xm:f>
            <x14:dxf>
              <fill>
                <patternFill>
                  <bgColor theme="0" tint="-4.9989318521683403E-2"/>
                </patternFill>
              </fill>
            </x14:dxf>
          </x14:cfRule>
          <x14:cfRule type="cellIs" priority="1659" operator="equal" id="{EF524706-6332-48F2-8E09-E886AC101EC0}">
            <xm:f>'\Users\Maritza.Beltran\AppData\Local\Microsoft\Windows\INetCache\Content.Outlook\P86LDKLA\[Seguimiento_PAAC_IICUATRIMESTRE_2020-2 (3).xlsx]Listas'!#REF!</xm:f>
            <x14:dxf>
              <fill>
                <patternFill>
                  <bgColor rgb="FFFF0000"/>
                </patternFill>
              </fill>
            </x14:dxf>
          </x14:cfRule>
          <x14:cfRule type="cellIs" priority="1660" operator="equal" id="{7D278EC5-F56C-48BF-B402-B5D7972C46A8}">
            <xm:f>'\Users\Maritza.Beltran\AppData\Local\Microsoft\Windows\INetCache\Content.Outlook\P86LDKLA\[Seguimiento_PAAC_IICUATRIMESTRE_2020-2 (3).xlsx]Listas'!#REF!</xm:f>
            <x14:dxf>
              <font>
                <color rgb="FF9C0006"/>
              </font>
              <fill>
                <patternFill>
                  <bgColor rgb="FFFFC7CE"/>
                </patternFill>
              </fill>
            </x14:dxf>
          </x14:cfRule>
          <x14:cfRule type="cellIs" priority="1661" operator="equal" id="{8E752612-B607-4F95-B19B-B5E4102B5D4C}">
            <xm:f>'\Users\Maritza.Beltran\AppData\Local\Microsoft\Windows\INetCache\Content.Outlook\P86LDKLA\[Seguimiento_PAAC_IICUATRIMESTRE_2020-2 (3).xlsx]Listas'!#REF!</xm:f>
            <x14:dxf>
              <fill>
                <patternFill patternType="none">
                  <bgColor auto="1"/>
                </patternFill>
              </fill>
            </x14:dxf>
          </x14:cfRule>
          <x14:cfRule type="cellIs" priority="1662" operator="equal" id="{DD63FCA1-2341-4CC1-95D3-D5635F004485}">
            <xm:f>'\Users\Maritza.Beltran\AppData\Local\Microsoft\Windows\INetCache\Content.Outlook\P86LDKLA\[Seguimiento_PAAC_IICUATRIMESTRE_2020-2 (3).xlsx]Listas'!#REF!</xm:f>
            <x14:dxf>
              <fill>
                <patternFill>
                  <bgColor rgb="FF00BC55"/>
                </patternFill>
              </fill>
            </x14:dxf>
          </x14:cfRule>
          <x14:cfRule type="cellIs" priority="1663" operator="equal" id="{39C19E53-B898-4EBB-91CD-571AA4F13DDE}">
            <xm:f>'\Users\Maritza.Beltran\AppData\Local\Microsoft\Windows\INetCache\Content.Outlook\P86LDKLA\[Seguimiento_PAAC_IICUATRIMESTRE_2020-2 (3).xlsx]Listas'!#REF!</xm:f>
            <x14:dxf>
              <fill>
                <patternFill>
                  <bgColor rgb="FF33CC33"/>
                </patternFill>
              </fill>
            </x14:dxf>
          </x14:cfRule>
          <x14:cfRule type="cellIs" priority="1664" operator="equal" id="{55638AF6-0F2D-4323-BABF-5FB1D8189132}">
            <xm:f>'\Users\Maritza.Beltran\AppData\Local\Microsoft\Windows\INetCache\Content.Outlook\P86LDKLA\[Seguimiento_PAAC_IICUATRIMESTRE_2020-2 (3).xlsx]Listas'!#REF!</xm:f>
            <x14:dxf>
              <fill>
                <patternFill>
                  <bgColor rgb="FFFFFF00"/>
                </patternFill>
              </fill>
            </x14:dxf>
          </x14:cfRule>
          <xm:sqref>P193</xm:sqref>
        </x14:conditionalFormatting>
        <x14:conditionalFormatting xmlns:xm="http://schemas.microsoft.com/office/excel/2006/main">
          <x14:cfRule type="cellIs" priority="1638" operator="equal" id="{36A41082-70DE-49DE-B747-4FF6F63B6E7E}">
            <xm:f>'\Users\Maritza.Beltran\AppData\Local\Microsoft\Windows\INetCache\Content.Outlook\P86LDKLA\[Matriz V1.xlsx]Hoja2'!#REF!</xm:f>
            <x14:dxf>
              <fill>
                <patternFill>
                  <bgColor theme="0" tint="-4.9989318521683403E-2"/>
                </patternFill>
              </fill>
            </x14:dxf>
          </x14:cfRule>
          <x14:cfRule type="cellIs" priority="1639" operator="equal" id="{B4642B9D-87D3-4E25-99E1-80F82A568580}">
            <xm:f>'\Users\Maritza.Beltran\AppData\Local\Microsoft\Windows\INetCache\Content.Outlook\P86LDKLA\[Matriz V1.xlsx]Hoja2'!#REF!</xm:f>
            <x14:dxf>
              <fill>
                <patternFill>
                  <bgColor rgb="FFFF0000"/>
                </patternFill>
              </fill>
            </x14:dxf>
          </x14:cfRule>
          <x14:cfRule type="cellIs" priority="1640" operator="equal" id="{89BC9B19-B7D1-4B93-8627-827EEA8AD580}">
            <xm:f>'\Users\Maritza.Beltran\AppData\Local\Microsoft\Windows\INetCache\Content.Outlook\P86LDKLA\[Matriz V1.xlsx]Hoja2'!#REF!</xm:f>
            <x14:dxf>
              <fill>
                <patternFill>
                  <bgColor rgb="FFFF0000"/>
                </patternFill>
              </fill>
            </x14:dxf>
          </x14:cfRule>
          <x14:cfRule type="cellIs" priority="1641" operator="equal" id="{88FDF90C-DA3F-457F-A1AF-8F845F4C85D0}">
            <xm:f>'\Users\Maritza.Beltran\AppData\Local\Microsoft\Windows\INetCache\Content.Outlook\P86LDKLA\[Matriz V1.xlsx]Hoja2'!#REF!</xm:f>
            <x14:dxf>
              <fill>
                <patternFill>
                  <bgColor theme="0" tint="-4.9989318521683403E-2"/>
                </patternFill>
              </fill>
            </x14:dxf>
          </x14:cfRule>
          <x14:cfRule type="cellIs" priority="1642" operator="equal" id="{133D2694-AD35-4377-988E-679E33F8334D}">
            <xm:f>'\Users\Maritza.Beltran\AppData\Local\Microsoft\Windows\INetCache\Content.Outlook\P86LDKLA\[Matriz V1.xlsx]Hoja2'!#REF!</xm:f>
            <x14:dxf>
              <fill>
                <patternFill>
                  <bgColor rgb="FFFFFF00"/>
                </patternFill>
              </fill>
            </x14:dxf>
          </x14:cfRule>
          <x14:cfRule type="cellIs" priority="1643" operator="equal" id="{F20D5059-A41D-4A1C-AC3D-6C63C350571F}">
            <xm:f>'\Users\Maritza.Beltran\AppData\Local\Microsoft\Windows\INetCache\Content.Outlook\P86LDKLA\[Matriz V1.xlsx]Hoja2'!#REF!</xm:f>
            <x14:dxf>
              <fill>
                <patternFill>
                  <bgColor rgb="FF00B050"/>
                </patternFill>
              </fill>
            </x14:dxf>
          </x14:cfRule>
          <x14:cfRule type="cellIs" priority="1644" operator="equal" id="{A9ED7989-9CAC-4975-96FD-F1D8C011098B}">
            <xm:f>'\Users\Maritza.Beltran\AppData\Local\Microsoft\Windows\INetCache\Content.Outlook\P86LDKLA\[Matriz V1.xlsx]Hoja2'!#REF!</xm:f>
            <x14:dxf>
              <fill>
                <patternFill>
                  <bgColor rgb="FF00B050"/>
                </patternFill>
              </fill>
            </x14:dxf>
          </x14:cfRule>
          <xm:sqref>P193</xm:sqref>
        </x14:conditionalFormatting>
        <x14:conditionalFormatting xmlns:xm="http://schemas.microsoft.com/office/excel/2006/main">
          <x14:cfRule type="cellIs" priority="1618" operator="equal" id="{DA3CD85C-5C4E-4D32-93A3-957F0FAE1D92}">
            <xm:f>'\Users\Maritza.Beltran\AppData\Local\Microsoft\Windows\INetCache\Content.Outlook\P86LDKLA\[Seguimiento_PAAC_IICUATRIMESTRE_2020-2 (3).xlsx]Listas'!#REF!</xm:f>
            <x14:dxf>
              <fill>
                <patternFill>
                  <bgColor theme="0" tint="-4.9989318521683403E-2"/>
                </patternFill>
              </fill>
            </x14:dxf>
          </x14:cfRule>
          <x14:cfRule type="cellIs" priority="1619" operator="equal" id="{7F8AFEFA-F875-4D40-9B48-12436392A795}">
            <xm:f>'\Users\Maritza.Beltran\AppData\Local\Microsoft\Windows\INetCache\Content.Outlook\P86LDKLA\[Seguimiento_PAAC_IICUATRIMESTRE_2020-2 (3).xlsx]Listas'!#REF!</xm:f>
            <x14:dxf>
              <fill>
                <patternFill>
                  <bgColor rgb="FFFF0000"/>
                </patternFill>
              </fill>
            </x14:dxf>
          </x14:cfRule>
          <x14:cfRule type="cellIs" priority="1620" operator="equal" id="{ED483987-B2AE-439B-B690-C17F61791D60}">
            <xm:f>'\Users\Maritza.Beltran\AppData\Local\Microsoft\Windows\INetCache\Content.Outlook\P86LDKLA\[Seguimiento_PAAC_IICUATRIMESTRE_2020-2 (3).xlsx]Listas'!#REF!</xm:f>
            <x14:dxf>
              <fill>
                <patternFill patternType="none">
                  <bgColor auto="1"/>
                </patternFill>
              </fill>
            </x14:dxf>
          </x14:cfRule>
          <x14:cfRule type="cellIs" priority="1621" operator="equal" id="{DB36C314-E41E-4BE3-8F27-0F804AD6EA42}">
            <xm:f>'\Users\Maritza.Beltran\AppData\Local\Microsoft\Windows\INetCache\Content.Outlook\P86LDKLA\[Seguimiento_PAAC_IICUATRIMESTRE_2020-2 (3).xlsx]Listas'!#REF!</xm:f>
            <x14:dxf>
              <fill>
                <patternFill>
                  <bgColor rgb="FF00B050"/>
                </patternFill>
              </fill>
            </x14:dxf>
          </x14:cfRule>
          <x14:cfRule type="cellIs" priority="1622" operator="equal" id="{26A7DCEB-81D1-4578-AB95-4343AE26E5E8}">
            <xm:f>'\Users\Maritza.Beltran\AppData\Local\Microsoft\Windows\INetCache\Content.Outlook\P86LDKLA\[Seguimiento_PAAC_IICUATRIMESTRE_2020-2 (3).xlsx]Listas'!#REF!</xm:f>
            <x14:dxf>
              <fill>
                <patternFill>
                  <bgColor rgb="FF00B050"/>
                </patternFill>
              </fill>
            </x14:dxf>
          </x14:cfRule>
          <x14:cfRule type="cellIs" priority="1623" operator="equal" id="{44848A5C-08FA-43F5-A1AE-A5BBFAB8CD59}">
            <xm:f>'\Users\Maritza.Beltran\AppData\Local\Microsoft\Windows\INetCache\Content.Outlook\P86LDKLA\[Seguimiento_PAAC_IICUATRIMESTRE_2020-2 (3).xlsx]Listas'!#REF!</xm:f>
            <x14:dxf>
              <fill>
                <patternFill>
                  <bgColor rgb="FFFFFF00"/>
                </patternFill>
              </fill>
            </x14:dxf>
          </x14:cfRule>
          <x14:cfRule type="cellIs" priority="1624" operator="equal" id="{ED906C50-087A-4A2C-8E01-D038EECA6910}">
            <xm:f>'\Users\Maritza.Beltran\AppData\Local\Microsoft\Windows\INetCache\Content.Outlook\P86LDKLA\[Seguimiento_PAAC_IICUATRIMESTRE_2020-2 (3).xlsx]Listas'!#REF!</xm:f>
            <x14:dxf>
              <font>
                <color auto="1"/>
              </font>
              <fill>
                <patternFill>
                  <bgColor rgb="FFFF0000"/>
                </patternFill>
              </fill>
            </x14:dxf>
          </x14:cfRule>
          <x14:cfRule type="cellIs" priority="1625" operator="equal" id="{0D5F88A0-6A36-48A0-8E36-2EC7EA4F61B1}">
            <xm:f>'\Users\Maritza.Beltran\AppData\Local\Microsoft\Windows\INetCache\Content.Outlook\P86LDKLA\[Seguimiento_PAAC_IICUATRIMESTRE_2020-2 (3).xlsx]Listas'!#REF!</xm:f>
            <x14:dxf>
              <fill>
                <patternFill>
                  <bgColor theme="0" tint="-4.9989318521683403E-2"/>
                </patternFill>
              </fill>
            </x14:dxf>
          </x14:cfRule>
          <x14:cfRule type="cellIs" priority="1626" operator="equal" id="{6898CAD6-594A-43A4-AABD-FD546264FEBC}">
            <xm:f>'\Users\Maritza.Beltran\AppData\Local\Microsoft\Windows\INetCache\Content.Outlook\P86LDKLA\[Seguimiento_PAAC_IICUATRIMESTRE_2020-2 (3).xlsx]Listas'!#REF!</xm:f>
            <x14:dxf>
              <fill>
                <patternFill>
                  <bgColor rgb="FFFF0000"/>
                </patternFill>
              </fill>
            </x14:dxf>
          </x14:cfRule>
          <x14:cfRule type="cellIs" priority="1627" operator="equal" id="{99857F28-AC55-4891-A3BF-D7C33B4D32E0}">
            <xm:f>'\Users\Maritza.Beltran\AppData\Local\Microsoft\Windows\INetCache\Content.Outlook\P86LDKLA\[Seguimiento_PAAC_IICUATRIMESTRE_2020-2 (3).xlsx]Listas'!#REF!</xm:f>
            <x14:dxf>
              <font>
                <color rgb="FF9C0006"/>
              </font>
              <fill>
                <patternFill>
                  <bgColor rgb="FFFFC7CE"/>
                </patternFill>
              </fill>
            </x14:dxf>
          </x14:cfRule>
          <x14:cfRule type="cellIs" priority="1628" operator="equal" id="{6CC32B06-E682-4853-BDD7-D1E0BCCC16F0}">
            <xm:f>'\Users\Maritza.Beltran\AppData\Local\Microsoft\Windows\INetCache\Content.Outlook\P86LDKLA\[Seguimiento_PAAC_IICUATRIMESTRE_2020-2 (3).xlsx]Listas'!#REF!</xm:f>
            <x14:dxf>
              <fill>
                <patternFill patternType="none">
                  <bgColor auto="1"/>
                </patternFill>
              </fill>
            </x14:dxf>
          </x14:cfRule>
          <x14:cfRule type="cellIs" priority="1629" operator="equal" id="{D68DA1A3-2928-4621-BF0D-5070E6DC6D62}">
            <xm:f>'\Users\Maritza.Beltran\AppData\Local\Microsoft\Windows\INetCache\Content.Outlook\P86LDKLA\[Seguimiento_PAAC_IICUATRIMESTRE_2020-2 (3).xlsx]Listas'!#REF!</xm:f>
            <x14:dxf>
              <fill>
                <patternFill>
                  <bgColor rgb="FF00BC55"/>
                </patternFill>
              </fill>
            </x14:dxf>
          </x14:cfRule>
          <x14:cfRule type="cellIs" priority="1630" operator="equal" id="{CCA05EFA-0C99-4EF1-9574-D17D9A6CBD85}">
            <xm:f>'\Users\Maritza.Beltran\AppData\Local\Microsoft\Windows\INetCache\Content.Outlook\P86LDKLA\[Seguimiento_PAAC_IICUATRIMESTRE_2020-2 (3).xlsx]Listas'!#REF!</xm:f>
            <x14:dxf>
              <fill>
                <patternFill>
                  <bgColor rgb="FF33CC33"/>
                </patternFill>
              </fill>
            </x14:dxf>
          </x14:cfRule>
          <x14:cfRule type="cellIs" priority="1631" operator="equal" id="{9FE02A04-7C59-403C-8FE2-21D62EFCE23A}">
            <xm:f>'\Users\Maritza.Beltran\AppData\Local\Microsoft\Windows\INetCache\Content.Outlook\P86LDKLA\[Seguimiento_PAAC_IICUATRIMESTRE_2020-2 (3).xlsx]Listas'!#REF!</xm:f>
            <x14:dxf>
              <fill>
                <patternFill>
                  <bgColor rgb="FFFFFF00"/>
                </patternFill>
              </fill>
            </x14:dxf>
          </x14:cfRule>
          <xm:sqref>P194</xm:sqref>
        </x14:conditionalFormatting>
        <x14:conditionalFormatting xmlns:xm="http://schemas.microsoft.com/office/excel/2006/main">
          <x14:cfRule type="cellIs" priority="1605" operator="equal" id="{1DD26F63-3F72-43C1-8925-401AE4B772CB}">
            <xm:f>'\Users\Maritza.Beltran\AppData\Local\Microsoft\Windows\INetCache\Content.Outlook\P86LDKLA\[Matriz V1.xlsx]Hoja2'!#REF!</xm:f>
            <x14:dxf>
              <fill>
                <patternFill>
                  <bgColor theme="0" tint="-4.9989318521683403E-2"/>
                </patternFill>
              </fill>
            </x14:dxf>
          </x14:cfRule>
          <x14:cfRule type="cellIs" priority="1606" operator="equal" id="{2F72FE3D-315A-4B04-BF9F-DF06563091DB}">
            <xm:f>'\Users\Maritza.Beltran\AppData\Local\Microsoft\Windows\INetCache\Content.Outlook\P86LDKLA\[Matriz V1.xlsx]Hoja2'!#REF!</xm:f>
            <x14:dxf>
              <fill>
                <patternFill>
                  <bgColor rgb="FFFF0000"/>
                </patternFill>
              </fill>
            </x14:dxf>
          </x14:cfRule>
          <x14:cfRule type="cellIs" priority="1607" operator="equal" id="{FFE8E389-20D0-4EE3-9CFF-4E2414E55A22}">
            <xm:f>'\Users\Maritza.Beltran\AppData\Local\Microsoft\Windows\INetCache\Content.Outlook\P86LDKLA\[Matriz V1.xlsx]Hoja2'!#REF!</xm:f>
            <x14:dxf>
              <fill>
                <patternFill>
                  <bgColor rgb="FFFF0000"/>
                </patternFill>
              </fill>
            </x14:dxf>
          </x14:cfRule>
          <x14:cfRule type="cellIs" priority="1608" operator="equal" id="{7F869EE5-9457-47D2-BE5E-5F2E94BB2462}">
            <xm:f>'\Users\Maritza.Beltran\AppData\Local\Microsoft\Windows\INetCache\Content.Outlook\P86LDKLA\[Matriz V1.xlsx]Hoja2'!#REF!</xm:f>
            <x14:dxf>
              <fill>
                <patternFill>
                  <bgColor theme="0" tint="-4.9989318521683403E-2"/>
                </patternFill>
              </fill>
            </x14:dxf>
          </x14:cfRule>
          <x14:cfRule type="cellIs" priority="1609" operator="equal" id="{927699B1-8CB1-40A7-9624-E46FD01EAE2B}">
            <xm:f>'\Users\Maritza.Beltran\AppData\Local\Microsoft\Windows\INetCache\Content.Outlook\P86LDKLA\[Matriz V1.xlsx]Hoja2'!#REF!</xm:f>
            <x14:dxf>
              <fill>
                <patternFill>
                  <bgColor rgb="FFFFFF00"/>
                </patternFill>
              </fill>
            </x14:dxf>
          </x14:cfRule>
          <x14:cfRule type="cellIs" priority="1610" operator="equal" id="{1F7163B3-48DB-44AD-A212-DF0D91AD918B}">
            <xm:f>'\Users\Maritza.Beltran\AppData\Local\Microsoft\Windows\INetCache\Content.Outlook\P86LDKLA\[Matriz V1.xlsx]Hoja2'!#REF!</xm:f>
            <x14:dxf>
              <fill>
                <patternFill>
                  <bgColor rgb="FF00B050"/>
                </patternFill>
              </fill>
            </x14:dxf>
          </x14:cfRule>
          <x14:cfRule type="cellIs" priority="1611" operator="equal" id="{D17FF2F7-3B30-44BB-9E40-2367A1657A19}">
            <xm:f>'\Users\Maritza.Beltran\AppData\Local\Microsoft\Windows\INetCache\Content.Outlook\P86LDKLA\[Matriz V1.xlsx]Hoja2'!#REF!</xm:f>
            <x14:dxf>
              <fill>
                <patternFill>
                  <bgColor rgb="FF00B050"/>
                </patternFill>
              </fill>
            </x14:dxf>
          </x14:cfRule>
          <xm:sqref>P194</xm:sqref>
        </x14:conditionalFormatting>
        <x14:conditionalFormatting xmlns:xm="http://schemas.microsoft.com/office/excel/2006/main">
          <x14:cfRule type="cellIs" priority="1585" operator="equal" id="{4CBB1847-8CD6-4A8A-AB46-242F35D30972}">
            <xm:f>'\Users\Maritza.Beltran\AppData\Local\Microsoft\Windows\INetCache\Content.Outlook\P86LDKLA\[Seguimiento_PAAC_IICUATRIMESTRE_2020-2 (3).xlsx]Listas'!#REF!</xm:f>
            <x14:dxf>
              <fill>
                <patternFill>
                  <bgColor theme="0" tint="-4.9989318521683403E-2"/>
                </patternFill>
              </fill>
            </x14:dxf>
          </x14:cfRule>
          <x14:cfRule type="cellIs" priority="1586" operator="equal" id="{0F0E7732-3745-45F3-8D95-38468BBF3691}">
            <xm:f>'\Users\Maritza.Beltran\AppData\Local\Microsoft\Windows\INetCache\Content.Outlook\P86LDKLA\[Seguimiento_PAAC_IICUATRIMESTRE_2020-2 (3).xlsx]Listas'!#REF!</xm:f>
            <x14:dxf>
              <fill>
                <patternFill>
                  <bgColor rgb="FFFF0000"/>
                </patternFill>
              </fill>
            </x14:dxf>
          </x14:cfRule>
          <x14:cfRule type="cellIs" priority="1587" operator="equal" id="{D9686A1D-C29E-44B7-A293-49FDC87C6CC3}">
            <xm:f>'\Users\Maritza.Beltran\AppData\Local\Microsoft\Windows\INetCache\Content.Outlook\P86LDKLA\[Seguimiento_PAAC_IICUATRIMESTRE_2020-2 (3).xlsx]Listas'!#REF!</xm:f>
            <x14:dxf>
              <fill>
                <patternFill patternType="none">
                  <bgColor auto="1"/>
                </patternFill>
              </fill>
            </x14:dxf>
          </x14:cfRule>
          <x14:cfRule type="cellIs" priority="1588" operator="equal" id="{55C9A95A-AEDD-4ADF-9D4C-CDD3FE8DCC5E}">
            <xm:f>'\Users\Maritza.Beltran\AppData\Local\Microsoft\Windows\INetCache\Content.Outlook\P86LDKLA\[Seguimiento_PAAC_IICUATRIMESTRE_2020-2 (3).xlsx]Listas'!#REF!</xm:f>
            <x14:dxf>
              <fill>
                <patternFill>
                  <bgColor rgb="FF00B050"/>
                </patternFill>
              </fill>
            </x14:dxf>
          </x14:cfRule>
          <x14:cfRule type="cellIs" priority="1589" operator="equal" id="{E96675AC-3B43-45D6-ABA6-EB0A8BDEDC9B}">
            <xm:f>'\Users\Maritza.Beltran\AppData\Local\Microsoft\Windows\INetCache\Content.Outlook\P86LDKLA\[Seguimiento_PAAC_IICUATRIMESTRE_2020-2 (3).xlsx]Listas'!#REF!</xm:f>
            <x14:dxf>
              <fill>
                <patternFill>
                  <bgColor rgb="FF00B050"/>
                </patternFill>
              </fill>
            </x14:dxf>
          </x14:cfRule>
          <x14:cfRule type="cellIs" priority="1590" operator="equal" id="{72C714F6-39F6-4583-8F79-309424AB6D2B}">
            <xm:f>'\Users\Maritza.Beltran\AppData\Local\Microsoft\Windows\INetCache\Content.Outlook\P86LDKLA\[Seguimiento_PAAC_IICUATRIMESTRE_2020-2 (3).xlsx]Listas'!#REF!</xm:f>
            <x14:dxf>
              <fill>
                <patternFill>
                  <bgColor rgb="FFFFFF00"/>
                </patternFill>
              </fill>
            </x14:dxf>
          </x14:cfRule>
          <x14:cfRule type="cellIs" priority="1591" operator="equal" id="{C8D608D4-E8E7-461C-B417-1D34F563CCFA}">
            <xm:f>'\Users\Maritza.Beltran\AppData\Local\Microsoft\Windows\INetCache\Content.Outlook\P86LDKLA\[Seguimiento_PAAC_IICUATRIMESTRE_2020-2 (3).xlsx]Listas'!#REF!</xm:f>
            <x14:dxf>
              <font>
                <color auto="1"/>
              </font>
              <fill>
                <patternFill>
                  <bgColor rgb="FFFF0000"/>
                </patternFill>
              </fill>
            </x14:dxf>
          </x14:cfRule>
          <x14:cfRule type="cellIs" priority="1592" operator="equal" id="{0E89066F-7D0E-417A-A240-E15FA7DCC45E}">
            <xm:f>'\Users\Maritza.Beltran\AppData\Local\Microsoft\Windows\INetCache\Content.Outlook\P86LDKLA\[Seguimiento_PAAC_IICUATRIMESTRE_2020-2 (3).xlsx]Listas'!#REF!</xm:f>
            <x14:dxf>
              <fill>
                <patternFill>
                  <bgColor theme="0" tint="-4.9989318521683403E-2"/>
                </patternFill>
              </fill>
            </x14:dxf>
          </x14:cfRule>
          <x14:cfRule type="cellIs" priority="1593" operator="equal" id="{08E3DD90-E4F7-42FC-BA49-8F07186011CB}">
            <xm:f>'\Users\Maritza.Beltran\AppData\Local\Microsoft\Windows\INetCache\Content.Outlook\P86LDKLA\[Seguimiento_PAAC_IICUATRIMESTRE_2020-2 (3).xlsx]Listas'!#REF!</xm:f>
            <x14:dxf>
              <fill>
                <patternFill>
                  <bgColor rgb="FFFF0000"/>
                </patternFill>
              </fill>
            </x14:dxf>
          </x14:cfRule>
          <x14:cfRule type="cellIs" priority="1594" operator="equal" id="{B1CB1DD8-1CC4-4143-B457-D66AC3DE111C}">
            <xm:f>'\Users\Maritza.Beltran\AppData\Local\Microsoft\Windows\INetCache\Content.Outlook\P86LDKLA\[Seguimiento_PAAC_IICUATRIMESTRE_2020-2 (3).xlsx]Listas'!#REF!</xm:f>
            <x14:dxf>
              <font>
                <color rgb="FF9C0006"/>
              </font>
              <fill>
                <patternFill>
                  <bgColor rgb="FFFFC7CE"/>
                </patternFill>
              </fill>
            </x14:dxf>
          </x14:cfRule>
          <x14:cfRule type="cellIs" priority="1595" operator="equal" id="{708AE952-8E51-4E55-85E8-F726C0AD5F63}">
            <xm:f>'\Users\Maritza.Beltran\AppData\Local\Microsoft\Windows\INetCache\Content.Outlook\P86LDKLA\[Seguimiento_PAAC_IICUATRIMESTRE_2020-2 (3).xlsx]Listas'!#REF!</xm:f>
            <x14:dxf>
              <fill>
                <patternFill patternType="none">
                  <bgColor auto="1"/>
                </patternFill>
              </fill>
            </x14:dxf>
          </x14:cfRule>
          <x14:cfRule type="cellIs" priority="1596" operator="equal" id="{B48164A8-520F-4110-B261-373CA746AE90}">
            <xm:f>'\Users\Maritza.Beltran\AppData\Local\Microsoft\Windows\INetCache\Content.Outlook\P86LDKLA\[Seguimiento_PAAC_IICUATRIMESTRE_2020-2 (3).xlsx]Listas'!#REF!</xm:f>
            <x14:dxf>
              <fill>
                <patternFill>
                  <bgColor rgb="FF00BC55"/>
                </patternFill>
              </fill>
            </x14:dxf>
          </x14:cfRule>
          <x14:cfRule type="cellIs" priority="1597" operator="equal" id="{A0BE4E78-76F7-4407-AAE6-A8A06A114D65}">
            <xm:f>'\Users\Maritza.Beltran\AppData\Local\Microsoft\Windows\INetCache\Content.Outlook\P86LDKLA\[Seguimiento_PAAC_IICUATRIMESTRE_2020-2 (3).xlsx]Listas'!#REF!</xm:f>
            <x14:dxf>
              <fill>
                <patternFill>
                  <bgColor rgb="FF33CC33"/>
                </patternFill>
              </fill>
            </x14:dxf>
          </x14:cfRule>
          <x14:cfRule type="cellIs" priority="1598" operator="equal" id="{5E567AC7-BDAB-4B4D-B435-45F7EBCCE8E9}">
            <xm:f>'\Users\Maritza.Beltran\AppData\Local\Microsoft\Windows\INetCache\Content.Outlook\P86LDKLA\[Seguimiento_PAAC_IICUATRIMESTRE_2020-2 (3).xlsx]Listas'!#REF!</xm:f>
            <x14:dxf>
              <fill>
                <patternFill>
                  <bgColor rgb="FFFFFF00"/>
                </patternFill>
              </fill>
            </x14:dxf>
          </x14:cfRule>
          <xm:sqref>P196</xm:sqref>
        </x14:conditionalFormatting>
        <x14:conditionalFormatting xmlns:xm="http://schemas.microsoft.com/office/excel/2006/main">
          <x14:cfRule type="cellIs" priority="1572" operator="equal" id="{8C463FBD-C12E-479E-BE8C-75CA3BEEF72D}">
            <xm:f>'\Users\Maritza.Beltran\AppData\Local\Microsoft\Windows\INetCache\Content.Outlook\P86LDKLA\[Matriz V1.xlsx]Hoja2'!#REF!</xm:f>
            <x14:dxf>
              <fill>
                <patternFill>
                  <bgColor theme="0" tint="-4.9989318521683403E-2"/>
                </patternFill>
              </fill>
            </x14:dxf>
          </x14:cfRule>
          <x14:cfRule type="cellIs" priority="1573" operator="equal" id="{FACEBF10-E374-4106-9143-4F088D120D00}">
            <xm:f>'\Users\Maritza.Beltran\AppData\Local\Microsoft\Windows\INetCache\Content.Outlook\P86LDKLA\[Matriz V1.xlsx]Hoja2'!#REF!</xm:f>
            <x14:dxf>
              <fill>
                <patternFill>
                  <bgColor rgb="FFFF0000"/>
                </patternFill>
              </fill>
            </x14:dxf>
          </x14:cfRule>
          <x14:cfRule type="cellIs" priority="1574" operator="equal" id="{6BB40D70-9896-4FAF-ACE3-0891999D7DD0}">
            <xm:f>'\Users\Maritza.Beltran\AppData\Local\Microsoft\Windows\INetCache\Content.Outlook\P86LDKLA\[Matriz V1.xlsx]Hoja2'!#REF!</xm:f>
            <x14:dxf>
              <fill>
                <patternFill>
                  <bgColor rgb="FFFF0000"/>
                </patternFill>
              </fill>
            </x14:dxf>
          </x14:cfRule>
          <x14:cfRule type="cellIs" priority="1575" operator="equal" id="{95C668B9-B773-4A52-9218-750BB5244FE3}">
            <xm:f>'\Users\Maritza.Beltran\AppData\Local\Microsoft\Windows\INetCache\Content.Outlook\P86LDKLA\[Matriz V1.xlsx]Hoja2'!#REF!</xm:f>
            <x14:dxf>
              <fill>
                <patternFill>
                  <bgColor theme="0" tint="-4.9989318521683403E-2"/>
                </patternFill>
              </fill>
            </x14:dxf>
          </x14:cfRule>
          <x14:cfRule type="cellIs" priority="1576" operator="equal" id="{6D86B9A8-7950-44E9-B05B-B354C9788F2D}">
            <xm:f>'\Users\Maritza.Beltran\AppData\Local\Microsoft\Windows\INetCache\Content.Outlook\P86LDKLA\[Matriz V1.xlsx]Hoja2'!#REF!</xm:f>
            <x14:dxf>
              <fill>
                <patternFill>
                  <bgColor rgb="FFFFFF00"/>
                </patternFill>
              </fill>
            </x14:dxf>
          </x14:cfRule>
          <x14:cfRule type="cellIs" priority="1577" operator="equal" id="{4A05EB54-52A4-42DA-A373-EC69AD0CF4DB}">
            <xm:f>'\Users\Maritza.Beltran\AppData\Local\Microsoft\Windows\INetCache\Content.Outlook\P86LDKLA\[Matriz V1.xlsx]Hoja2'!#REF!</xm:f>
            <x14:dxf>
              <fill>
                <patternFill>
                  <bgColor rgb="FF00B050"/>
                </patternFill>
              </fill>
            </x14:dxf>
          </x14:cfRule>
          <x14:cfRule type="cellIs" priority="1578" operator="equal" id="{27BA150D-6504-4123-8E5F-87C02871AF2E}">
            <xm:f>'\Users\Maritza.Beltran\AppData\Local\Microsoft\Windows\INetCache\Content.Outlook\P86LDKLA\[Matriz V1.xlsx]Hoja2'!#REF!</xm:f>
            <x14:dxf>
              <fill>
                <patternFill>
                  <bgColor rgb="FF00B050"/>
                </patternFill>
              </fill>
            </x14:dxf>
          </x14:cfRule>
          <xm:sqref>P196</xm:sqref>
        </x14:conditionalFormatting>
        <x14:conditionalFormatting xmlns:xm="http://schemas.microsoft.com/office/excel/2006/main">
          <x14:cfRule type="cellIs" priority="1552" operator="equal" id="{517FB2D6-DC2A-4024-B586-310C572D78C4}">
            <xm:f>'\Users\Maritza.Beltran\AppData\Local\Microsoft\Windows\INetCache\Content.Outlook\P86LDKLA\[Seguimiento_PAAC_IICUATRIMESTRE_2020-2 (3).xlsx]Listas'!#REF!</xm:f>
            <x14:dxf>
              <fill>
                <patternFill>
                  <bgColor theme="0" tint="-4.9989318521683403E-2"/>
                </patternFill>
              </fill>
            </x14:dxf>
          </x14:cfRule>
          <x14:cfRule type="cellIs" priority="1553" operator="equal" id="{A2930C53-8D3D-45D7-917D-0B157F7E1E1F}">
            <xm:f>'\Users\Maritza.Beltran\AppData\Local\Microsoft\Windows\INetCache\Content.Outlook\P86LDKLA\[Seguimiento_PAAC_IICUATRIMESTRE_2020-2 (3).xlsx]Listas'!#REF!</xm:f>
            <x14:dxf>
              <fill>
                <patternFill>
                  <bgColor rgb="FFFF0000"/>
                </patternFill>
              </fill>
            </x14:dxf>
          </x14:cfRule>
          <x14:cfRule type="cellIs" priority="1554" operator="equal" id="{B2E61E45-3F7B-406D-84FA-865329BFC4B4}">
            <xm:f>'\Users\Maritza.Beltran\AppData\Local\Microsoft\Windows\INetCache\Content.Outlook\P86LDKLA\[Seguimiento_PAAC_IICUATRIMESTRE_2020-2 (3).xlsx]Listas'!#REF!</xm:f>
            <x14:dxf>
              <fill>
                <patternFill patternType="none">
                  <bgColor auto="1"/>
                </patternFill>
              </fill>
            </x14:dxf>
          </x14:cfRule>
          <x14:cfRule type="cellIs" priority="1555" operator="equal" id="{0EB4496D-4D2A-4B83-82E1-8A53AA87D19D}">
            <xm:f>'\Users\Maritza.Beltran\AppData\Local\Microsoft\Windows\INetCache\Content.Outlook\P86LDKLA\[Seguimiento_PAAC_IICUATRIMESTRE_2020-2 (3).xlsx]Listas'!#REF!</xm:f>
            <x14:dxf>
              <fill>
                <patternFill>
                  <bgColor rgb="FF00B050"/>
                </patternFill>
              </fill>
            </x14:dxf>
          </x14:cfRule>
          <x14:cfRule type="cellIs" priority="1556" operator="equal" id="{D69653C5-7BC2-4DE6-8788-F1B7C94D0D9D}">
            <xm:f>'\Users\Maritza.Beltran\AppData\Local\Microsoft\Windows\INetCache\Content.Outlook\P86LDKLA\[Seguimiento_PAAC_IICUATRIMESTRE_2020-2 (3).xlsx]Listas'!#REF!</xm:f>
            <x14:dxf>
              <fill>
                <patternFill>
                  <bgColor rgb="FF00B050"/>
                </patternFill>
              </fill>
            </x14:dxf>
          </x14:cfRule>
          <x14:cfRule type="cellIs" priority="1557" operator="equal" id="{90B29338-61DD-4C15-A80F-B33F1052FD62}">
            <xm:f>'\Users\Maritza.Beltran\AppData\Local\Microsoft\Windows\INetCache\Content.Outlook\P86LDKLA\[Seguimiento_PAAC_IICUATRIMESTRE_2020-2 (3).xlsx]Listas'!#REF!</xm:f>
            <x14:dxf>
              <fill>
                <patternFill>
                  <bgColor rgb="FFFFFF00"/>
                </patternFill>
              </fill>
            </x14:dxf>
          </x14:cfRule>
          <x14:cfRule type="cellIs" priority="1558" operator="equal" id="{66711926-72B6-4243-A01A-2E81729FA09D}">
            <xm:f>'\Users\Maritza.Beltran\AppData\Local\Microsoft\Windows\INetCache\Content.Outlook\P86LDKLA\[Seguimiento_PAAC_IICUATRIMESTRE_2020-2 (3).xlsx]Listas'!#REF!</xm:f>
            <x14:dxf>
              <font>
                <color auto="1"/>
              </font>
              <fill>
                <patternFill>
                  <bgColor rgb="FFFF0000"/>
                </patternFill>
              </fill>
            </x14:dxf>
          </x14:cfRule>
          <x14:cfRule type="cellIs" priority="1559" operator="equal" id="{84885161-ECFE-4D0F-B1D4-1C0A100F94F9}">
            <xm:f>'\Users\Maritza.Beltran\AppData\Local\Microsoft\Windows\INetCache\Content.Outlook\P86LDKLA\[Seguimiento_PAAC_IICUATRIMESTRE_2020-2 (3).xlsx]Listas'!#REF!</xm:f>
            <x14:dxf>
              <fill>
                <patternFill>
                  <bgColor theme="0" tint="-4.9989318521683403E-2"/>
                </patternFill>
              </fill>
            </x14:dxf>
          </x14:cfRule>
          <x14:cfRule type="cellIs" priority="1560" operator="equal" id="{BBCD1171-10C3-4114-9B60-E67EA763B675}">
            <xm:f>'\Users\Maritza.Beltran\AppData\Local\Microsoft\Windows\INetCache\Content.Outlook\P86LDKLA\[Seguimiento_PAAC_IICUATRIMESTRE_2020-2 (3).xlsx]Listas'!#REF!</xm:f>
            <x14:dxf>
              <fill>
                <patternFill>
                  <bgColor rgb="FFFF0000"/>
                </patternFill>
              </fill>
            </x14:dxf>
          </x14:cfRule>
          <x14:cfRule type="cellIs" priority="1561" operator="equal" id="{37DFDB1A-649C-4505-BBDD-4A9A50B692C1}">
            <xm:f>'\Users\Maritza.Beltran\AppData\Local\Microsoft\Windows\INetCache\Content.Outlook\P86LDKLA\[Seguimiento_PAAC_IICUATRIMESTRE_2020-2 (3).xlsx]Listas'!#REF!</xm:f>
            <x14:dxf>
              <font>
                <color rgb="FF9C0006"/>
              </font>
              <fill>
                <patternFill>
                  <bgColor rgb="FFFFC7CE"/>
                </patternFill>
              </fill>
            </x14:dxf>
          </x14:cfRule>
          <x14:cfRule type="cellIs" priority="1562" operator="equal" id="{927DB6F2-D792-4F79-A911-AFA15D132A63}">
            <xm:f>'\Users\Maritza.Beltran\AppData\Local\Microsoft\Windows\INetCache\Content.Outlook\P86LDKLA\[Seguimiento_PAAC_IICUATRIMESTRE_2020-2 (3).xlsx]Listas'!#REF!</xm:f>
            <x14:dxf>
              <fill>
                <patternFill patternType="none">
                  <bgColor auto="1"/>
                </patternFill>
              </fill>
            </x14:dxf>
          </x14:cfRule>
          <x14:cfRule type="cellIs" priority="1563" operator="equal" id="{5EF2509C-405F-4D1E-8DF0-6817E0DA552C}">
            <xm:f>'\Users\Maritza.Beltran\AppData\Local\Microsoft\Windows\INetCache\Content.Outlook\P86LDKLA\[Seguimiento_PAAC_IICUATRIMESTRE_2020-2 (3).xlsx]Listas'!#REF!</xm:f>
            <x14:dxf>
              <fill>
                <patternFill>
                  <bgColor rgb="FF00BC55"/>
                </patternFill>
              </fill>
            </x14:dxf>
          </x14:cfRule>
          <x14:cfRule type="cellIs" priority="1564" operator="equal" id="{CD0B5640-EBF7-464B-9575-D183FE98621E}">
            <xm:f>'\Users\Maritza.Beltran\AppData\Local\Microsoft\Windows\INetCache\Content.Outlook\P86LDKLA\[Seguimiento_PAAC_IICUATRIMESTRE_2020-2 (3).xlsx]Listas'!#REF!</xm:f>
            <x14:dxf>
              <fill>
                <patternFill>
                  <bgColor rgb="FF33CC33"/>
                </patternFill>
              </fill>
            </x14:dxf>
          </x14:cfRule>
          <x14:cfRule type="cellIs" priority="1565" operator="equal" id="{230F5584-1A6E-404C-903D-E7346ECFFA57}">
            <xm:f>'\Users\Maritza.Beltran\AppData\Local\Microsoft\Windows\INetCache\Content.Outlook\P86LDKLA\[Seguimiento_PAAC_IICUATRIMESTRE_2020-2 (3).xlsx]Listas'!#REF!</xm:f>
            <x14:dxf>
              <fill>
                <patternFill>
                  <bgColor rgb="FFFFFF00"/>
                </patternFill>
              </fill>
            </x14:dxf>
          </x14:cfRule>
          <xm:sqref>P197</xm:sqref>
        </x14:conditionalFormatting>
        <x14:conditionalFormatting xmlns:xm="http://schemas.microsoft.com/office/excel/2006/main">
          <x14:cfRule type="cellIs" priority="1539" operator="equal" id="{BAE99E37-B9EB-4613-A515-376272F7DF26}">
            <xm:f>'\Users\Maritza.Beltran\AppData\Local\Microsoft\Windows\INetCache\Content.Outlook\P86LDKLA\[Matriz V1.xlsx]Hoja2'!#REF!</xm:f>
            <x14:dxf>
              <fill>
                <patternFill>
                  <bgColor theme="0" tint="-4.9989318521683403E-2"/>
                </patternFill>
              </fill>
            </x14:dxf>
          </x14:cfRule>
          <x14:cfRule type="cellIs" priority="1540" operator="equal" id="{987D64D3-3D58-4157-BE52-E16BB6EAB1FC}">
            <xm:f>'\Users\Maritza.Beltran\AppData\Local\Microsoft\Windows\INetCache\Content.Outlook\P86LDKLA\[Matriz V1.xlsx]Hoja2'!#REF!</xm:f>
            <x14:dxf>
              <fill>
                <patternFill>
                  <bgColor rgb="FFFF0000"/>
                </patternFill>
              </fill>
            </x14:dxf>
          </x14:cfRule>
          <x14:cfRule type="cellIs" priority="1541" operator="equal" id="{93F2B1EB-105C-4A60-8511-613C52E11A04}">
            <xm:f>'\Users\Maritza.Beltran\AppData\Local\Microsoft\Windows\INetCache\Content.Outlook\P86LDKLA\[Matriz V1.xlsx]Hoja2'!#REF!</xm:f>
            <x14:dxf>
              <fill>
                <patternFill>
                  <bgColor rgb="FFFF0000"/>
                </patternFill>
              </fill>
            </x14:dxf>
          </x14:cfRule>
          <x14:cfRule type="cellIs" priority="1542" operator="equal" id="{484A6EE6-7B06-4CB3-8D85-40D043980F98}">
            <xm:f>'\Users\Maritza.Beltran\AppData\Local\Microsoft\Windows\INetCache\Content.Outlook\P86LDKLA\[Matriz V1.xlsx]Hoja2'!#REF!</xm:f>
            <x14:dxf>
              <fill>
                <patternFill>
                  <bgColor theme="0" tint="-4.9989318521683403E-2"/>
                </patternFill>
              </fill>
            </x14:dxf>
          </x14:cfRule>
          <x14:cfRule type="cellIs" priority="1543" operator="equal" id="{EC0332F7-3AE8-4ACE-8DEF-AAC6CC24C66B}">
            <xm:f>'\Users\Maritza.Beltran\AppData\Local\Microsoft\Windows\INetCache\Content.Outlook\P86LDKLA\[Matriz V1.xlsx]Hoja2'!#REF!</xm:f>
            <x14:dxf>
              <fill>
                <patternFill>
                  <bgColor rgb="FFFFFF00"/>
                </patternFill>
              </fill>
            </x14:dxf>
          </x14:cfRule>
          <x14:cfRule type="cellIs" priority="1544" operator="equal" id="{05B422FF-B8BC-4BE7-B574-4D223D46549E}">
            <xm:f>'\Users\Maritza.Beltran\AppData\Local\Microsoft\Windows\INetCache\Content.Outlook\P86LDKLA\[Matriz V1.xlsx]Hoja2'!#REF!</xm:f>
            <x14:dxf>
              <fill>
                <patternFill>
                  <bgColor rgb="FF00B050"/>
                </patternFill>
              </fill>
            </x14:dxf>
          </x14:cfRule>
          <x14:cfRule type="cellIs" priority="1545" operator="equal" id="{F139E7D5-F1DF-4353-8A6F-F3889B47FFE1}">
            <xm:f>'\Users\Maritza.Beltran\AppData\Local\Microsoft\Windows\INetCache\Content.Outlook\P86LDKLA\[Matriz V1.xlsx]Hoja2'!#REF!</xm:f>
            <x14:dxf>
              <fill>
                <patternFill>
                  <bgColor rgb="FF00B050"/>
                </patternFill>
              </fill>
            </x14:dxf>
          </x14:cfRule>
          <xm:sqref>P197</xm:sqref>
        </x14:conditionalFormatting>
        <x14:conditionalFormatting xmlns:xm="http://schemas.microsoft.com/office/excel/2006/main">
          <x14:cfRule type="cellIs" priority="1519" operator="equal" id="{880E7773-3D7B-43C9-B43D-3D1DCC1A5338}">
            <xm:f>'\Users\Maritza.Beltran\AppData\Local\Microsoft\Windows\INetCache\Content.Outlook\P86LDKLA\[Seguimiento_PAAC_IICUATRIMESTRE_2020-2 (3).xlsx]Listas'!#REF!</xm:f>
            <x14:dxf>
              <fill>
                <patternFill>
                  <bgColor theme="0" tint="-4.9989318521683403E-2"/>
                </patternFill>
              </fill>
            </x14:dxf>
          </x14:cfRule>
          <x14:cfRule type="cellIs" priority="1520" operator="equal" id="{7526E8F9-378B-436E-BB2F-201FA128D29D}">
            <xm:f>'\Users\Maritza.Beltran\AppData\Local\Microsoft\Windows\INetCache\Content.Outlook\P86LDKLA\[Seguimiento_PAAC_IICUATRIMESTRE_2020-2 (3).xlsx]Listas'!#REF!</xm:f>
            <x14:dxf>
              <fill>
                <patternFill>
                  <bgColor rgb="FFFF0000"/>
                </patternFill>
              </fill>
            </x14:dxf>
          </x14:cfRule>
          <x14:cfRule type="cellIs" priority="1521" operator="equal" id="{73F51295-6A0F-4901-A3E2-EDC63154B9B5}">
            <xm:f>'\Users\Maritza.Beltran\AppData\Local\Microsoft\Windows\INetCache\Content.Outlook\P86LDKLA\[Seguimiento_PAAC_IICUATRIMESTRE_2020-2 (3).xlsx]Listas'!#REF!</xm:f>
            <x14:dxf>
              <fill>
                <patternFill patternType="none">
                  <bgColor auto="1"/>
                </patternFill>
              </fill>
            </x14:dxf>
          </x14:cfRule>
          <x14:cfRule type="cellIs" priority="1522" operator="equal" id="{B24558FE-F381-4DDC-9B3D-8CC545FB3DC0}">
            <xm:f>'\Users\Maritza.Beltran\AppData\Local\Microsoft\Windows\INetCache\Content.Outlook\P86LDKLA\[Seguimiento_PAAC_IICUATRIMESTRE_2020-2 (3).xlsx]Listas'!#REF!</xm:f>
            <x14:dxf>
              <fill>
                <patternFill>
                  <bgColor rgb="FF00B050"/>
                </patternFill>
              </fill>
            </x14:dxf>
          </x14:cfRule>
          <x14:cfRule type="cellIs" priority="1523" operator="equal" id="{EBA65A09-EDCE-4F01-8894-880B6E66A142}">
            <xm:f>'\Users\Maritza.Beltran\AppData\Local\Microsoft\Windows\INetCache\Content.Outlook\P86LDKLA\[Seguimiento_PAAC_IICUATRIMESTRE_2020-2 (3).xlsx]Listas'!#REF!</xm:f>
            <x14:dxf>
              <fill>
                <patternFill>
                  <bgColor rgb="FF00B050"/>
                </patternFill>
              </fill>
            </x14:dxf>
          </x14:cfRule>
          <x14:cfRule type="cellIs" priority="1524" operator="equal" id="{A26A6149-B565-438B-8C0B-F063DFEFCD8D}">
            <xm:f>'\Users\Maritza.Beltran\AppData\Local\Microsoft\Windows\INetCache\Content.Outlook\P86LDKLA\[Seguimiento_PAAC_IICUATRIMESTRE_2020-2 (3).xlsx]Listas'!#REF!</xm:f>
            <x14:dxf>
              <fill>
                <patternFill>
                  <bgColor rgb="FFFFFF00"/>
                </patternFill>
              </fill>
            </x14:dxf>
          </x14:cfRule>
          <x14:cfRule type="cellIs" priority="1525" operator="equal" id="{595E6EB7-265E-4EE5-B2BC-C02EDD5D3230}">
            <xm:f>'\Users\Maritza.Beltran\AppData\Local\Microsoft\Windows\INetCache\Content.Outlook\P86LDKLA\[Seguimiento_PAAC_IICUATRIMESTRE_2020-2 (3).xlsx]Listas'!#REF!</xm:f>
            <x14:dxf>
              <font>
                <color auto="1"/>
              </font>
              <fill>
                <patternFill>
                  <bgColor rgb="FFFF0000"/>
                </patternFill>
              </fill>
            </x14:dxf>
          </x14:cfRule>
          <x14:cfRule type="cellIs" priority="1526" operator="equal" id="{90EFBD39-1AF0-4D75-B561-2D75361621A7}">
            <xm:f>'\Users\Maritza.Beltran\AppData\Local\Microsoft\Windows\INetCache\Content.Outlook\P86LDKLA\[Seguimiento_PAAC_IICUATRIMESTRE_2020-2 (3).xlsx]Listas'!#REF!</xm:f>
            <x14:dxf>
              <fill>
                <patternFill>
                  <bgColor theme="0" tint="-4.9989318521683403E-2"/>
                </patternFill>
              </fill>
            </x14:dxf>
          </x14:cfRule>
          <x14:cfRule type="cellIs" priority="1527" operator="equal" id="{39CBD631-5967-4E84-9602-7FFA62C42DC4}">
            <xm:f>'\Users\Maritza.Beltran\AppData\Local\Microsoft\Windows\INetCache\Content.Outlook\P86LDKLA\[Seguimiento_PAAC_IICUATRIMESTRE_2020-2 (3).xlsx]Listas'!#REF!</xm:f>
            <x14:dxf>
              <fill>
                <patternFill>
                  <bgColor rgb="FFFF0000"/>
                </patternFill>
              </fill>
            </x14:dxf>
          </x14:cfRule>
          <x14:cfRule type="cellIs" priority="1528" operator="equal" id="{F4C5AA61-A409-415F-8E5A-D859AD6027E2}">
            <xm:f>'\Users\Maritza.Beltran\AppData\Local\Microsoft\Windows\INetCache\Content.Outlook\P86LDKLA\[Seguimiento_PAAC_IICUATRIMESTRE_2020-2 (3).xlsx]Listas'!#REF!</xm:f>
            <x14:dxf>
              <font>
                <color rgb="FF9C0006"/>
              </font>
              <fill>
                <patternFill>
                  <bgColor rgb="FFFFC7CE"/>
                </patternFill>
              </fill>
            </x14:dxf>
          </x14:cfRule>
          <x14:cfRule type="cellIs" priority="1529" operator="equal" id="{D4DEA100-5419-4523-8EF8-ABB26564B372}">
            <xm:f>'\Users\Maritza.Beltran\AppData\Local\Microsoft\Windows\INetCache\Content.Outlook\P86LDKLA\[Seguimiento_PAAC_IICUATRIMESTRE_2020-2 (3).xlsx]Listas'!#REF!</xm:f>
            <x14:dxf>
              <fill>
                <patternFill patternType="none">
                  <bgColor auto="1"/>
                </patternFill>
              </fill>
            </x14:dxf>
          </x14:cfRule>
          <x14:cfRule type="cellIs" priority="1530" operator="equal" id="{807315F9-2D08-4B9D-8258-1DC7DEB074E2}">
            <xm:f>'\Users\Maritza.Beltran\AppData\Local\Microsoft\Windows\INetCache\Content.Outlook\P86LDKLA\[Seguimiento_PAAC_IICUATRIMESTRE_2020-2 (3).xlsx]Listas'!#REF!</xm:f>
            <x14:dxf>
              <fill>
                <patternFill>
                  <bgColor rgb="FF00BC55"/>
                </patternFill>
              </fill>
            </x14:dxf>
          </x14:cfRule>
          <x14:cfRule type="cellIs" priority="1531" operator="equal" id="{BB6F3CF0-6F11-4A6F-915D-7857FE71D934}">
            <xm:f>'\Users\Maritza.Beltran\AppData\Local\Microsoft\Windows\INetCache\Content.Outlook\P86LDKLA\[Seguimiento_PAAC_IICUATRIMESTRE_2020-2 (3).xlsx]Listas'!#REF!</xm:f>
            <x14:dxf>
              <fill>
                <patternFill>
                  <bgColor rgb="FF33CC33"/>
                </patternFill>
              </fill>
            </x14:dxf>
          </x14:cfRule>
          <x14:cfRule type="cellIs" priority="1532" operator="equal" id="{97AF382F-0054-45C6-A8CA-2272D68EC6BF}">
            <xm:f>'\Users\Maritza.Beltran\AppData\Local\Microsoft\Windows\INetCache\Content.Outlook\P86LDKLA\[Seguimiento_PAAC_IICUATRIMESTRE_2020-2 (3).xlsx]Listas'!#REF!</xm:f>
            <x14:dxf>
              <fill>
                <patternFill>
                  <bgColor rgb="FFFFFF00"/>
                </patternFill>
              </fill>
            </x14:dxf>
          </x14:cfRule>
          <xm:sqref>P198</xm:sqref>
        </x14:conditionalFormatting>
        <x14:conditionalFormatting xmlns:xm="http://schemas.microsoft.com/office/excel/2006/main">
          <x14:cfRule type="cellIs" priority="1506" operator="equal" id="{4C701B30-C52A-429A-80A6-001919101E80}">
            <xm:f>'\Users\Maritza.Beltran\AppData\Local\Microsoft\Windows\INetCache\Content.Outlook\P86LDKLA\[Matriz V1.xlsx]Hoja2'!#REF!</xm:f>
            <x14:dxf>
              <fill>
                <patternFill>
                  <bgColor theme="0" tint="-4.9989318521683403E-2"/>
                </patternFill>
              </fill>
            </x14:dxf>
          </x14:cfRule>
          <x14:cfRule type="cellIs" priority="1507" operator="equal" id="{077A2806-DEB4-4F78-B43C-972C218B7787}">
            <xm:f>'\Users\Maritza.Beltran\AppData\Local\Microsoft\Windows\INetCache\Content.Outlook\P86LDKLA\[Matriz V1.xlsx]Hoja2'!#REF!</xm:f>
            <x14:dxf>
              <fill>
                <patternFill>
                  <bgColor rgb="FFFF0000"/>
                </patternFill>
              </fill>
            </x14:dxf>
          </x14:cfRule>
          <x14:cfRule type="cellIs" priority="1508" operator="equal" id="{40FDBC46-7778-492A-91DF-205768CB56D9}">
            <xm:f>'\Users\Maritza.Beltran\AppData\Local\Microsoft\Windows\INetCache\Content.Outlook\P86LDKLA\[Matriz V1.xlsx]Hoja2'!#REF!</xm:f>
            <x14:dxf>
              <fill>
                <patternFill>
                  <bgColor rgb="FFFF0000"/>
                </patternFill>
              </fill>
            </x14:dxf>
          </x14:cfRule>
          <x14:cfRule type="cellIs" priority="1509" operator="equal" id="{67E02868-C347-4040-929C-6806B48BDCE1}">
            <xm:f>'\Users\Maritza.Beltran\AppData\Local\Microsoft\Windows\INetCache\Content.Outlook\P86LDKLA\[Matriz V1.xlsx]Hoja2'!#REF!</xm:f>
            <x14:dxf>
              <fill>
                <patternFill>
                  <bgColor theme="0" tint="-4.9989318521683403E-2"/>
                </patternFill>
              </fill>
            </x14:dxf>
          </x14:cfRule>
          <x14:cfRule type="cellIs" priority="1510" operator="equal" id="{D0FF970F-6B5D-46F3-9119-B93963371DA2}">
            <xm:f>'\Users\Maritza.Beltran\AppData\Local\Microsoft\Windows\INetCache\Content.Outlook\P86LDKLA\[Matriz V1.xlsx]Hoja2'!#REF!</xm:f>
            <x14:dxf>
              <fill>
                <patternFill>
                  <bgColor rgb="FFFFFF00"/>
                </patternFill>
              </fill>
            </x14:dxf>
          </x14:cfRule>
          <x14:cfRule type="cellIs" priority="1511" operator="equal" id="{E3C2A19D-7314-42D7-922A-0202FFB3EC69}">
            <xm:f>'\Users\Maritza.Beltran\AppData\Local\Microsoft\Windows\INetCache\Content.Outlook\P86LDKLA\[Matriz V1.xlsx]Hoja2'!#REF!</xm:f>
            <x14:dxf>
              <fill>
                <patternFill>
                  <bgColor rgb="FF00B050"/>
                </patternFill>
              </fill>
            </x14:dxf>
          </x14:cfRule>
          <x14:cfRule type="cellIs" priority="1512" operator="equal" id="{3870C238-1972-4BE5-915A-CEE28E13DBF6}">
            <xm:f>'\Users\Maritza.Beltran\AppData\Local\Microsoft\Windows\INetCache\Content.Outlook\P86LDKLA\[Matriz V1.xlsx]Hoja2'!#REF!</xm:f>
            <x14:dxf>
              <fill>
                <patternFill>
                  <bgColor rgb="FF00B050"/>
                </patternFill>
              </fill>
            </x14:dxf>
          </x14:cfRule>
          <xm:sqref>P198</xm:sqref>
        </x14:conditionalFormatting>
        <x14:conditionalFormatting xmlns:xm="http://schemas.microsoft.com/office/excel/2006/main">
          <x14:cfRule type="cellIs" priority="1486" operator="equal" id="{CE8490C6-5468-4154-9F0D-13E5B3593542}">
            <xm:f>'\Users\Maritza.Beltran\AppData\Local\Microsoft\Windows\INetCache\Content.Outlook\P86LDKLA\[Seguimiento_PAAC_IICUATRIMESTRE_2020-2 (3).xlsx]Listas'!#REF!</xm:f>
            <x14:dxf>
              <fill>
                <patternFill>
                  <bgColor theme="0" tint="-4.9989318521683403E-2"/>
                </patternFill>
              </fill>
            </x14:dxf>
          </x14:cfRule>
          <x14:cfRule type="cellIs" priority="1487" operator="equal" id="{65102011-FAD7-4ED0-9BEE-EE0BDC1F4897}">
            <xm:f>'\Users\Maritza.Beltran\AppData\Local\Microsoft\Windows\INetCache\Content.Outlook\P86LDKLA\[Seguimiento_PAAC_IICUATRIMESTRE_2020-2 (3).xlsx]Listas'!#REF!</xm:f>
            <x14:dxf>
              <fill>
                <patternFill>
                  <bgColor rgb="FFFF0000"/>
                </patternFill>
              </fill>
            </x14:dxf>
          </x14:cfRule>
          <x14:cfRule type="cellIs" priority="1488" operator="equal" id="{319F9725-BE40-4866-9F8D-1A444B79D068}">
            <xm:f>'\Users\Maritza.Beltran\AppData\Local\Microsoft\Windows\INetCache\Content.Outlook\P86LDKLA\[Seguimiento_PAAC_IICUATRIMESTRE_2020-2 (3).xlsx]Listas'!#REF!</xm:f>
            <x14:dxf>
              <fill>
                <patternFill patternType="none">
                  <bgColor auto="1"/>
                </patternFill>
              </fill>
            </x14:dxf>
          </x14:cfRule>
          <x14:cfRule type="cellIs" priority="1489" operator="equal" id="{19ABB48F-BA07-469E-9F04-5801D07E3637}">
            <xm:f>'\Users\Maritza.Beltran\AppData\Local\Microsoft\Windows\INetCache\Content.Outlook\P86LDKLA\[Seguimiento_PAAC_IICUATRIMESTRE_2020-2 (3).xlsx]Listas'!#REF!</xm:f>
            <x14:dxf>
              <fill>
                <patternFill>
                  <bgColor rgb="FF00B050"/>
                </patternFill>
              </fill>
            </x14:dxf>
          </x14:cfRule>
          <x14:cfRule type="cellIs" priority="1490" operator="equal" id="{25E1E137-88E5-4888-9E0C-56D5C14FF000}">
            <xm:f>'\Users\Maritza.Beltran\AppData\Local\Microsoft\Windows\INetCache\Content.Outlook\P86LDKLA\[Seguimiento_PAAC_IICUATRIMESTRE_2020-2 (3).xlsx]Listas'!#REF!</xm:f>
            <x14:dxf>
              <fill>
                <patternFill>
                  <bgColor rgb="FF00B050"/>
                </patternFill>
              </fill>
            </x14:dxf>
          </x14:cfRule>
          <x14:cfRule type="cellIs" priority="1491" operator="equal" id="{486C5567-13FF-42F2-94E7-37AE629985DB}">
            <xm:f>'\Users\Maritza.Beltran\AppData\Local\Microsoft\Windows\INetCache\Content.Outlook\P86LDKLA\[Seguimiento_PAAC_IICUATRIMESTRE_2020-2 (3).xlsx]Listas'!#REF!</xm:f>
            <x14:dxf>
              <fill>
                <patternFill>
                  <bgColor rgb="FFFFFF00"/>
                </patternFill>
              </fill>
            </x14:dxf>
          </x14:cfRule>
          <x14:cfRule type="cellIs" priority="1492" operator="equal" id="{969AE69E-A473-4E77-94E9-5969F2FBF2CD}">
            <xm:f>'\Users\Maritza.Beltran\AppData\Local\Microsoft\Windows\INetCache\Content.Outlook\P86LDKLA\[Seguimiento_PAAC_IICUATRIMESTRE_2020-2 (3).xlsx]Listas'!#REF!</xm:f>
            <x14:dxf>
              <font>
                <color auto="1"/>
              </font>
              <fill>
                <patternFill>
                  <bgColor rgb="FFFF0000"/>
                </patternFill>
              </fill>
            </x14:dxf>
          </x14:cfRule>
          <x14:cfRule type="cellIs" priority="1493" operator="equal" id="{D3C05759-0112-4A89-9ED2-1E1F93DD93A3}">
            <xm:f>'\Users\Maritza.Beltran\AppData\Local\Microsoft\Windows\INetCache\Content.Outlook\P86LDKLA\[Seguimiento_PAAC_IICUATRIMESTRE_2020-2 (3).xlsx]Listas'!#REF!</xm:f>
            <x14:dxf>
              <fill>
                <patternFill>
                  <bgColor theme="0" tint="-4.9989318521683403E-2"/>
                </patternFill>
              </fill>
            </x14:dxf>
          </x14:cfRule>
          <x14:cfRule type="cellIs" priority="1494" operator="equal" id="{08FD51E0-FDC2-4A39-A691-7BBEE930E902}">
            <xm:f>'\Users\Maritza.Beltran\AppData\Local\Microsoft\Windows\INetCache\Content.Outlook\P86LDKLA\[Seguimiento_PAAC_IICUATRIMESTRE_2020-2 (3).xlsx]Listas'!#REF!</xm:f>
            <x14:dxf>
              <fill>
                <patternFill>
                  <bgColor rgb="FFFF0000"/>
                </patternFill>
              </fill>
            </x14:dxf>
          </x14:cfRule>
          <x14:cfRule type="cellIs" priority="1495" operator="equal" id="{FAACF0ED-5E34-4790-BD23-D27A967252C4}">
            <xm:f>'\Users\Maritza.Beltran\AppData\Local\Microsoft\Windows\INetCache\Content.Outlook\P86LDKLA\[Seguimiento_PAAC_IICUATRIMESTRE_2020-2 (3).xlsx]Listas'!#REF!</xm:f>
            <x14:dxf>
              <font>
                <color rgb="FF9C0006"/>
              </font>
              <fill>
                <patternFill>
                  <bgColor rgb="FFFFC7CE"/>
                </patternFill>
              </fill>
            </x14:dxf>
          </x14:cfRule>
          <x14:cfRule type="cellIs" priority="1496" operator="equal" id="{6345F681-A70E-4D9F-A6FA-DA65C63F9314}">
            <xm:f>'\Users\Maritza.Beltran\AppData\Local\Microsoft\Windows\INetCache\Content.Outlook\P86LDKLA\[Seguimiento_PAAC_IICUATRIMESTRE_2020-2 (3).xlsx]Listas'!#REF!</xm:f>
            <x14:dxf>
              <fill>
                <patternFill patternType="none">
                  <bgColor auto="1"/>
                </patternFill>
              </fill>
            </x14:dxf>
          </x14:cfRule>
          <x14:cfRule type="cellIs" priority="1497" operator="equal" id="{3C93AB68-85E1-44A6-92FB-84494C329584}">
            <xm:f>'\Users\Maritza.Beltran\AppData\Local\Microsoft\Windows\INetCache\Content.Outlook\P86LDKLA\[Seguimiento_PAAC_IICUATRIMESTRE_2020-2 (3).xlsx]Listas'!#REF!</xm:f>
            <x14:dxf>
              <fill>
                <patternFill>
                  <bgColor rgb="FF00BC55"/>
                </patternFill>
              </fill>
            </x14:dxf>
          </x14:cfRule>
          <x14:cfRule type="cellIs" priority="1498" operator="equal" id="{4C9751D8-6CA3-4AD4-9F58-9595E480E168}">
            <xm:f>'\Users\Maritza.Beltran\AppData\Local\Microsoft\Windows\INetCache\Content.Outlook\P86LDKLA\[Seguimiento_PAAC_IICUATRIMESTRE_2020-2 (3).xlsx]Listas'!#REF!</xm:f>
            <x14:dxf>
              <fill>
                <patternFill>
                  <bgColor rgb="FF33CC33"/>
                </patternFill>
              </fill>
            </x14:dxf>
          </x14:cfRule>
          <x14:cfRule type="cellIs" priority="1499" operator="equal" id="{01AFA625-2CA7-46DD-9892-0CCEAC3EC2B2}">
            <xm:f>'\Users\Maritza.Beltran\AppData\Local\Microsoft\Windows\INetCache\Content.Outlook\P86LDKLA\[Seguimiento_PAAC_IICUATRIMESTRE_2020-2 (3).xlsx]Listas'!#REF!</xm:f>
            <x14:dxf>
              <fill>
                <patternFill>
                  <bgColor rgb="FFFFFF00"/>
                </patternFill>
              </fill>
            </x14:dxf>
          </x14:cfRule>
          <xm:sqref>P199</xm:sqref>
        </x14:conditionalFormatting>
        <x14:conditionalFormatting xmlns:xm="http://schemas.microsoft.com/office/excel/2006/main">
          <x14:cfRule type="cellIs" priority="1473" operator="equal" id="{E6B08C3C-1F1C-4574-AAFC-A84D0F9B69F8}">
            <xm:f>'\Users\Maritza.Beltran\AppData\Local\Microsoft\Windows\INetCache\Content.Outlook\P86LDKLA\[Matriz V1.xlsx]Hoja2'!#REF!</xm:f>
            <x14:dxf>
              <fill>
                <patternFill>
                  <bgColor theme="0" tint="-4.9989318521683403E-2"/>
                </patternFill>
              </fill>
            </x14:dxf>
          </x14:cfRule>
          <x14:cfRule type="cellIs" priority="1474" operator="equal" id="{54FA9268-949B-4B06-97CB-ADC9E8E2504C}">
            <xm:f>'\Users\Maritza.Beltran\AppData\Local\Microsoft\Windows\INetCache\Content.Outlook\P86LDKLA\[Matriz V1.xlsx]Hoja2'!#REF!</xm:f>
            <x14:dxf>
              <fill>
                <patternFill>
                  <bgColor rgb="FFFF0000"/>
                </patternFill>
              </fill>
            </x14:dxf>
          </x14:cfRule>
          <x14:cfRule type="cellIs" priority="1475" operator="equal" id="{FBB19D67-27FF-4626-84B7-65A988046857}">
            <xm:f>'\Users\Maritza.Beltran\AppData\Local\Microsoft\Windows\INetCache\Content.Outlook\P86LDKLA\[Matriz V1.xlsx]Hoja2'!#REF!</xm:f>
            <x14:dxf>
              <fill>
                <patternFill>
                  <bgColor rgb="FFFF0000"/>
                </patternFill>
              </fill>
            </x14:dxf>
          </x14:cfRule>
          <x14:cfRule type="cellIs" priority="1476" operator="equal" id="{E2933763-4046-494A-A943-592704D7539F}">
            <xm:f>'\Users\Maritza.Beltran\AppData\Local\Microsoft\Windows\INetCache\Content.Outlook\P86LDKLA\[Matriz V1.xlsx]Hoja2'!#REF!</xm:f>
            <x14:dxf>
              <fill>
                <patternFill>
                  <bgColor theme="0" tint="-4.9989318521683403E-2"/>
                </patternFill>
              </fill>
            </x14:dxf>
          </x14:cfRule>
          <x14:cfRule type="cellIs" priority="1477" operator="equal" id="{60881606-9EE4-4CC4-B689-E6E6C5C1CF95}">
            <xm:f>'\Users\Maritza.Beltran\AppData\Local\Microsoft\Windows\INetCache\Content.Outlook\P86LDKLA\[Matriz V1.xlsx]Hoja2'!#REF!</xm:f>
            <x14:dxf>
              <fill>
                <patternFill>
                  <bgColor rgb="FFFFFF00"/>
                </patternFill>
              </fill>
            </x14:dxf>
          </x14:cfRule>
          <x14:cfRule type="cellIs" priority="1478" operator="equal" id="{AAB78A32-8A65-499E-87DF-808822FF5469}">
            <xm:f>'\Users\Maritza.Beltran\AppData\Local\Microsoft\Windows\INetCache\Content.Outlook\P86LDKLA\[Matriz V1.xlsx]Hoja2'!#REF!</xm:f>
            <x14:dxf>
              <fill>
                <patternFill>
                  <bgColor rgb="FF00B050"/>
                </patternFill>
              </fill>
            </x14:dxf>
          </x14:cfRule>
          <x14:cfRule type="cellIs" priority="1479" operator="equal" id="{260401BA-703B-4699-B422-163B5B1816BB}">
            <xm:f>'\Users\Maritza.Beltran\AppData\Local\Microsoft\Windows\INetCache\Content.Outlook\P86LDKLA\[Matriz V1.xlsx]Hoja2'!#REF!</xm:f>
            <x14:dxf>
              <fill>
                <patternFill>
                  <bgColor rgb="FF00B050"/>
                </patternFill>
              </fill>
            </x14:dxf>
          </x14:cfRule>
          <xm:sqref>P199</xm:sqref>
        </x14:conditionalFormatting>
        <x14:conditionalFormatting xmlns:xm="http://schemas.microsoft.com/office/excel/2006/main">
          <x14:cfRule type="cellIs" priority="1453" operator="equal" id="{E3876936-6AE8-498A-8AF2-9ABE1A20C283}">
            <xm:f>'\Users\Maritza.Beltran\AppData\Local\Microsoft\Windows\INetCache\Content.Outlook\P86LDKLA\[Seguimiento_PAAC_IICUATRIMESTRE_2020-2 (3).xlsx]Listas'!#REF!</xm:f>
            <x14:dxf>
              <fill>
                <patternFill>
                  <bgColor theme="0" tint="-4.9989318521683403E-2"/>
                </patternFill>
              </fill>
            </x14:dxf>
          </x14:cfRule>
          <x14:cfRule type="cellIs" priority="1454" operator="equal" id="{02703C8C-0DEA-40A3-9FF2-5E91CE33E02C}">
            <xm:f>'\Users\Maritza.Beltran\AppData\Local\Microsoft\Windows\INetCache\Content.Outlook\P86LDKLA\[Seguimiento_PAAC_IICUATRIMESTRE_2020-2 (3).xlsx]Listas'!#REF!</xm:f>
            <x14:dxf>
              <fill>
                <patternFill>
                  <bgColor rgb="FFFF0000"/>
                </patternFill>
              </fill>
            </x14:dxf>
          </x14:cfRule>
          <x14:cfRule type="cellIs" priority="1455" operator="equal" id="{F92D6716-5419-4215-9E90-BCF9FD543749}">
            <xm:f>'\Users\Maritza.Beltran\AppData\Local\Microsoft\Windows\INetCache\Content.Outlook\P86LDKLA\[Seguimiento_PAAC_IICUATRIMESTRE_2020-2 (3).xlsx]Listas'!#REF!</xm:f>
            <x14:dxf>
              <fill>
                <patternFill patternType="none">
                  <bgColor auto="1"/>
                </patternFill>
              </fill>
            </x14:dxf>
          </x14:cfRule>
          <x14:cfRule type="cellIs" priority="1456" operator="equal" id="{48A346F0-34FD-431A-A0C2-BF5A0CDD89D4}">
            <xm:f>'\Users\Maritza.Beltran\AppData\Local\Microsoft\Windows\INetCache\Content.Outlook\P86LDKLA\[Seguimiento_PAAC_IICUATRIMESTRE_2020-2 (3).xlsx]Listas'!#REF!</xm:f>
            <x14:dxf>
              <fill>
                <patternFill>
                  <bgColor rgb="FF00B050"/>
                </patternFill>
              </fill>
            </x14:dxf>
          </x14:cfRule>
          <x14:cfRule type="cellIs" priority="1457" operator="equal" id="{A2891DCF-5102-4EC6-AABC-27F85348D2E2}">
            <xm:f>'\Users\Maritza.Beltran\AppData\Local\Microsoft\Windows\INetCache\Content.Outlook\P86LDKLA\[Seguimiento_PAAC_IICUATRIMESTRE_2020-2 (3).xlsx]Listas'!#REF!</xm:f>
            <x14:dxf>
              <fill>
                <patternFill>
                  <bgColor rgb="FF00B050"/>
                </patternFill>
              </fill>
            </x14:dxf>
          </x14:cfRule>
          <x14:cfRule type="cellIs" priority="1458" operator="equal" id="{5FA64130-B9DD-40AC-8311-573200465DAF}">
            <xm:f>'\Users\Maritza.Beltran\AppData\Local\Microsoft\Windows\INetCache\Content.Outlook\P86LDKLA\[Seguimiento_PAAC_IICUATRIMESTRE_2020-2 (3).xlsx]Listas'!#REF!</xm:f>
            <x14:dxf>
              <fill>
                <patternFill>
                  <bgColor rgb="FFFFFF00"/>
                </patternFill>
              </fill>
            </x14:dxf>
          </x14:cfRule>
          <x14:cfRule type="cellIs" priority="1459" operator="equal" id="{249A61BE-FF19-4B0D-A4F9-F62C956169C9}">
            <xm:f>'\Users\Maritza.Beltran\AppData\Local\Microsoft\Windows\INetCache\Content.Outlook\P86LDKLA\[Seguimiento_PAAC_IICUATRIMESTRE_2020-2 (3).xlsx]Listas'!#REF!</xm:f>
            <x14:dxf>
              <font>
                <color auto="1"/>
              </font>
              <fill>
                <patternFill>
                  <bgColor rgb="FFFF0000"/>
                </patternFill>
              </fill>
            </x14:dxf>
          </x14:cfRule>
          <x14:cfRule type="cellIs" priority="1460" operator="equal" id="{BD9AB197-88AC-41F6-9EBD-979FD1FF70AE}">
            <xm:f>'\Users\Maritza.Beltran\AppData\Local\Microsoft\Windows\INetCache\Content.Outlook\P86LDKLA\[Seguimiento_PAAC_IICUATRIMESTRE_2020-2 (3).xlsx]Listas'!#REF!</xm:f>
            <x14:dxf>
              <fill>
                <patternFill>
                  <bgColor theme="0" tint="-4.9989318521683403E-2"/>
                </patternFill>
              </fill>
            </x14:dxf>
          </x14:cfRule>
          <x14:cfRule type="cellIs" priority="1461" operator="equal" id="{31D8D94B-4E65-4138-90B1-0DD6271D4685}">
            <xm:f>'\Users\Maritza.Beltran\AppData\Local\Microsoft\Windows\INetCache\Content.Outlook\P86LDKLA\[Seguimiento_PAAC_IICUATRIMESTRE_2020-2 (3).xlsx]Listas'!#REF!</xm:f>
            <x14:dxf>
              <fill>
                <patternFill>
                  <bgColor rgb="FFFF0000"/>
                </patternFill>
              </fill>
            </x14:dxf>
          </x14:cfRule>
          <x14:cfRule type="cellIs" priority="1462" operator="equal" id="{4056FA4A-531A-4CA5-88D2-7C75EDC67DAF}">
            <xm:f>'\Users\Maritza.Beltran\AppData\Local\Microsoft\Windows\INetCache\Content.Outlook\P86LDKLA\[Seguimiento_PAAC_IICUATRIMESTRE_2020-2 (3).xlsx]Listas'!#REF!</xm:f>
            <x14:dxf>
              <font>
                <color rgb="FF9C0006"/>
              </font>
              <fill>
                <patternFill>
                  <bgColor rgb="FFFFC7CE"/>
                </patternFill>
              </fill>
            </x14:dxf>
          </x14:cfRule>
          <x14:cfRule type="cellIs" priority="1463" operator="equal" id="{B46A6E6B-D812-44B9-BB6C-9FE772974EDE}">
            <xm:f>'\Users\Maritza.Beltran\AppData\Local\Microsoft\Windows\INetCache\Content.Outlook\P86LDKLA\[Seguimiento_PAAC_IICUATRIMESTRE_2020-2 (3).xlsx]Listas'!#REF!</xm:f>
            <x14:dxf>
              <fill>
                <patternFill patternType="none">
                  <bgColor auto="1"/>
                </patternFill>
              </fill>
            </x14:dxf>
          </x14:cfRule>
          <x14:cfRule type="cellIs" priority="1464" operator="equal" id="{2941CCAF-BD66-4A9D-9151-AA83CE31D5AE}">
            <xm:f>'\Users\Maritza.Beltran\AppData\Local\Microsoft\Windows\INetCache\Content.Outlook\P86LDKLA\[Seguimiento_PAAC_IICUATRIMESTRE_2020-2 (3).xlsx]Listas'!#REF!</xm:f>
            <x14:dxf>
              <fill>
                <patternFill>
                  <bgColor rgb="FF00BC55"/>
                </patternFill>
              </fill>
            </x14:dxf>
          </x14:cfRule>
          <x14:cfRule type="cellIs" priority="1465" operator="equal" id="{8999771F-B504-4EE8-885C-69CCD6D0D59F}">
            <xm:f>'\Users\Maritza.Beltran\AppData\Local\Microsoft\Windows\INetCache\Content.Outlook\P86LDKLA\[Seguimiento_PAAC_IICUATRIMESTRE_2020-2 (3).xlsx]Listas'!#REF!</xm:f>
            <x14:dxf>
              <fill>
                <patternFill>
                  <bgColor rgb="FF33CC33"/>
                </patternFill>
              </fill>
            </x14:dxf>
          </x14:cfRule>
          <x14:cfRule type="cellIs" priority="1466" operator="equal" id="{8881CC46-5717-4650-8E22-5DB10E790B7D}">
            <xm:f>'\Users\Maritza.Beltran\AppData\Local\Microsoft\Windows\INetCache\Content.Outlook\P86LDKLA\[Seguimiento_PAAC_IICUATRIMESTRE_2020-2 (3).xlsx]Listas'!#REF!</xm:f>
            <x14:dxf>
              <fill>
                <patternFill>
                  <bgColor rgb="FFFFFF00"/>
                </patternFill>
              </fill>
            </x14:dxf>
          </x14:cfRule>
          <xm:sqref>P200</xm:sqref>
        </x14:conditionalFormatting>
        <x14:conditionalFormatting xmlns:xm="http://schemas.microsoft.com/office/excel/2006/main">
          <x14:cfRule type="cellIs" priority="1440" operator="equal" id="{DE303862-8163-4E8B-93B6-C6F9353C13DE}">
            <xm:f>'\Users\Maritza.Beltran\AppData\Local\Microsoft\Windows\INetCache\Content.Outlook\P86LDKLA\[Matriz V1.xlsx]Hoja2'!#REF!</xm:f>
            <x14:dxf>
              <fill>
                <patternFill>
                  <bgColor theme="0" tint="-4.9989318521683403E-2"/>
                </patternFill>
              </fill>
            </x14:dxf>
          </x14:cfRule>
          <x14:cfRule type="cellIs" priority="1441" operator="equal" id="{0DCC78BB-F392-4DE9-ABCC-DB8D913EA148}">
            <xm:f>'\Users\Maritza.Beltran\AppData\Local\Microsoft\Windows\INetCache\Content.Outlook\P86LDKLA\[Matriz V1.xlsx]Hoja2'!#REF!</xm:f>
            <x14:dxf>
              <fill>
                <patternFill>
                  <bgColor rgb="FFFF0000"/>
                </patternFill>
              </fill>
            </x14:dxf>
          </x14:cfRule>
          <x14:cfRule type="cellIs" priority="1442" operator="equal" id="{03B71F1A-A11E-4124-9248-4E8E4E0CC8A7}">
            <xm:f>'\Users\Maritza.Beltran\AppData\Local\Microsoft\Windows\INetCache\Content.Outlook\P86LDKLA\[Matriz V1.xlsx]Hoja2'!#REF!</xm:f>
            <x14:dxf>
              <fill>
                <patternFill>
                  <bgColor rgb="FFFF0000"/>
                </patternFill>
              </fill>
            </x14:dxf>
          </x14:cfRule>
          <x14:cfRule type="cellIs" priority="1443" operator="equal" id="{605B10EA-AE68-4798-ACD8-41AEC84D0D46}">
            <xm:f>'\Users\Maritza.Beltran\AppData\Local\Microsoft\Windows\INetCache\Content.Outlook\P86LDKLA\[Matriz V1.xlsx]Hoja2'!#REF!</xm:f>
            <x14:dxf>
              <fill>
                <patternFill>
                  <bgColor theme="0" tint="-4.9989318521683403E-2"/>
                </patternFill>
              </fill>
            </x14:dxf>
          </x14:cfRule>
          <x14:cfRule type="cellIs" priority="1444" operator="equal" id="{1EC1DEC9-8F00-4D18-AAF8-405B46272D33}">
            <xm:f>'\Users\Maritza.Beltran\AppData\Local\Microsoft\Windows\INetCache\Content.Outlook\P86LDKLA\[Matriz V1.xlsx]Hoja2'!#REF!</xm:f>
            <x14:dxf>
              <fill>
                <patternFill>
                  <bgColor rgb="FFFFFF00"/>
                </patternFill>
              </fill>
            </x14:dxf>
          </x14:cfRule>
          <x14:cfRule type="cellIs" priority="1445" operator="equal" id="{4C2825D9-3BFF-4E10-91F8-30F4D1B87A07}">
            <xm:f>'\Users\Maritza.Beltran\AppData\Local\Microsoft\Windows\INetCache\Content.Outlook\P86LDKLA\[Matriz V1.xlsx]Hoja2'!#REF!</xm:f>
            <x14:dxf>
              <fill>
                <patternFill>
                  <bgColor rgb="FF00B050"/>
                </patternFill>
              </fill>
            </x14:dxf>
          </x14:cfRule>
          <x14:cfRule type="cellIs" priority="1446" operator="equal" id="{B9CE3CE0-94C3-49F2-8976-E9D794004F1F}">
            <xm:f>'\Users\Maritza.Beltran\AppData\Local\Microsoft\Windows\INetCache\Content.Outlook\P86LDKLA\[Matriz V1.xlsx]Hoja2'!#REF!</xm:f>
            <x14:dxf>
              <fill>
                <patternFill>
                  <bgColor rgb="FF00B050"/>
                </patternFill>
              </fill>
            </x14:dxf>
          </x14:cfRule>
          <xm:sqref>P200</xm:sqref>
        </x14:conditionalFormatting>
        <x14:conditionalFormatting xmlns:xm="http://schemas.microsoft.com/office/excel/2006/main">
          <x14:cfRule type="cellIs" priority="1437" operator="equal" id="{8BB6BA2B-D27C-4149-BAE4-84146840914D}">
            <xm:f>'\Users\Maritza.Beltran\AppData\Local\Microsoft\Windows\INetCache\Content.Outlook\P86LDKLA\[Matriz V1.xlsx]Hoja2'!#REF!</xm:f>
            <x14:dxf>
              <fill>
                <patternFill>
                  <bgColor rgb="FF00B050"/>
                </patternFill>
              </fill>
            </x14:dxf>
          </x14:cfRule>
          <x14:cfRule type="cellIs" priority="1438" operator="equal" id="{27D8675A-D7A4-4173-A806-F0B5EB1F5AD9}">
            <xm:f>'\Users\Maritza.Beltran\AppData\Local\Microsoft\Windows\INetCache\Content.Outlook\P86LDKLA\[Matriz V1.xlsx]Hoja2'!#REF!</xm:f>
            <x14:dxf>
              <fill>
                <patternFill>
                  <bgColor rgb="FFFF0000"/>
                </patternFill>
              </fill>
            </x14:dxf>
          </x14:cfRule>
          <x14:cfRule type="cellIs" priority="1439" operator="equal" id="{26B129DC-E399-4FCA-9F76-86DB1F489D54}">
            <xm:f>'\Users\Maritza.Beltran\AppData\Local\Microsoft\Windows\INetCache\Content.Outlook\P86LDKLA\[Matriz V1.xlsx]Hoja2'!#REF!</xm:f>
            <x14:dxf>
              <fill>
                <patternFill>
                  <bgColor rgb="FFFF0000"/>
                </patternFill>
              </fill>
            </x14:dxf>
          </x14:cfRule>
          <xm:sqref>Q4</xm:sqref>
        </x14:conditionalFormatting>
        <x14:conditionalFormatting xmlns:xm="http://schemas.microsoft.com/office/excel/2006/main">
          <x14:cfRule type="cellIs" priority="1434" operator="equal" id="{BBBC07B2-D8F7-481E-A4B6-178E6EB5D177}">
            <xm:f>'\Users\Maritza.Beltran\AppData\Local\Microsoft\Windows\INetCache\Content.Outlook\P86LDKLA\[Matriz V1.xlsx]Hoja2'!#REF!</xm:f>
            <x14:dxf>
              <fill>
                <patternFill>
                  <bgColor rgb="FF00B050"/>
                </patternFill>
              </fill>
            </x14:dxf>
          </x14:cfRule>
          <x14:cfRule type="cellIs" priority="1435" operator="equal" id="{17FA7D35-CCAB-4C63-AEB8-B324359AFC86}">
            <xm:f>'\Users\Maritza.Beltran\AppData\Local\Microsoft\Windows\INetCache\Content.Outlook\P86LDKLA\[Matriz V1.xlsx]Hoja2'!#REF!</xm:f>
            <x14:dxf>
              <fill>
                <patternFill>
                  <bgColor rgb="FFFF0000"/>
                </patternFill>
              </fill>
            </x14:dxf>
          </x14:cfRule>
          <x14:cfRule type="cellIs" priority="1436" operator="equal" id="{DDFCE7E4-6C60-432B-A509-1AC7C71147A4}">
            <xm:f>'\Users\Maritza.Beltran\AppData\Local\Microsoft\Windows\INetCache\Content.Outlook\P86LDKLA\[Matriz V1.xlsx]Hoja2'!#REF!</xm:f>
            <x14:dxf>
              <fill>
                <patternFill>
                  <bgColor rgb="FFFF0000"/>
                </patternFill>
              </fill>
            </x14:dxf>
          </x14:cfRule>
          <xm:sqref>Q30</xm:sqref>
        </x14:conditionalFormatting>
        <x14:conditionalFormatting xmlns:xm="http://schemas.microsoft.com/office/excel/2006/main">
          <x14:cfRule type="cellIs" priority="1431" operator="equal" id="{76C51E7B-50F9-49FE-81A5-358C0A703F10}">
            <xm:f>'\Users\Maritza.Beltran\AppData\Local\Microsoft\Windows\INetCache\Content.Outlook\P86LDKLA\[Matriz V1.xlsx]Hoja2'!#REF!</xm:f>
            <x14:dxf>
              <fill>
                <patternFill>
                  <bgColor rgb="FF00B050"/>
                </patternFill>
              </fill>
            </x14:dxf>
          </x14:cfRule>
          <x14:cfRule type="cellIs" priority="1432" operator="equal" id="{BBA0A578-E858-419F-8EA6-EC9CAD5C9DA1}">
            <xm:f>'\Users\Maritza.Beltran\AppData\Local\Microsoft\Windows\INetCache\Content.Outlook\P86LDKLA\[Matriz V1.xlsx]Hoja2'!#REF!</xm:f>
            <x14:dxf>
              <fill>
                <patternFill>
                  <bgColor rgb="FFFF0000"/>
                </patternFill>
              </fill>
            </x14:dxf>
          </x14:cfRule>
          <x14:cfRule type="cellIs" priority="1433" operator="equal" id="{A4FE0A6D-82D2-403C-9686-F20CF6F5925D}">
            <xm:f>'\Users\Maritza.Beltran\AppData\Local\Microsoft\Windows\INetCache\Content.Outlook\P86LDKLA\[Matriz V1.xlsx]Hoja2'!#REF!</xm:f>
            <x14:dxf>
              <fill>
                <patternFill>
                  <bgColor rgb="FFFF0000"/>
                </patternFill>
              </fill>
            </x14:dxf>
          </x14:cfRule>
          <xm:sqref>Q40</xm:sqref>
        </x14:conditionalFormatting>
        <x14:conditionalFormatting xmlns:xm="http://schemas.microsoft.com/office/excel/2006/main">
          <x14:cfRule type="cellIs" priority="1428" operator="equal" id="{30C179F8-3496-465C-9118-AB6502355728}">
            <xm:f>'\Users\Maritza.Beltran\AppData\Local\Microsoft\Windows\INetCache\Content.Outlook\P86LDKLA\[Matriz V1.xlsx]Hoja2'!#REF!</xm:f>
            <x14:dxf>
              <fill>
                <patternFill>
                  <bgColor rgb="FF00B050"/>
                </patternFill>
              </fill>
            </x14:dxf>
          </x14:cfRule>
          <x14:cfRule type="cellIs" priority="1429" operator="equal" id="{425CBD06-5EE7-41A4-9CB6-66D5B71ED97D}">
            <xm:f>'\Users\Maritza.Beltran\AppData\Local\Microsoft\Windows\INetCache\Content.Outlook\P86LDKLA\[Matriz V1.xlsx]Hoja2'!#REF!</xm:f>
            <x14:dxf>
              <fill>
                <patternFill>
                  <bgColor rgb="FFFF0000"/>
                </patternFill>
              </fill>
            </x14:dxf>
          </x14:cfRule>
          <x14:cfRule type="cellIs" priority="1430" operator="equal" id="{992E7B5F-C21B-4A08-9759-CBDAEFE74B01}">
            <xm:f>'\Users\Maritza.Beltran\AppData\Local\Microsoft\Windows\INetCache\Content.Outlook\P86LDKLA\[Matriz V1.xlsx]Hoja2'!#REF!</xm:f>
            <x14:dxf>
              <fill>
                <patternFill>
                  <bgColor rgb="FFFF0000"/>
                </patternFill>
              </fill>
            </x14:dxf>
          </x14:cfRule>
          <xm:sqref>Q91</xm:sqref>
        </x14:conditionalFormatting>
        <x14:conditionalFormatting xmlns:xm="http://schemas.microsoft.com/office/excel/2006/main">
          <x14:cfRule type="cellIs" priority="1425" operator="equal" id="{2B7B6968-76F7-4AEF-A67A-563EA28BE6BD}">
            <xm:f>'\Users\Maritza.Beltran\AppData\Local\Microsoft\Windows\INetCache\Content.Outlook\P86LDKLA\[Matriz V1.xlsx]Hoja2'!#REF!</xm:f>
            <x14:dxf>
              <fill>
                <patternFill>
                  <bgColor rgb="FF00B050"/>
                </patternFill>
              </fill>
            </x14:dxf>
          </x14:cfRule>
          <x14:cfRule type="cellIs" priority="1426" operator="equal" id="{B4FF1617-3B59-4036-BAD1-EF749C5AC9F0}">
            <xm:f>'\Users\Maritza.Beltran\AppData\Local\Microsoft\Windows\INetCache\Content.Outlook\P86LDKLA\[Matriz V1.xlsx]Hoja2'!#REF!</xm:f>
            <x14:dxf>
              <fill>
                <patternFill>
                  <bgColor rgb="FFFF0000"/>
                </patternFill>
              </fill>
            </x14:dxf>
          </x14:cfRule>
          <x14:cfRule type="cellIs" priority="1427" operator="equal" id="{59D8905A-0A1D-41D3-9F69-444CB0CC0B4F}">
            <xm:f>'\Users\Maritza.Beltran\AppData\Local\Microsoft\Windows\INetCache\Content.Outlook\P86LDKLA\[Matriz V1.xlsx]Hoja2'!#REF!</xm:f>
            <x14:dxf>
              <fill>
                <patternFill>
                  <bgColor rgb="FFFF0000"/>
                </patternFill>
              </fill>
            </x14:dxf>
          </x14:cfRule>
          <xm:sqref>Q123</xm:sqref>
        </x14:conditionalFormatting>
        <x14:conditionalFormatting xmlns:xm="http://schemas.microsoft.com/office/excel/2006/main">
          <x14:cfRule type="cellIs" priority="1422" operator="equal" id="{2D329722-B0E7-44CD-A3DD-F730D183E373}">
            <xm:f>'\Users\Maritza.Beltran\AppData\Local\Microsoft\Windows\INetCache\Content.Outlook\P86LDKLA\[Matriz V1.xlsx]Hoja2'!#REF!</xm:f>
            <x14:dxf>
              <fill>
                <patternFill>
                  <bgColor rgb="FF00B050"/>
                </patternFill>
              </fill>
            </x14:dxf>
          </x14:cfRule>
          <x14:cfRule type="cellIs" priority="1423" operator="equal" id="{C8E1044F-1F3C-4B0B-B28F-D563B40104DD}">
            <xm:f>'\Users\Maritza.Beltran\AppData\Local\Microsoft\Windows\INetCache\Content.Outlook\P86LDKLA\[Matriz V1.xlsx]Hoja2'!#REF!</xm:f>
            <x14:dxf>
              <fill>
                <patternFill>
                  <bgColor rgb="FFFF0000"/>
                </patternFill>
              </fill>
            </x14:dxf>
          </x14:cfRule>
          <x14:cfRule type="cellIs" priority="1424" operator="equal" id="{0D09D485-4834-47B5-A6AE-71B6A210F901}">
            <xm:f>'\Users\Maritza.Beltran\AppData\Local\Microsoft\Windows\INetCache\Content.Outlook\P86LDKLA\[Matriz V1.xlsx]Hoja2'!#REF!</xm:f>
            <x14:dxf>
              <fill>
                <patternFill>
                  <bgColor rgb="FFFF0000"/>
                </patternFill>
              </fill>
            </x14:dxf>
          </x14:cfRule>
          <xm:sqref>Q138</xm:sqref>
        </x14:conditionalFormatting>
        <x14:conditionalFormatting xmlns:xm="http://schemas.microsoft.com/office/excel/2006/main">
          <x14:cfRule type="cellIs" priority="1419" operator="equal" id="{F2DA982A-7BF4-4963-8BBE-6321883B0C0D}">
            <xm:f>'\Users\Maritza.Beltran\AppData\Local\Microsoft\Windows\INetCache\Content.Outlook\P86LDKLA\[Matriz V1.xlsx]Hoja2'!#REF!</xm:f>
            <x14:dxf>
              <fill>
                <patternFill>
                  <bgColor rgb="FF00B050"/>
                </patternFill>
              </fill>
            </x14:dxf>
          </x14:cfRule>
          <x14:cfRule type="cellIs" priority="1420" operator="equal" id="{4B644F37-D925-4332-AF03-77D7089E025C}">
            <xm:f>'\Users\Maritza.Beltran\AppData\Local\Microsoft\Windows\INetCache\Content.Outlook\P86LDKLA\[Matriz V1.xlsx]Hoja2'!#REF!</xm:f>
            <x14:dxf>
              <fill>
                <patternFill>
                  <bgColor rgb="FFFF0000"/>
                </patternFill>
              </fill>
            </x14:dxf>
          </x14:cfRule>
          <x14:cfRule type="cellIs" priority="1421" operator="equal" id="{443D6667-2AD1-4E23-8BF3-BEFBE343AC26}">
            <xm:f>'\Users\Maritza.Beltran\AppData\Local\Microsoft\Windows\INetCache\Content.Outlook\P86LDKLA\[Matriz V1.xlsx]Hoja2'!#REF!</xm:f>
            <x14:dxf>
              <fill>
                <patternFill>
                  <bgColor rgb="FFFF0000"/>
                </patternFill>
              </fill>
            </x14:dxf>
          </x14:cfRule>
          <xm:sqref>Q151</xm:sqref>
        </x14:conditionalFormatting>
        <x14:conditionalFormatting xmlns:xm="http://schemas.microsoft.com/office/excel/2006/main">
          <x14:cfRule type="cellIs" priority="1416" operator="equal" id="{2310E45F-7CFE-45B1-8ED3-9A8B73F42816}">
            <xm:f>'\Users\Maritza.Beltran\AppData\Local\Microsoft\Windows\INetCache\Content.Outlook\P86LDKLA\[Matriz V1.xlsx]Hoja2'!#REF!</xm:f>
            <x14:dxf>
              <fill>
                <patternFill>
                  <bgColor rgb="FF00B050"/>
                </patternFill>
              </fill>
            </x14:dxf>
          </x14:cfRule>
          <x14:cfRule type="cellIs" priority="1417" operator="equal" id="{672AE208-7043-41CA-8B03-DC3D47217F75}">
            <xm:f>'\Users\Maritza.Beltran\AppData\Local\Microsoft\Windows\INetCache\Content.Outlook\P86LDKLA\[Matriz V1.xlsx]Hoja2'!#REF!</xm:f>
            <x14:dxf>
              <fill>
                <patternFill>
                  <bgColor rgb="FFFF0000"/>
                </patternFill>
              </fill>
            </x14:dxf>
          </x14:cfRule>
          <x14:cfRule type="cellIs" priority="1418" operator="equal" id="{96AA4D22-FD80-41BE-B18F-B6A64E4AF4CB}">
            <xm:f>'\Users\Maritza.Beltran\AppData\Local\Microsoft\Windows\INetCache\Content.Outlook\P86LDKLA\[Matriz V1.xlsx]Hoja2'!#REF!</xm:f>
            <x14:dxf>
              <fill>
                <patternFill>
                  <bgColor rgb="FFFF0000"/>
                </patternFill>
              </fill>
            </x14:dxf>
          </x14:cfRule>
          <xm:sqref>Q165</xm:sqref>
        </x14:conditionalFormatting>
        <x14:conditionalFormatting xmlns:xm="http://schemas.microsoft.com/office/excel/2006/main">
          <x14:cfRule type="cellIs" priority="1413" operator="equal" id="{5CD77C0D-D2D6-4A5E-AB60-B5AB40C70D7A}">
            <xm:f>'\Users\Maritza.Beltran\AppData\Local\Microsoft\Windows\INetCache\Content.Outlook\P86LDKLA\[Matriz V1.xlsx]Hoja2'!#REF!</xm:f>
            <x14:dxf>
              <fill>
                <patternFill>
                  <bgColor rgb="FF00B050"/>
                </patternFill>
              </fill>
            </x14:dxf>
          </x14:cfRule>
          <x14:cfRule type="cellIs" priority="1414" operator="equal" id="{23F178A7-1CAE-4823-A504-C2730439146D}">
            <xm:f>'\Users\Maritza.Beltran\AppData\Local\Microsoft\Windows\INetCache\Content.Outlook\P86LDKLA\[Matriz V1.xlsx]Hoja2'!#REF!</xm:f>
            <x14:dxf>
              <fill>
                <patternFill>
                  <bgColor rgb="FFFF0000"/>
                </patternFill>
              </fill>
            </x14:dxf>
          </x14:cfRule>
          <x14:cfRule type="cellIs" priority="1415" operator="equal" id="{DEA882E2-2F57-4F47-BF90-096F4C487706}">
            <xm:f>'\Users\Maritza.Beltran\AppData\Local\Microsoft\Windows\INetCache\Content.Outlook\P86LDKLA\[Matriz V1.xlsx]Hoja2'!#REF!</xm:f>
            <x14:dxf>
              <fill>
                <patternFill>
                  <bgColor rgb="FFFF0000"/>
                </patternFill>
              </fill>
            </x14:dxf>
          </x14:cfRule>
          <xm:sqref>Q182</xm:sqref>
        </x14:conditionalFormatting>
        <x14:conditionalFormatting xmlns:xm="http://schemas.microsoft.com/office/excel/2006/main">
          <x14:cfRule type="cellIs" priority="1410" operator="equal" id="{0E9FCAA7-49FD-4D57-AF98-673F36D001D8}">
            <xm:f>'\Users\Maritza.Beltran\AppData\Local\Microsoft\Windows\INetCache\Content.Outlook\P86LDKLA\[Matriz V1.xlsx]Hoja2'!#REF!</xm:f>
            <x14:dxf>
              <fill>
                <patternFill>
                  <bgColor rgb="FF00B050"/>
                </patternFill>
              </fill>
            </x14:dxf>
          </x14:cfRule>
          <x14:cfRule type="cellIs" priority="1411" operator="equal" id="{71C97000-9F77-4FAD-9DD8-06F3003654BF}">
            <xm:f>'\Users\Maritza.Beltran\AppData\Local\Microsoft\Windows\INetCache\Content.Outlook\P86LDKLA\[Matriz V1.xlsx]Hoja2'!#REF!</xm:f>
            <x14:dxf>
              <fill>
                <patternFill>
                  <bgColor rgb="FFFF0000"/>
                </patternFill>
              </fill>
            </x14:dxf>
          </x14:cfRule>
          <x14:cfRule type="cellIs" priority="1412" operator="equal" id="{B327C562-694E-4256-AC74-588C0B8C1827}">
            <xm:f>'\Users\Maritza.Beltran\AppData\Local\Microsoft\Windows\INetCache\Content.Outlook\P86LDKLA\[Matriz V1.xlsx]Hoja2'!#REF!</xm:f>
            <x14:dxf>
              <fill>
                <patternFill>
                  <bgColor rgb="FFFF0000"/>
                </patternFill>
              </fill>
            </x14:dxf>
          </x14:cfRule>
          <xm:sqref>Q183</xm:sqref>
        </x14:conditionalFormatting>
        <x14:conditionalFormatting xmlns:xm="http://schemas.microsoft.com/office/excel/2006/main">
          <x14:cfRule type="cellIs" priority="1407" operator="equal" id="{123A316A-313C-4A1D-B9E2-C36EAE879CD8}">
            <xm:f>'\Users\Maritza.Beltran\AppData\Local\Microsoft\Windows\INetCache\Content.Outlook\P86LDKLA\[Matriz V1.xlsx]Hoja2'!#REF!</xm:f>
            <x14:dxf>
              <fill>
                <patternFill>
                  <bgColor rgb="FF00B050"/>
                </patternFill>
              </fill>
            </x14:dxf>
          </x14:cfRule>
          <x14:cfRule type="cellIs" priority="1408" operator="equal" id="{E6A54B28-C1C3-48D7-AF09-EC11509E531F}">
            <xm:f>'\Users\Maritza.Beltran\AppData\Local\Microsoft\Windows\INetCache\Content.Outlook\P86LDKLA\[Matriz V1.xlsx]Hoja2'!#REF!</xm:f>
            <x14:dxf>
              <fill>
                <patternFill>
                  <bgColor rgb="FFFF0000"/>
                </patternFill>
              </fill>
            </x14:dxf>
          </x14:cfRule>
          <x14:cfRule type="cellIs" priority="1409" operator="equal" id="{292A029A-354E-4C79-A982-AAD8171C9215}">
            <xm:f>'\Users\Maritza.Beltran\AppData\Local\Microsoft\Windows\INetCache\Content.Outlook\P86LDKLA\[Matriz V1.xlsx]Hoja2'!#REF!</xm:f>
            <x14:dxf>
              <fill>
                <patternFill>
                  <bgColor rgb="FFFF0000"/>
                </patternFill>
              </fill>
            </x14:dxf>
          </x14:cfRule>
          <xm:sqref>Q185</xm:sqref>
        </x14:conditionalFormatting>
        <x14:conditionalFormatting xmlns:xm="http://schemas.microsoft.com/office/excel/2006/main">
          <x14:cfRule type="cellIs" priority="1404" operator="equal" id="{9F062CB8-87A3-4316-B695-9B7F240912E4}">
            <xm:f>'\Users\Maritza.Beltran\AppData\Local\Microsoft\Windows\INetCache\Content.Outlook\P86LDKLA\[Matriz V1.xlsx]Hoja2'!#REF!</xm:f>
            <x14:dxf>
              <fill>
                <patternFill>
                  <bgColor rgb="FF00B050"/>
                </patternFill>
              </fill>
            </x14:dxf>
          </x14:cfRule>
          <x14:cfRule type="cellIs" priority="1405" operator="equal" id="{87332572-188D-4EA8-90D2-74B63A2D35A4}">
            <xm:f>'\Users\Maritza.Beltran\AppData\Local\Microsoft\Windows\INetCache\Content.Outlook\P86LDKLA\[Matriz V1.xlsx]Hoja2'!#REF!</xm:f>
            <x14:dxf>
              <fill>
                <patternFill>
                  <bgColor rgb="FFFF0000"/>
                </patternFill>
              </fill>
            </x14:dxf>
          </x14:cfRule>
          <x14:cfRule type="cellIs" priority="1406" operator="equal" id="{D861C327-7593-44D5-9101-4FDF49D3A85C}">
            <xm:f>'\Users\Maritza.Beltran\AppData\Local\Microsoft\Windows\INetCache\Content.Outlook\P86LDKLA\[Matriz V1.xlsx]Hoja2'!#REF!</xm:f>
            <x14:dxf>
              <fill>
                <patternFill>
                  <bgColor rgb="FFFF0000"/>
                </patternFill>
              </fill>
            </x14:dxf>
          </x14:cfRule>
          <xm:sqref>Q187</xm:sqref>
        </x14:conditionalFormatting>
        <x14:conditionalFormatting xmlns:xm="http://schemas.microsoft.com/office/excel/2006/main">
          <x14:cfRule type="cellIs" priority="1401" operator="equal" id="{22BCDDA3-3CCE-4B9E-84BF-99A694CF8AB2}">
            <xm:f>'\Users\Maritza.Beltran\AppData\Local\Microsoft\Windows\INetCache\Content.Outlook\P86LDKLA\[Matriz V1.xlsx]Hoja2'!#REF!</xm:f>
            <x14:dxf>
              <fill>
                <patternFill>
                  <bgColor rgb="FF00B050"/>
                </patternFill>
              </fill>
            </x14:dxf>
          </x14:cfRule>
          <x14:cfRule type="cellIs" priority="1402" operator="equal" id="{A05EA299-E9BF-4C0B-9ECF-230F7932BDE8}">
            <xm:f>'\Users\Maritza.Beltran\AppData\Local\Microsoft\Windows\INetCache\Content.Outlook\P86LDKLA\[Matriz V1.xlsx]Hoja2'!#REF!</xm:f>
            <x14:dxf>
              <fill>
                <patternFill>
                  <bgColor rgb="FFFF0000"/>
                </patternFill>
              </fill>
            </x14:dxf>
          </x14:cfRule>
          <x14:cfRule type="cellIs" priority="1403" operator="equal" id="{5FEB4B87-7658-4A2F-ABF0-3125AC1DF597}">
            <xm:f>'\Users\Maritza.Beltran\AppData\Local\Microsoft\Windows\INetCache\Content.Outlook\P86LDKLA\[Matriz V1.xlsx]Hoja2'!#REF!</xm:f>
            <x14:dxf>
              <fill>
                <patternFill>
                  <bgColor rgb="FFFF0000"/>
                </patternFill>
              </fill>
            </x14:dxf>
          </x14:cfRule>
          <xm:sqref>Q192</xm:sqref>
        </x14:conditionalFormatting>
        <x14:conditionalFormatting xmlns:xm="http://schemas.microsoft.com/office/excel/2006/main">
          <x14:cfRule type="cellIs" priority="1398" operator="equal" id="{ADA7D71B-5BF2-4645-8E24-B1AE5BB2E5C5}">
            <xm:f>'\Users\Maritza.Beltran\AppData\Local\Microsoft\Windows\INetCache\Content.Outlook\P86LDKLA\[Matriz V1.xlsx]Hoja2'!#REF!</xm:f>
            <x14:dxf>
              <fill>
                <patternFill>
                  <bgColor rgb="FF00B050"/>
                </patternFill>
              </fill>
            </x14:dxf>
          </x14:cfRule>
          <x14:cfRule type="cellIs" priority="1399" operator="equal" id="{5F6AC460-58F1-479C-89C4-3CB8FEE2AF7C}">
            <xm:f>'\Users\Maritza.Beltran\AppData\Local\Microsoft\Windows\INetCache\Content.Outlook\P86LDKLA\[Matriz V1.xlsx]Hoja2'!#REF!</xm:f>
            <x14:dxf>
              <fill>
                <patternFill>
                  <bgColor rgb="FFFF0000"/>
                </patternFill>
              </fill>
            </x14:dxf>
          </x14:cfRule>
          <x14:cfRule type="cellIs" priority="1400" operator="equal" id="{559C92E9-DD8C-4CB2-BBE9-A1D19FDAE362}">
            <xm:f>'\Users\Maritza.Beltran\AppData\Local\Microsoft\Windows\INetCache\Content.Outlook\P86LDKLA\[Matriz V1.xlsx]Hoja2'!#REF!</xm:f>
            <x14:dxf>
              <fill>
                <patternFill>
                  <bgColor rgb="FFFF0000"/>
                </patternFill>
              </fill>
            </x14:dxf>
          </x14:cfRule>
          <xm:sqref>Q197</xm:sqref>
        </x14:conditionalFormatting>
        <x14:conditionalFormatting xmlns:xm="http://schemas.microsoft.com/office/excel/2006/main">
          <x14:cfRule type="cellIs" priority="1378" operator="equal" id="{05F0D3CC-5927-405E-9457-9AC482B74CB4}">
            <xm:f>'\Users\Maritza.Beltran\AppData\Local\Microsoft\Windows\INetCache\Content.Outlook\P86LDKLA\[Seguimiento_PAAC_IICUATRIMESTRE_2020-2 (3).xlsx]Listas'!#REF!</xm:f>
            <x14:dxf>
              <fill>
                <patternFill>
                  <bgColor theme="0" tint="-4.9989318521683403E-2"/>
                </patternFill>
              </fill>
            </x14:dxf>
          </x14:cfRule>
          <x14:cfRule type="cellIs" priority="1379" operator="equal" id="{7B0597D2-4D80-49A3-9526-66FD9B200D48}">
            <xm:f>'\Users\Maritza.Beltran\AppData\Local\Microsoft\Windows\INetCache\Content.Outlook\P86LDKLA\[Seguimiento_PAAC_IICUATRIMESTRE_2020-2 (3).xlsx]Listas'!#REF!</xm:f>
            <x14:dxf>
              <fill>
                <patternFill>
                  <bgColor rgb="FFFF0000"/>
                </patternFill>
              </fill>
            </x14:dxf>
          </x14:cfRule>
          <x14:cfRule type="cellIs" priority="1380" operator="equal" id="{75654F66-9773-4EC4-837D-4181E82BC9E9}">
            <xm:f>'\Users\Maritza.Beltran\AppData\Local\Microsoft\Windows\INetCache\Content.Outlook\P86LDKLA\[Seguimiento_PAAC_IICUATRIMESTRE_2020-2 (3).xlsx]Listas'!#REF!</xm:f>
            <x14:dxf>
              <fill>
                <patternFill patternType="none">
                  <bgColor auto="1"/>
                </patternFill>
              </fill>
            </x14:dxf>
          </x14:cfRule>
          <x14:cfRule type="cellIs" priority="1381" operator="equal" id="{9FACDA00-C0CE-4F31-B10C-69F3E448D7C3}">
            <xm:f>'\Users\Maritza.Beltran\AppData\Local\Microsoft\Windows\INetCache\Content.Outlook\P86LDKLA\[Seguimiento_PAAC_IICUATRIMESTRE_2020-2 (3).xlsx]Listas'!#REF!</xm:f>
            <x14:dxf>
              <fill>
                <patternFill>
                  <bgColor rgb="FF00B050"/>
                </patternFill>
              </fill>
            </x14:dxf>
          </x14:cfRule>
          <x14:cfRule type="cellIs" priority="1382" operator="equal" id="{3753C5D6-2595-428E-9AE4-FC848BEF66E6}">
            <xm:f>'\Users\Maritza.Beltran\AppData\Local\Microsoft\Windows\INetCache\Content.Outlook\P86LDKLA\[Seguimiento_PAAC_IICUATRIMESTRE_2020-2 (3).xlsx]Listas'!#REF!</xm:f>
            <x14:dxf>
              <fill>
                <patternFill>
                  <bgColor rgb="FF00B050"/>
                </patternFill>
              </fill>
            </x14:dxf>
          </x14:cfRule>
          <x14:cfRule type="cellIs" priority="1383" operator="equal" id="{867F3FD8-D176-4501-B51F-DAFDF69B8AD4}">
            <xm:f>'\Users\Maritza.Beltran\AppData\Local\Microsoft\Windows\INetCache\Content.Outlook\P86LDKLA\[Seguimiento_PAAC_IICUATRIMESTRE_2020-2 (3).xlsx]Listas'!#REF!</xm:f>
            <x14:dxf>
              <fill>
                <patternFill>
                  <bgColor rgb="FFFFFF00"/>
                </patternFill>
              </fill>
            </x14:dxf>
          </x14:cfRule>
          <x14:cfRule type="cellIs" priority="1384" operator="equal" id="{C503401F-08EA-45B5-B4CE-A6DB7202BD09}">
            <xm:f>'\Users\Maritza.Beltran\AppData\Local\Microsoft\Windows\INetCache\Content.Outlook\P86LDKLA\[Seguimiento_PAAC_IICUATRIMESTRE_2020-2 (3).xlsx]Listas'!#REF!</xm:f>
            <x14:dxf>
              <font>
                <color auto="1"/>
              </font>
              <fill>
                <patternFill>
                  <bgColor rgb="FFFF0000"/>
                </patternFill>
              </fill>
            </x14:dxf>
          </x14:cfRule>
          <x14:cfRule type="cellIs" priority="1385" operator="equal" id="{5C810E68-8464-4401-A17A-2D1281556B75}">
            <xm:f>'\Users\Maritza.Beltran\AppData\Local\Microsoft\Windows\INetCache\Content.Outlook\P86LDKLA\[Seguimiento_PAAC_IICUATRIMESTRE_2020-2 (3).xlsx]Listas'!#REF!</xm:f>
            <x14:dxf>
              <fill>
                <patternFill>
                  <bgColor theme="0" tint="-4.9989318521683403E-2"/>
                </patternFill>
              </fill>
            </x14:dxf>
          </x14:cfRule>
          <x14:cfRule type="cellIs" priority="1386" operator="equal" id="{F353DE95-9253-4B85-BCA2-58D93BCDED4B}">
            <xm:f>'\Users\Maritza.Beltran\AppData\Local\Microsoft\Windows\INetCache\Content.Outlook\P86LDKLA\[Seguimiento_PAAC_IICUATRIMESTRE_2020-2 (3).xlsx]Listas'!#REF!</xm:f>
            <x14:dxf>
              <fill>
                <patternFill>
                  <bgColor rgb="FFFF0000"/>
                </patternFill>
              </fill>
            </x14:dxf>
          </x14:cfRule>
          <x14:cfRule type="cellIs" priority="1387" operator="equal" id="{F14BD9B8-07E2-49D5-ADD7-CD9E67C5A764}">
            <xm:f>'\Users\Maritza.Beltran\AppData\Local\Microsoft\Windows\INetCache\Content.Outlook\P86LDKLA\[Seguimiento_PAAC_IICUATRIMESTRE_2020-2 (3).xlsx]Listas'!#REF!</xm:f>
            <x14:dxf>
              <font>
                <color rgb="FF9C0006"/>
              </font>
              <fill>
                <patternFill>
                  <bgColor rgb="FFFFC7CE"/>
                </patternFill>
              </fill>
            </x14:dxf>
          </x14:cfRule>
          <x14:cfRule type="cellIs" priority="1388" operator="equal" id="{2DCA31B1-CA50-4844-AEB2-F696B11EC779}">
            <xm:f>'\Users\Maritza.Beltran\AppData\Local\Microsoft\Windows\INetCache\Content.Outlook\P86LDKLA\[Seguimiento_PAAC_IICUATRIMESTRE_2020-2 (3).xlsx]Listas'!#REF!</xm:f>
            <x14:dxf>
              <fill>
                <patternFill patternType="none">
                  <bgColor auto="1"/>
                </patternFill>
              </fill>
            </x14:dxf>
          </x14:cfRule>
          <x14:cfRule type="cellIs" priority="1389" operator="equal" id="{BCD357F1-2D01-485D-A0B9-7CD0BC158D83}">
            <xm:f>'\Users\Maritza.Beltran\AppData\Local\Microsoft\Windows\INetCache\Content.Outlook\P86LDKLA\[Seguimiento_PAAC_IICUATRIMESTRE_2020-2 (3).xlsx]Listas'!#REF!</xm:f>
            <x14:dxf>
              <fill>
                <patternFill>
                  <bgColor rgb="FF00BC55"/>
                </patternFill>
              </fill>
            </x14:dxf>
          </x14:cfRule>
          <x14:cfRule type="cellIs" priority="1390" operator="equal" id="{019ED1C9-5520-4503-A1C6-730EFE9B05ED}">
            <xm:f>'\Users\Maritza.Beltran\AppData\Local\Microsoft\Windows\INetCache\Content.Outlook\P86LDKLA\[Seguimiento_PAAC_IICUATRIMESTRE_2020-2 (3).xlsx]Listas'!#REF!</xm:f>
            <x14:dxf>
              <fill>
                <patternFill>
                  <bgColor rgb="FF33CC33"/>
                </patternFill>
              </fill>
            </x14:dxf>
          </x14:cfRule>
          <x14:cfRule type="cellIs" priority="1391" operator="equal" id="{C5382F79-F817-4B63-B119-187C6E14B2E5}">
            <xm:f>'\Users\Maritza.Beltran\AppData\Local\Microsoft\Windows\INetCache\Content.Outlook\P86LDKLA\[Seguimiento_PAAC_IICUATRIMESTRE_2020-2 (3).xlsx]Listas'!#REF!</xm:f>
            <x14:dxf>
              <fill>
                <patternFill>
                  <bgColor rgb="FFFFFF00"/>
                </patternFill>
              </fill>
            </x14:dxf>
          </x14:cfRule>
          <xm:sqref>P192</xm:sqref>
        </x14:conditionalFormatting>
        <x14:conditionalFormatting xmlns:xm="http://schemas.microsoft.com/office/excel/2006/main">
          <x14:cfRule type="cellIs" priority="1365" operator="equal" id="{F7F9C658-3D24-425E-987E-0D1B164649E1}">
            <xm:f>'\Users\Maritza.Beltran\AppData\Local\Microsoft\Windows\INetCache\Content.Outlook\P86LDKLA\[Matriz V1.xlsx]Hoja2'!#REF!</xm:f>
            <x14:dxf>
              <fill>
                <patternFill>
                  <bgColor theme="0" tint="-4.9989318521683403E-2"/>
                </patternFill>
              </fill>
            </x14:dxf>
          </x14:cfRule>
          <x14:cfRule type="cellIs" priority="1366" operator="equal" id="{7F7BB120-DA27-4563-8C7B-47EDEFF14178}">
            <xm:f>'\Users\Maritza.Beltran\AppData\Local\Microsoft\Windows\INetCache\Content.Outlook\P86LDKLA\[Matriz V1.xlsx]Hoja2'!#REF!</xm:f>
            <x14:dxf>
              <fill>
                <patternFill>
                  <bgColor rgb="FFFF0000"/>
                </patternFill>
              </fill>
            </x14:dxf>
          </x14:cfRule>
          <x14:cfRule type="cellIs" priority="1367" operator="equal" id="{CADF3C78-CCA8-4C10-B4C6-2BE1AB702AEA}">
            <xm:f>'\Users\Maritza.Beltran\AppData\Local\Microsoft\Windows\INetCache\Content.Outlook\P86LDKLA\[Matriz V1.xlsx]Hoja2'!#REF!</xm:f>
            <x14:dxf>
              <fill>
                <patternFill>
                  <bgColor rgb="FFFF0000"/>
                </patternFill>
              </fill>
            </x14:dxf>
          </x14:cfRule>
          <x14:cfRule type="cellIs" priority="1368" operator="equal" id="{B60E5BCB-426C-4E49-A1D5-0E8739469EC0}">
            <xm:f>'\Users\Maritza.Beltran\AppData\Local\Microsoft\Windows\INetCache\Content.Outlook\P86LDKLA\[Matriz V1.xlsx]Hoja2'!#REF!</xm:f>
            <x14:dxf>
              <fill>
                <patternFill>
                  <bgColor theme="0" tint="-4.9989318521683403E-2"/>
                </patternFill>
              </fill>
            </x14:dxf>
          </x14:cfRule>
          <x14:cfRule type="cellIs" priority="1369" operator="equal" id="{70A25064-576F-4F87-8454-0F248617AD4E}">
            <xm:f>'\Users\Maritza.Beltran\AppData\Local\Microsoft\Windows\INetCache\Content.Outlook\P86LDKLA\[Matriz V1.xlsx]Hoja2'!#REF!</xm:f>
            <x14:dxf>
              <fill>
                <patternFill>
                  <bgColor rgb="FFFFFF00"/>
                </patternFill>
              </fill>
            </x14:dxf>
          </x14:cfRule>
          <x14:cfRule type="cellIs" priority="1370" operator="equal" id="{9705E724-ED09-49E9-A79C-F19002FA83A1}">
            <xm:f>'\Users\Maritza.Beltran\AppData\Local\Microsoft\Windows\INetCache\Content.Outlook\P86LDKLA\[Matriz V1.xlsx]Hoja2'!#REF!</xm:f>
            <x14:dxf>
              <fill>
                <patternFill>
                  <bgColor rgb="FF00B050"/>
                </patternFill>
              </fill>
            </x14:dxf>
          </x14:cfRule>
          <x14:cfRule type="cellIs" priority="1371" operator="equal" id="{F0561BC4-2675-43BF-B3B1-4A73C950F7EA}">
            <xm:f>'\Users\Maritza.Beltran\AppData\Local\Microsoft\Windows\INetCache\Content.Outlook\P86LDKLA\[Matriz V1.xlsx]Hoja2'!#REF!</xm:f>
            <x14:dxf>
              <fill>
                <patternFill>
                  <bgColor rgb="FF00B050"/>
                </patternFill>
              </fill>
            </x14:dxf>
          </x14:cfRule>
          <xm:sqref>P192</xm:sqref>
        </x14:conditionalFormatting>
        <x14:conditionalFormatting xmlns:xm="http://schemas.microsoft.com/office/excel/2006/main">
          <x14:cfRule type="cellIs" priority="1352" operator="equal" id="{8138E8CC-168C-4B8B-93F0-D42EBE9FC222}">
            <xm:f>'\Users\Maritza.Beltran\AppData\Local\Microsoft\Windows\INetCache\Content.Outlook\P86LDKLA\[Matriz V1.xlsx]Hoja2'!#REF!</xm:f>
            <x14:dxf>
              <fill>
                <patternFill>
                  <bgColor theme="0" tint="-4.9989318521683403E-2"/>
                </patternFill>
              </fill>
            </x14:dxf>
          </x14:cfRule>
          <x14:cfRule type="cellIs" priority="1353" operator="equal" id="{D11F872D-9DC6-4474-8E3B-A5B36B587E59}">
            <xm:f>'\Users\Maritza.Beltran\AppData\Local\Microsoft\Windows\INetCache\Content.Outlook\P86LDKLA\[Matriz V1.xlsx]Hoja2'!#REF!</xm:f>
            <x14:dxf>
              <fill>
                <patternFill>
                  <bgColor rgb="FFFF0000"/>
                </patternFill>
              </fill>
            </x14:dxf>
          </x14:cfRule>
          <x14:cfRule type="cellIs" priority="1354" operator="equal" id="{C00A9740-53B1-4AEC-A27D-34C6C5173706}">
            <xm:f>'\Users\Maritza.Beltran\AppData\Local\Microsoft\Windows\INetCache\Content.Outlook\P86LDKLA\[Matriz V1.xlsx]Hoja2'!#REF!</xm:f>
            <x14:dxf>
              <fill>
                <patternFill>
                  <bgColor rgb="FFFF0000"/>
                </patternFill>
              </fill>
            </x14:dxf>
          </x14:cfRule>
          <x14:cfRule type="cellIs" priority="1355" operator="equal" id="{A3090266-226A-4EAA-9C0F-09FD801778D0}">
            <xm:f>'\Users\Maritza.Beltran\AppData\Local\Microsoft\Windows\INetCache\Content.Outlook\P86LDKLA\[Matriz V1.xlsx]Hoja2'!#REF!</xm:f>
            <x14:dxf>
              <fill>
                <patternFill>
                  <bgColor theme="0" tint="-4.9989318521683403E-2"/>
                </patternFill>
              </fill>
            </x14:dxf>
          </x14:cfRule>
          <x14:cfRule type="cellIs" priority="1356" operator="equal" id="{B027506E-E6EF-45A4-B9B0-7562D2CE9DC3}">
            <xm:f>'\Users\Maritza.Beltran\AppData\Local\Microsoft\Windows\INetCache\Content.Outlook\P86LDKLA\[Matriz V1.xlsx]Hoja2'!#REF!</xm:f>
            <x14:dxf>
              <fill>
                <patternFill>
                  <bgColor rgb="FFFFFF00"/>
                </patternFill>
              </fill>
            </x14:dxf>
          </x14:cfRule>
          <x14:cfRule type="cellIs" priority="1357" operator="equal" id="{7A694161-6595-44F1-9440-6A38820378E1}">
            <xm:f>'\Users\Maritza.Beltran\AppData\Local\Microsoft\Windows\INetCache\Content.Outlook\P86LDKLA\[Matriz V1.xlsx]Hoja2'!#REF!</xm:f>
            <x14:dxf>
              <fill>
                <patternFill>
                  <bgColor rgb="FF00B050"/>
                </patternFill>
              </fill>
            </x14:dxf>
          </x14:cfRule>
          <x14:cfRule type="cellIs" priority="1358" operator="equal" id="{B26F165C-3DCD-4770-B0DA-ADC886BFA7F6}">
            <xm:f>'\Users\Maritza.Beltran\AppData\Local\Microsoft\Windows\INetCache\Content.Outlook\P86LDKLA\[Matriz V1.xlsx]Hoja2'!#REF!</xm:f>
            <x14:dxf>
              <fill>
                <patternFill>
                  <bgColor rgb="FF00B050"/>
                </patternFill>
              </fill>
            </x14:dxf>
          </x14:cfRule>
          <xm:sqref>P25</xm:sqref>
        </x14:conditionalFormatting>
        <x14:conditionalFormatting xmlns:xm="http://schemas.microsoft.com/office/excel/2006/main">
          <x14:cfRule type="cellIs" priority="1332" operator="equal" id="{7869D3AE-2C37-4927-A3B3-A9E9A80B555C}">
            <xm:f>'\Users\Maritza.Beltran\AppData\Local\Microsoft\Windows\INetCache\Content.Outlook\P86LDKLA\[Seguimiento_PAAC_IICUATRIMESTRE_2020-2 (3).xlsx]Listas'!#REF!</xm:f>
            <x14:dxf>
              <fill>
                <patternFill>
                  <bgColor theme="0" tint="-4.9989318521683403E-2"/>
                </patternFill>
              </fill>
            </x14:dxf>
          </x14:cfRule>
          <x14:cfRule type="cellIs" priority="1333" operator="equal" id="{BB1002A2-E6F4-45A1-9286-5AD6CA03BBA2}">
            <xm:f>'\Users\Maritza.Beltran\AppData\Local\Microsoft\Windows\INetCache\Content.Outlook\P86LDKLA\[Seguimiento_PAAC_IICUATRIMESTRE_2020-2 (3).xlsx]Listas'!#REF!</xm:f>
            <x14:dxf>
              <fill>
                <patternFill>
                  <bgColor rgb="FFFF0000"/>
                </patternFill>
              </fill>
            </x14:dxf>
          </x14:cfRule>
          <x14:cfRule type="cellIs" priority="1334" operator="equal" id="{3254F710-9F3C-421A-A76D-AF7917711276}">
            <xm:f>'\Users\Maritza.Beltran\AppData\Local\Microsoft\Windows\INetCache\Content.Outlook\P86LDKLA\[Seguimiento_PAAC_IICUATRIMESTRE_2020-2 (3).xlsx]Listas'!#REF!</xm:f>
            <x14:dxf>
              <fill>
                <patternFill patternType="none">
                  <bgColor auto="1"/>
                </patternFill>
              </fill>
            </x14:dxf>
          </x14:cfRule>
          <x14:cfRule type="cellIs" priority="1335" operator="equal" id="{CDDF04F2-CEB9-4316-AA2E-2F4B83D58E0D}">
            <xm:f>'\Users\Maritza.Beltran\AppData\Local\Microsoft\Windows\INetCache\Content.Outlook\P86LDKLA\[Seguimiento_PAAC_IICUATRIMESTRE_2020-2 (3).xlsx]Listas'!#REF!</xm:f>
            <x14:dxf>
              <fill>
                <patternFill>
                  <bgColor rgb="FF00B050"/>
                </patternFill>
              </fill>
            </x14:dxf>
          </x14:cfRule>
          <x14:cfRule type="cellIs" priority="1336" operator="equal" id="{0C659614-0907-4A2D-9951-7D4AC8332F2F}">
            <xm:f>'\Users\Maritza.Beltran\AppData\Local\Microsoft\Windows\INetCache\Content.Outlook\P86LDKLA\[Seguimiento_PAAC_IICUATRIMESTRE_2020-2 (3).xlsx]Listas'!#REF!</xm:f>
            <x14:dxf>
              <fill>
                <patternFill>
                  <bgColor rgb="FF00B050"/>
                </patternFill>
              </fill>
            </x14:dxf>
          </x14:cfRule>
          <x14:cfRule type="cellIs" priority="1337" operator="equal" id="{3D4D6BAD-1D47-4BDE-A8BF-FC18D84D97F9}">
            <xm:f>'\Users\Maritza.Beltran\AppData\Local\Microsoft\Windows\INetCache\Content.Outlook\P86LDKLA\[Seguimiento_PAAC_IICUATRIMESTRE_2020-2 (3).xlsx]Listas'!#REF!</xm:f>
            <x14:dxf>
              <fill>
                <patternFill>
                  <bgColor rgb="FFFFFF00"/>
                </patternFill>
              </fill>
            </x14:dxf>
          </x14:cfRule>
          <x14:cfRule type="cellIs" priority="1338" operator="equal" id="{DBD66778-C4B3-4899-A50C-A27413AFCDCC}">
            <xm:f>'\Users\Maritza.Beltran\AppData\Local\Microsoft\Windows\INetCache\Content.Outlook\P86LDKLA\[Seguimiento_PAAC_IICUATRIMESTRE_2020-2 (3).xlsx]Listas'!#REF!</xm:f>
            <x14:dxf>
              <font>
                <color auto="1"/>
              </font>
              <fill>
                <patternFill>
                  <bgColor rgb="FFFF0000"/>
                </patternFill>
              </fill>
            </x14:dxf>
          </x14:cfRule>
          <x14:cfRule type="cellIs" priority="1339" operator="equal" id="{D555EA21-7248-4022-91B2-81E93FA2EA59}">
            <xm:f>'\Users\Maritza.Beltran\AppData\Local\Microsoft\Windows\INetCache\Content.Outlook\P86LDKLA\[Seguimiento_PAAC_IICUATRIMESTRE_2020-2 (3).xlsx]Listas'!#REF!</xm:f>
            <x14:dxf>
              <fill>
                <patternFill>
                  <bgColor theme="0" tint="-4.9989318521683403E-2"/>
                </patternFill>
              </fill>
            </x14:dxf>
          </x14:cfRule>
          <x14:cfRule type="cellIs" priority="1340" operator="equal" id="{BF4AD3D1-6F18-43C8-955E-07E18447058E}">
            <xm:f>'\Users\Maritza.Beltran\AppData\Local\Microsoft\Windows\INetCache\Content.Outlook\P86LDKLA\[Seguimiento_PAAC_IICUATRIMESTRE_2020-2 (3).xlsx]Listas'!#REF!</xm:f>
            <x14:dxf>
              <fill>
                <patternFill>
                  <bgColor rgb="FFFF0000"/>
                </patternFill>
              </fill>
            </x14:dxf>
          </x14:cfRule>
          <x14:cfRule type="cellIs" priority="1341" operator="equal" id="{F93083FF-3845-4886-A4DE-51E0879B48CD}">
            <xm:f>'\Users\Maritza.Beltran\AppData\Local\Microsoft\Windows\INetCache\Content.Outlook\P86LDKLA\[Seguimiento_PAAC_IICUATRIMESTRE_2020-2 (3).xlsx]Listas'!#REF!</xm:f>
            <x14:dxf>
              <font>
                <color rgb="FF9C0006"/>
              </font>
              <fill>
                <patternFill>
                  <bgColor rgb="FFFFC7CE"/>
                </patternFill>
              </fill>
            </x14:dxf>
          </x14:cfRule>
          <x14:cfRule type="cellIs" priority="1342" operator="equal" id="{2F8D1A1D-59D7-49D0-B163-6C0BFEC10960}">
            <xm:f>'\Users\Maritza.Beltran\AppData\Local\Microsoft\Windows\INetCache\Content.Outlook\P86LDKLA\[Seguimiento_PAAC_IICUATRIMESTRE_2020-2 (3).xlsx]Listas'!#REF!</xm:f>
            <x14:dxf>
              <fill>
                <patternFill patternType="none">
                  <bgColor auto="1"/>
                </patternFill>
              </fill>
            </x14:dxf>
          </x14:cfRule>
          <x14:cfRule type="cellIs" priority="1343" operator="equal" id="{71D69E0C-22F8-4A15-A077-DE069D8E3F85}">
            <xm:f>'\Users\Maritza.Beltran\AppData\Local\Microsoft\Windows\INetCache\Content.Outlook\P86LDKLA\[Seguimiento_PAAC_IICUATRIMESTRE_2020-2 (3).xlsx]Listas'!#REF!</xm:f>
            <x14:dxf>
              <fill>
                <patternFill>
                  <bgColor rgb="FF00BC55"/>
                </patternFill>
              </fill>
            </x14:dxf>
          </x14:cfRule>
          <x14:cfRule type="cellIs" priority="1344" operator="equal" id="{5E0D0EF4-4A6A-45AF-89EC-AA42905113FA}">
            <xm:f>'\Users\Maritza.Beltran\AppData\Local\Microsoft\Windows\INetCache\Content.Outlook\P86LDKLA\[Seguimiento_PAAC_IICUATRIMESTRE_2020-2 (3).xlsx]Listas'!#REF!</xm:f>
            <x14:dxf>
              <fill>
                <patternFill>
                  <bgColor rgb="FF33CC33"/>
                </patternFill>
              </fill>
            </x14:dxf>
          </x14:cfRule>
          <x14:cfRule type="cellIs" priority="1345" operator="equal" id="{8D6D1127-BCF1-4B2E-BB4F-D0D68C33E453}">
            <xm:f>'\Users\Maritza.Beltran\AppData\Local\Microsoft\Windows\INetCache\Content.Outlook\P86LDKLA\[Seguimiento_PAAC_IICUATRIMESTRE_2020-2 (3).xlsx]Listas'!#REF!</xm:f>
            <x14:dxf>
              <fill>
                <patternFill>
                  <bgColor rgb="FFFFFF00"/>
                </patternFill>
              </fill>
            </x14:dxf>
          </x14:cfRule>
          <xm:sqref>P120</xm:sqref>
        </x14:conditionalFormatting>
        <x14:conditionalFormatting xmlns:xm="http://schemas.microsoft.com/office/excel/2006/main">
          <x14:cfRule type="cellIs" priority="1319" operator="equal" id="{217E8198-204A-47FA-BC7B-5398DB8D0ADF}">
            <xm:f>'\Users\Maritza.Beltran\AppData\Local\Microsoft\Windows\INetCache\Content.Outlook\P86LDKLA\[Matriz V1.xlsx]Hoja2'!#REF!</xm:f>
            <x14:dxf>
              <fill>
                <patternFill>
                  <bgColor theme="0" tint="-4.9989318521683403E-2"/>
                </patternFill>
              </fill>
            </x14:dxf>
          </x14:cfRule>
          <x14:cfRule type="cellIs" priority="1320" operator="equal" id="{4C665E6E-E433-4FFB-A81D-4287FF8664FA}">
            <xm:f>'\Users\Maritza.Beltran\AppData\Local\Microsoft\Windows\INetCache\Content.Outlook\P86LDKLA\[Matriz V1.xlsx]Hoja2'!#REF!</xm:f>
            <x14:dxf>
              <fill>
                <patternFill>
                  <bgColor rgb="FFFF0000"/>
                </patternFill>
              </fill>
            </x14:dxf>
          </x14:cfRule>
          <x14:cfRule type="cellIs" priority="1321" operator="equal" id="{7B2E7CA5-24FA-4DB2-93C6-597015CC9635}">
            <xm:f>'\Users\Maritza.Beltran\AppData\Local\Microsoft\Windows\INetCache\Content.Outlook\P86LDKLA\[Matriz V1.xlsx]Hoja2'!#REF!</xm:f>
            <x14:dxf>
              <fill>
                <patternFill>
                  <bgColor rgb="FFFF0000"/>
                </patternFill>
              </fill>
            </x14:dxf>
          </x14:cfRule>
          <x14:cfRule type="cellIs" priority="1322" operator="equal" id="{83F9F636-A3AB-4204-B689-434D2BE4A7B3}">
            <xm:f>'\Users\Maritza.Beltran\AppData\Local\Microsoft\Windows\INetCache\Content.Outlook\P86LDKLA\[Matriz V1.xlsx]Hoja2'!#REF!</xm:f>
            <x14:dxf>
              <fill>
                <patternFill>
                  <bgColor theme="0" tint="-4.9989318521683403E-2"/>
                </patternFill>
              </fill>
            </x14:dxf>
          </x14:cfRule>
          <x14:cfRule type="cellIs" priority="1323" operator="equal" id="{128D9B01-162A-4076-AD84-BD4875369E5C}">
            <xm:f>'\Users\Maritza.Beltran\AppData\Local\Microsoft\Windows\INetCache\Content.Outlook\P86LDKLA\[Matriz V1.xlsx]Hoja2'!#REF!</xm:f>
            <x14:dxf>
              <fill>
                <patternFill>
                  <bgColor rgb="FFFFFF00"/>
                </patternFill>
              </fill>
            </x14:dxf>
          </x14:cfRule>
          <x14:cfRule type="cellIs" priority="1324" operator="equal" id="{81E72EA2-A1A4-48C3-9AC6-C5101BD149AA}">
            <xm:f>'\Users\Maritza.Beltran\AppData\Local\Microsoft\Windows\INetCache\Content.Outlook\P86LDKLA\[Matriz V1.xlsx]Hoja2'!#REF!</xm:f>
            <x14:dxf>
              <fill>
                <patternFill>
                  <bgColor rgb="FF00B050"/>
                </patternFill>
              </fill>
            </x14:dxf>
          </x14:cfRule>
          <x14:cfRule type="cellIs" priority="1325" operator="equal" id="{5486AB71-71F5-455C-AEC3-FF0D43AEC652}">
            <xm:f>'\Users\Maritza.Beltran\AppData\Local\Microsoft\Windows\INetCache\Content.Outlook\P86LDKLA\[Matriz V1.xlsx]Hoja2'!#REF!</xm:f>
            <x14:dxf>
              <fill>
                <patternFill>
                  <bgColor rgb="FF00B050"/>
                </patternFill>
              </fill>
            </x14:dxf>
          </x14:cfRule>
          <xm:sqref>P120</xm:sqref>
        </x14:conditionalFormatting>
        <x14:conditionalFormatting xmlns:xm="http://schemas.microsoft.com/office/excel/2006/main">
          <x14:cfRule type="cellIs" priority="1299" operator="equal" id="{14CD3E1E-05C6-48AC-9FE0-38A390777A03}">
            <xm:f>'\Users\Maritza.Beltran\AppData\Local\Microsoft\Windows\INetCache\Content.Outlook\P86LDKLA\[Seguimiento_PAAC_IICUATRIMESTRE_2020-2 (3).xlsx]Listas'!#REF!</xm:f>
            <x14:dxf>
              <fill>
                <patternFill>
                  <bgColor theme="0" tint="-4.9989318521683403E-2"/>
                </patternFill>
              </fill>
            </x14:dxf>
          </x14:cfRule>
          <x14:cfRule type="cellIs" priority="1300" operator="equal" id="{EB226D6B-DBDC-42AD-9543-18ECD3393FB3}">
            <xm:f>'\Users\Maritza.Beltran\AppData\Local\Microsoft\Windows\INetCache\Content.Outlook\P86LDKLA\[Seguimiento_PAAC_IICUATRIMESTRE_2020-2 (3).xlsx]Listas'!#REF!</xm:f>
            <x14:dxf>
              <fill>
                <patternFill>
                  <bgColor rgb="FFFF0000"/>
                </patternFill>
              </fill>
            </x14:dxf>
          </x14:cfRule>
          <x14:cfRule type="cellIs" priority="1301" operator="equal" id="{F72A94A7-8704-45F8-894B-0948BFA90246}">
            <xm:f>'\Users\Maritza.Beltran\AppData\Local\Microsoft\Windows\INetCache\Content.Outlook\P86LDKLA\[Seguimiento_PAAC_IICUATRIMESTRE_2020-2 (3).xlsx]Listas'!#REF!</xm:f>
            <x14:dxf>
              <fill>
                <patternFill patternType="none">
                  <bgColor auto="1"/>
                </patternFill>
              </fill>
            </x14:dxf>
          </x14:cfRule>
          <x14:cfRule type="cellIs" priority="1302" operator="equal" id="{D3EFE15A-C4D3-4215-AA80-5108A000F05C}">
            <xm:f>'\Users\Maritza.Beltran\AppData\Local\Microsoft\Windows\INetCache\Content.Outlook\P86LDKLA\[Seguimiento_PAAC_IICUATRIMESTRE_2020-2 (3).xlsx]Listas'!#REF!</xm:f>
            <x14:dxf>
              <fill>
                <patternFill>
                  <bgColor rgb="FF00B050"/>
                </patternFill>
              </fill>
            </x14:dxf>
          </x14:cfRule>
          <x14:cfRule type="cellIs" priority="1303" operator="equal" id="{996CA6BE-6F78-4E8B-BBEB-F1E4DF023E63}">
            <xm:f>'\Users\Maritza.Beltran\AppData\Local\Microsoft\Windows\INetCache\Content.Outlook\P86LDKLA\[Seguimiento_PAAC_IICUATRIMESTRE_2020-2 (3).xlsx]Listas'!#REF!</xm:f>
            <x14:dxf>
              <fill>
                <patternFill>
                  <bgColor rgb="FF00B050"/>
                </patternFill>
              </fill>
            </x14:dxf>
          </x14:cfRule>
          <x14:cfRule type="cellIs" priority="1304" operator="equal" id="{503C0446-28E4-4624-BD82-7C9D10E2FF3B}">
            <xm:f>'\Users\Maritza.Beltran\AppData\Local\Microsoft\Windows\INetCache\Content.Outlook\P86LDKLA\[Seguimiento_PAAC_IICUATRIMESTRE_2020-2 (3).xlsx]Listas'!#REF!</xm:f>
            <x14:dxf>
              <fill>
                <patternFill>
                  <bgColor rgb="FFFFFF00"/>
                </patternFill>
              </fill>
            </x14:dxf>
          </x14:cfRule>
          <x14:cfRule type="cellIs" priority="1305" operator="equal" id="{B23E1271-05E9-43A1-A3EF-6FEA8FDDA9D9}">
            <xm:f>'\Users\Maritza.Beltran\AppData\Local\Microsoft\Windows\INetCache\Content.Outlook\P86LDKLA\[Seguimiento_PAAC_IICUATRIMESTRE_2020-2 (3).xlsx]Listas'!#REF!</xm:f>
            <x14:dxf>
              <font>
                <color auto="1"/>
              </font>
              <fill>
                <patternFill>
                  <bgColor rgb="FFFF0000"/>
                </patternFill>
              </fill>
            </x14:dxf>
          </x14:cfRule>
          <x14:cfRule type="cellIs" priority="1306" operator="equal" id="{ADACF41B-65B3-44A1-9D45-47C9B5140420}">
            <xm:f>'\Users\Maritza.Beltran\AppData\Local\Microsoft\Windows\INetCache\Content.Outlook\P86LDKLA\[Seguimiento_PAAC_IICUATRIMESTRE_2020-2 (3).xlsx]Listas'!#REF!</xm:f>
            <x14:dxf>
              <fill>
                <patternFill>
                  <bgColor theme="0" tint="-4.9989318521683403E-2"/>
                </patternFill>
              </fill>
            </x14:dxf>
          </x14:cfRule>
          <x14:cfRule type="cellIs" priority="1307" operator="equal" id="{7811CA96-AE42-4DD8-A268-B8E543BB53AC}">
            <xm:f>'\Users\Maritza.Beltran\AppData\Local\Microsoft\Windows\INetCache\Content.Outlook\P86LDKLA\[Seguimiento_PAAC_IICUATRIMESTRE_2020-2 (3).xlsx]Listas'!#REF!</xm:f>
            <x14:dxf>
              <fill>
                <patternFill>
                  <bgColor rgb="FFFF0000"/>
                </patternFill>
              </fill>
            </x14:dxf>
          </x14:cfRule>
          <x14:cfRule type="cellIs" priority="1308" operator="equal" id="{67984293-8574-4C79-BBDD-10754912A654}">
            <xm:f>'\Users\Maritza.Beltran\AppData\Local\Microsoft\Windows\INetCache\Content.Outlook\P86LDKLA\[Seguimiento_PAAC_IICUATRIMESTRE_2020-2 (3).xlsx]Listas'!#REF!</xm:f>
            <x14:dxf>
              <font>
                <color rgb="FF9C0006"/>
              </font>
              <fill>
                <patternFill>
                  <bgColor rgb="FFFFC7CE"/>
                </patternFill>
              </fill>
            </x14:dxf>
          </x14:cfRule>
          <x14:cfRule type="cellIs" priority="1309" operator="equal" id="{5221EB4C-82E4-45AB-99FF-4DEAFAFB698A}">
            <xm:f>'\Users\Maritza.Beltran\AppData\Local\Microsoft\Windows\INetCache\Content.Outlook\P86LDKLA\[Seguimiento_PAAC_IICUATRIMESTRE_2020-2 (3).xlsx]Listas'!#REF!</xm:f>
            <x14:dxf>
              <fill>
                <patternFill patternType="none">
                  <bgColor auto="1"/>
                </patternFill>
              </fill>
            </x14:dxf>
          </x14:cfRule>
          <x14:cfRule type="cellIs" priority="1310" operator="equal" id="{7F86A4DF-4C55-4AA0-977C-73D3759A6768}">
            <xm:f>'\Users\Maritza.Beltran\AppData\Local\Microsoft\Windows\INetCache\Content.Outlook\P86LDKLA\[Seguimiento_PAAC_IICUATRIMESTRE_2020-2 (3).xlsx]Listas'!#REF!</xm:f>
            <x14:dxf>
              <fill>
                <patternFill>
                  <bgColor rgb="FF00BC55"/>
                </patternFill>
              </fill>
            </x14:dxf>
          </x14:cfRule>
          <x14:cfRule type="cellIs" priority="1311" operator="equal" id="{0530F148-B9EE-4ECD-8120-DC59920D59D7}">
            <xm:f>'\Users\Maritza.Beltran\AppData\Local\Microsoft\Windows\INetCache\Content.Outlook\P86LDKLA\[Seguimiento_PAAC_IICUATRIMESTRE_2020-2 (3).xlsx]Listas'!#REF!</xm:f>
            <x14:dxf>
              <fill>
                <patternFill>
                  <bgColor rgb="FF33CC33"/>
                </patternFill>
              </fill>
            </x14:dxf>
          </x14:cfRule>
          <x14:cfRule type="cellIs" priority="1312" operator="equal" id="{4A43F926-D66F-48D9-8F50-F56724432A3C}">
            <xm:f>'\Users\Maritza.Beltran\AppData\Local\Microsoft\Windows\INetCache\Content.Outlook\P86LDKLA\[Seguimiento_PAAC_IICUATRIMESTRE_2020-2 (3).xlsx]Listas'!#REF!</xm:f>
            <x14:dxf>
              <fill>
                <patternFill>
                  <bgColor rgb="FFFFFF00"/>
                </patternFill>
              </fill>
            </x14:dxf>
          </x14:cfRule>
          <xm:sqref>P163</xm:sqref>
        </x14:conditionalFormatting>
        <x14:conditionalFormatting xmlns:xm="http://schemas.microsoft.com/office/excel/2006/main">
          <x14:cfRule type="cellIs" priority="1286" operator="equal" id="{82875676-0E1F-426E-90F9-F341DEA2DF66}">
            <xm:f>'\Users\Maritza.Beltran\AppData\Local\Microsoft\Windows\INetCache\Content.Outlook\P86LDKLA\[Matriz V1.xlsx]Hoja2'!#REF!</xm:f>
            <x14:dxf>
              <fill>
                <patternFill>
                  <bgColor theme="0" tint="-4.9989318521683403E-2"/>
                </patternFill>
              </fill>
            </x14:dxf>
          </x14:cfRule>
          <x14:cfRule type="cellIs" priority="1287" operator="equal" id="{7A35D7E9-78E0-4828-8456-CDBBDE50EC12}">
            <xm:f>'\Users\Maritza.Beltran\AppData\Local\Microsoft\Windows\INetCache\Content.Outlook\P86LDKLA\[Matriz V1.xlsx]Hoja2'!#REF!</xm:f>
            <x14:dxf>
              <fill>
                <patternFill>
                  <bgColor rgb="FFFF0000"/>
                </patternFill>
              </fill>
            </x14:dxf>
          </x14:cfRule>
          <x14:cfRule type="cellIs" priority="1288" operator="equal" id="{781AAFF3-9081-4DCB-B71D-53B712F9BAB4}">
            <xm:f>'\Users\Maritza.Beltran\AppData\Local\Microsoft\Windows\INetCache\Content.Outlook\P86LDKLA\[Matriz V1.xlsx]Hoja2'!#REF!</xm:f>
            <x14:dxf>
              <fill>
                <patternFill>
                  <bgColor rgb="FFFF0000"/>
                </patternFill>
              </fill>
            </x14:dxf>
          </x14:cfRule>
          <x14:cfRule type="cellIs" priority="1289" operator="equal" id="{7CC53291-F25C-4023-BCA3-B4AAF2042235}">
            <xm:f>'\Users\Maritza.Beltran\AppData\Local\Microsoft\Windows\INetCache\Content.Outlook\P86LDKLA\[Matriz V1.xlsx]Hoja2'!#REF!</xm:f>
            <x14:dxf>
              <fill>
                <patternFill>
                  <bgColor theme="0" tint="-4.9989318521683403E-2"/>
                </patternFill>
              </fill>
            </x14:dxf>
          </x14:cfRule>
          <x14:cfRule type="cellIs" priority="1290" operator="equal" id="{70212FC5-621D-487A-8B2A-3D34F75DE045}">
            <xm:f>'\Users\Maritza.Beltran\AppData\Local\Microsoft\Windows\INetCache\Content.Outlook\P86LDKLA\[Matriz V1.xlsx]Hoja2'!#REF!</xm:f>
            <x14:dxf>
              <fill>
                <patternFill>
                  <bgColor rgb="FFFFFF00"/>
                </patternFill>
              </fill>
            </x14:dxf>
          </x14:cfRule>
          <x14:cfRule type="cellIs" priority="1291" operator="equal" id="{0279B603-A91C-4348-9D3E-1BA551F93E3F}">
            <xm:f>'\Users\Maritza.Beltran\AppData\Local\Microsoft\Windows\INetCache\Content.Outlook\P86LDKLA\[Matriz V1.xlsx]Hoja2'!#REF!</xm:f>
            <x14:dxf>
              <fill>
                <patternFill>
                  <bgColor rgb="FF00B050"/>
                </patternFill>
              </fill>
            </x14:dxf>
          </x14:cfRule>
          <x14:cfRule type="cellIs" priority="1292" operator="equal" id="{F6158E31-0E52-4820-BF8E-9B7DEA463410}">
            <xm:f>'\Users\Maritza.Beltran\AppData\Local\Microsoft\Windows\INetCache\Content.Outlook\P86LDKLA\[Matriz V1.xlsx]Hoja2'!#REF!</xm:f>
            <x14:dxf>
              <fill>
                <patternFill>
                  <bgColor rgb="FF00B050"/>
                </patternFill>
              </fill>
            </x14:dxf>
          </x14:cfRule>
          <xm:sqref>P163</xm:sqref>
        </x14:conditionalFormatting>
        <x14:conditionalFormatting xmlns:xm="http://schemas.microsoft.com/office/excel/2006/main">
          <x14:cfRule type="cellIs" priority="1273" operator="equal" id="{C428A6C1-F707-4C17-9FB5-89EC69E73E94}">
            <xm:f>'\Users\Maritza.Beltran\AppData\Local\Microsoft\Windows\INetCache\Content.Outlook\P86LDKLA\[Matriz V1.xlsx]Hoja2'!#REF!</xm:f>
            <x14:dxf>
              <fill>
                <patternFill>
                  <bgColor theme="0" tint="-4.9989318521683403E-2"/>
                </patternFill>
              </fill>
            </x14:dxf>
          </x14:cfRule>
          <x14:cfRule type="cellIs" priority="1274" operator="equal" id="{31692519-CF31-4CF8-83E7-5BE43B8B63C0}">
            <xm:f>'\Users\Maritza.Beltran\AppData\Local\Microsoft\Windows\INetCache\Content.Outlook\P86LDKLA\[Matriz V1.xlsx]Hoja2'!#REF!</xm:f>
            <x14:dxf>
              <fill>
                <patternFill>
                  <bgColor rgb="FFFF0000"/>
                </patternFill>
              </fill>
            </x14:dxf>
          </x14:cfRule>
          <x14:cfRule type="cellIs" priority="1275" operator="equal" id="{DD2D2973-F75C-4CAB-8E25-30DD8704F34F}">
            <xm:f>'\Users\Maritza.Beltran\AppData\Local\Microsoft\Windows\INetCache\Content.Outlook\P86LDKLA\[Matriz V1.xlsx]Hoja2'!#REF!</xm:f>
            <x14:dxf>
              <fill>
                <patternFill>
                  <bgColor rgb="FFFF0000"/>
                </patternFill>
              </fill>
            </x14:dxf>
          </x14:cfRule>
          <x14:cfRule type="cellIs" priority="1276" operator="equal" id="{03F57B44-9E39-4B64-A0D2-1045A88B3186}">
            <xm:f>'\Users\Maritza.Beltran\AppData\Local\Microsoft\Windows\INetCache\Content.Outlook\P86LDKLA\[Matriz V1.xlsx]Hoja2'!#REF!</xm:f>
            <x14:dxf>
              <fill>
                <patternFill>
                  <bgColor theme="0" tint="-4.9989318521683403E-2"/>
                </patternFill>
              </fill>
            </x14:dxf>
          </x14:cfRule>
          <x14:cfRule type="cellIs" priority="1277" operator="equal" id="{1211D033-EC75-43CF-81DF-04549C7DC23A}">
            <xm:f>'\Users\Maritza.Beltran\AppData\Local\Microsoft\Windows\INetCache\Content.Outlook\P86LDKLA\[Matriz V1.xlsx]Hoja2'!#REF!</xm:f>
            <x14:dxf>
              <fill>
                <patternFill>
                  <bgColor rgb="FFFFFF00"/>
                </patternFill>
              </fill>
            </x14:dxf>
          </x14:cfRule>
          <x14:cfRule type="cellIs" priority="1278" operator="equal" id="{D8CEF91E-DAEC-4791-82FC-16137DC07BE7}">
            <xm:f>'\Users\Maritza.Beltran\AppData\Local\Microsoft\Windows\INetCache\Content.Outlook\P86LDKLA\[Matriz V1.xlsx]Hoja2'!#REF!</xm:f>
            <x14:dxf>
              <fill>
                <patternFill>
                  <bgColor rgb="FF00B050"/>
                </patternFill>
              </fill>
            </x14:dxf>
          </x14:cfRule>
          <x14:cfRule type="cellIs" priority="1279" operator="equal" id="{E2D9EF2D-5E56-4F92-BEAC-2D698A743F9C}">
            <xm:f>'\Users\Maritza.Beltran\AppData\Local\Microsoft\Windows\INetCache\Content.Outlook\P86LDKLA\[Matriz V1.xlsx]Hoja2'!#REF!</xm:f>
            <x14:dxf>
              <fill>
                <patternFill>
                  <bgColor rgb="FF00B050"/>
                </patternFill>
              </fill>
            </x14:dxf>
          </x14:cfRule>
          <xm:sqref>P48</xm:sqref>
        </x14:conditionalFormatting>
        <x14:conditionalFormatting xmlns:xm="http://schemas.microsoft.com/office/excel/2006/main">
          <x14:cfRule type="cellIs" priority="1260" operator="equal" id="{D390861D-24B3-4BC5-8694-D80BAF2BF6BE}">
            <xm:f>'\Users\Maritza.Beltran\AppData\Local\Microsoft\Windows\INetCache\Content.Outlook\P86LDKLA\[Matriz V1.xlsx]Hoja2'!#REF!</xm:f>
            <x14:dxf>
              <fill>
                <patternFill>
                  <bgColor theme="0" tint="-4.9989318521683403E-2"/>
                </patternFill>
              </fill>
            </x14:dxf>
          </x14:cfRule>
          <x14:cfRule type="cellIs" priority="1261" operator="equal" id="{9529C564-C210-4835-9BBD-72691335B12B}">
            <xm:f>'\Users\Maritza.Beltran\AppData\Local\Microsoft\Windows\INetCache\Content.Outlook\P86LDKLA\[Matriz V1.xlsx]Hoja2'!#REF!</xm:f>
            <x14:dxf>
              <fill>
                <patternFill>
                  <bgColor rgb="FFFF0000"/>
                </patternFill>
              </fill>
            </x14:dxf>
          </x14:cfRule>
          <x14:cfRule type="cellIs" priority="1262" operator="equal" id="{BB9CB65E-6232-4424-A3D1-CD1E3D30D237}">
            <xm:f>'\Users\Maritza.Beltran\AppData\Local\Microsoft\Windows\INetCache\Content.Outlook\P86LDKLA\[Matriz V1.xlsx]Hoja2'!#REF!</xm:f>
            <x14:dxf>
              <fill>
                <patternFill>
                  <bgColor rgb="FFFF0000"/>
                </patternFill>
              </fill>
            </x14:dxf>
          </x14:cfRule>
          <x14:cfRule type="cellIs" priority="1263" operator="equal" id="{946477A0-D304-44C2-95F6-80E10541B74F}">
            <xm:f>'\Users\Maritza.Beltran\AppData\Local\Microsoft\Windows\INetCache\Content.Outlook\P86LDKLA\[Matriz V1.xlsx]Hoja2'!#REF!</xm:f>
            <x14:dxf>
              <fill>
                <patternFill>
                  <bgColor theme="0" tint="-4.9989318521683403E-2"/>
                </patternFill>
              </fill>
            </x14:dxf>
          </x14:cfRule>
          <x14:cfRule type="cellIs" priority="1264" operator="equal" id="{68CFE0B3-5DA6-41BB-9246-F4B28E9F04C8}">
            <xm:f>'\Users\Maritza.Beltran\AppData\Local\Microsoft\Windows\INetCache\Content.Outlook\P86LDKLA\[Matriz V1.xlsx]Hoja2'!#REF!</xm:f>
            <x14:dxf>
              <fill>
                <patternFill>
                  <bgColor rgb="FFFFFF00"/>
                </patternFill>
              </fill>
            </x14:dxf>
          </x14:cfRule>
          <x14:cfRule type="cellIs" priority="1265" operator="equal" id="{3B4A3364-BE2C-4EEC-ADC2-5AAC90A2AE83}">
            <xm:f>'\Users\Maritza.Beltran\AppData\Local\Microsoft\Windows\INetCache\Content.Outlook\P86LDKLA\[Matriz V1.xlsx]Hoja2'!#REF!</xm:f>
            <x14:dxf>
              <fill>
                <patternFill>
                  <bgColor rgb="FF00B050"/>
                </patternFill>
              </fill>
            </x14:dxf>
          </x14:cfRule>
          <x14:cfRule type="cellIs" priority="1266" operator="equal" id="{7CE4DCB5-AF3D-44C8-B56A-52295A68933F}">
            <xm:f>'\Users\Maritza.Beltran\AppData\Local\Microsoft\Windows\INetCache\Content.Outlook\P86LDKLA\[Matriz V1.xlsx]Hoja2'!#REF!</xm:f>
            <x14:dxf>
              <fill>
                <patternFill>
                  <bgColor rgb="FF00B050"/>
                </patternFill>
              </fill>
            </x14:dxf>
          </x14:cfRule>
          <xm:sqref>P49</xm:sqref>
        </x14:conditionalFormatting>
        <x14:conditionalFormatting xmlns:xm="http://schemas.microsoft.com/office/excel/2006/main">
          <x14:cfRule type="cellIs" priority="1247" operator="equal" id="{5A16147C-BCA2-4C80-858E-FAFB2BA0CBFA}">
            <xm:f>'\Users\Maritza.Beltran\AppData\Local\Microsoft\Windows\INetCache\Content.Outlook\P86LDKLA\[Matriz V1.xlsx]Hoja2'!#REF!</xm:f>
            <x14:dxf>
              <fill>
                <patternFill>
                  <bgColor theme="0" tint="-4.9989318521683403E-2"/>
                </patternFill>
              </fill>
            </x14:dxf>
          </x14:cfRule>
          <x14:cfRule type="cellIs" priority="1248" operator="equal" id="{0AAFCB69-A395-4900-ABA5-21B8C7572F22}">
            <xm:f>'\Users\Maritza.Beltran\AppData\Local\Microsoft\Windows\INetCache\Content.Outlook\P86LDKLA\[Matriz V1.xlsx]Hoja2'!#REF!</xm:f>
            <x14:dxf>
              <fill>
                <patternFill>
                  <bgColor rgb="FFFF0000"/>
                </patternFill>
              </fill>
            </x14:dxf>
          </x14:cfRule>
          <x14:cfRule type="cellIs" priority="1249" operator="equal" id="{5DB71C36-8C19-406A-811B-4AD066CB23B0}">
            <xm:f>'\Users\Maritza.Beltran\AppData\Local\Microsoft\Windows\INetCache\Content.Outlook\P86LDKLA\[Matriz V1.xlsx]Hoja2'!#REF!</xm:f>
            <x14:dxf>
              <fill>
                <patternFill>
                  <bgColor rgb="FFFF0000"/>
                </patternFill>
              </fill>
            </x14:dxf>
          </x14:cfRule>
          <x14:cfRule type="cellIs" priority="1250" operator="equal" id="{0360B4B4-477E-4173-9903-07C06785CD7E}">
            <xm:f>'\Users\Maritza.Beltran\AppData\Local\Microsoft\Windows\INetCache\Content.Outlook\P86LDKLA\[Matriz V1.xlsx]Hoja2'!#REF!</xm:f>
            <x14:dxf>
              <fill>
                <patternFill>
                  <bgColor theme="0" tint="-4.9989318521683403E-2"/>
                </patternFill>
              </fill>
            </x14:dxf>
          </x14:cfRule>
          <x14:cfRule type="cellIs" priority="1251" operator="equal" id="{E8C987CC-1E5A-4B4A-A54F-20276846D215}">
            <xm:f>'\Users\Maritza.Beltran\AppData\Local\Microsoft\Windows\INetCache\Content.Outlook\P86LDKLA\[Matriz V1.xlsx]Hoja2'!#REF!</xm:f>
            <x14:dxf>
              <fill>
                <patternFill>
                  <bgColor rgb="FFFFFF00"/>
                </patternFill>
              </fill>
            </x14:dxf>
          </x14:cfRule>
          <x14:cfRule type="cellIs" priority="1252" operator="equal" id="{990A1B89-46F6-4A34-AED1-57E734BBE9E2}">
            <xm:f>'\Users\Maritza.Beltran\AppData\Local\Microsoft\Windows\INetCache\Content.Outlook\P86LDKLA\[Matriz V1.xlsx]Hoja2'!#REF!</xm:f>
            <x14:dxf>
              <fill>
                <patternFill>
                  <bgColor rgb="FF00B050"/>
                </patternFill>
              </fill>
            </x14:dxf>
          </x14:cfRule>
          <x14:cfRule type="cellIs" priority="1253" operator="equal" id="{189D1EB8-4370-4274-AD09-24D79B671752}">
            <xm:f>'\Users\Maritza.Beltran\AppData\Local\Microsoft\Windows\INetCache\Content.Outlook\P86LDKLA\[Matriz V1.xlsx]Hoja2'!#REF!</xm:f>
            <x14:dxf>
              <fill>
                <patternFill>
                  <bgColor rgb="FF00B050"/>
                </patternFill>
              </fill>
            </x14:dxf>
          </x14:cfRule>
          <xm:sqref>P49</xm:sqref>
        </x14:conditionalFormatting>
        <x14:conditionalFormatting xmlns:xm="http://schemas.microsoft.com/office/excel/2006/main">
          <x14:cfRule type="cellIs" priority="1234" operator="equal" id="{8478F57D-4A9D-4FA0-BAD6-0EFF99D0CAA3}">
            <xm:f>'\Users\Maritza.Beltran\AppData\Local\Microsoft\Windows\INetCache\Content.Outlook\P86LDKLA\[Matriz V1.xlsx]Hoja2'!#REF!</xm:f>
            <x14:dxf>
              <fill>
                <patternFill>
                  <bgColor theme="0" tint="-4.9989318521683403E-2"/>
                </patternFill>
              </fill>
            </x14:dxf>
          </x14:cfRule>
          <x14:cfRule type="cellIs" priority="1235" operator="equal" id="{8723AE2A-B312-417C-AB5B-C15C1721A478}">
            <xm:f>'\Users\Maritza.Beltran\AppData\Local\Microsoft\Windows\INetCache\Content.Outlook\P86LDKLA\[Matriz V1.xlsx]Hoja2'!#REF!</xm:f>
            <x14:dxf>
              <fill>
                <patternFill>
                  <bgColor rgb="FFFF0000"/>
                </patternFill>
              </fill>
            </x14:dxf>
          </x14:cfRule>
          <x14:cfRule type="cellIs" priority="1236" operator="equal" id="{49B89489-4E0A-41F0-B230-12886B0E2484}">
            <xm:f>'\Users\Maritza.Beltran\AppData\Local\Microsoft\Windows\INetCache\Content.Outlook\P86LDKLA\[Matriz V1.xlsx]Hoja2'!#REF!</xm:f>
            <x14:dxf>
              <fill>
                <patternFill>
                  <bgColor rgb="FFFF0000"/>
                </patternFill>
              </fill>
            </x14:dxf>
          </x14:cfRule>
          <x14:cfRule type="cellIs" priority="1237" operator="equal" id="{3B90484D-C147-4E01-AE80-70B43B9CDBBB}">
            <xm:f>'\Users\Maritza.Beltran\AppData\Local\Microsoft\Windows\INetCache\Content.Outlook\P86LDKLA\[Matriz V1.xlsx]Hoja2'!#REF!</xm:f>
            <x14:dxf>
              <fill>
                <patternFill>
                  <bgColor theme="0" tint="-4.9989318521683403E-2"/>
                </patternFill>
              </fill>
            </x14:dxf>
          </x14:cfRule>
          <x14:cfRule type="cellIs" priority="1238" operator="equal" id="{CB429366-3BE8-4FD0-9351-4108540AC6B3}">
            <xm:f>'\Users\Maritza.Beltran\AppData\Local\Microsoft\Windows\INetCache\Content.Outlook\P86LDKLA\[Matriz V1.xlsx]Hoja2'!#REF!</xm:f>
            <x14:dxf>
              <fill>
                <patternFill>
                  <bgColor rgb="FFFFFF00"/>
                </patternFill>
              </fill>
            </x14:dxf>
          </x14:cfRule>
          <x14:cfRule type="cellIs" priority="1239" operator="equal" id="{C7A29DEE-2103-413C-8D66-C197D8A193C5}">
            <xm:f>'\Users\Maritza.Beltran\AppData\Local\Microsoft\Windows\INetCache\Content.Outlook\P86LDKLA\[Matriz V1.xlsx]Hoja2'!#REF!</xm:f>
            <x14:dxf>
              <fill>
                <patternFill>
                  <bgColor rgb="FF00B050"/>
                </patternFill>
              </fill>
            </x14:dxf>
          </x14:cfRule>
          <x14:cfRule type="cellIs" priority="1240" operator="equal" id="{2DF01D1E-7839-436D-A730-909953FB9344}">
            <xm:f>'\Users\Maritza.Beltran\AppData\Local\Microsoft\Windows\INetCache\Content.Outlook\P86LDKLA\[Matriz V1.xlsx]Hoja2'!#REF!</xm:f>
            <x14:dxf>
              <fill>
                <patternFill>
                  <bgColor rgb="FF00B050"/>
                </patternFill>
              </fill>
            </x14:dxf>
          </x14:cfRule>
          <xm:sqref>P50</xm:sqref>
        </x14:conditionalFormatting>
        <x14:conditionalFormatting xmlns:xm="http://schemas.microsoft.com/office/excel/2006/main">
          <x14:cfRule type="cellIs" priority="1221" operator="equal" id="{EF37A1B1-0D8F-4984-A4C7-A293971A6EF8}">
            <xm:f>'\Users\Maritza.Beltran\AppData\Local\Microsoft\Windows\INetCache\Content.Outlook\P86LDKLA\[Matriz V1.xlsx]Hoja2'!#REF!</xm:f>
            <x14:dxf>
              <fill>
                <patternFill>
                  <bgColor theme="0" tint="-4.9989318521683403E-2"/>
                </patternFill>
              </fill>
            </x14:dxf>
          </x14:cfRule>
          <x14:cfRule type="cellIs" priority="1222" operator="equal" id="{4ED66A61-6BE6-4A90-9989-C7CEF7C566EC}">
            <xm:f>'\Users\Maritza.Beltran\AppData\Local\Microsoft\Windows\INetCache\Content.Outlook\P86LDKLA\[Matriz V1.xlsx]Hoja2'!#REF!</xm:f>
            <x14:dxf>
              <fill>
                <patternFill>
                  <bgColor rgb="FFFF0000"/>
                </patternFill>
              </fill>
            </x14:dxf>
          </x14:cfRule>
          <x14:cfRule type="cellIs" priority="1223" operator="equal" id="{A6284352-D0CD-4B52-B23B-3EC83E8957F2}">
            <xm:f>'\Users\Maritza.Beltran\AppData\Local\Microsoft\Windows\INetCache\Content.Outlook\P86LDKLA\[Matriz V1.xlsx]Hoja2'!#REF!</xm:f>
            <x14:dxf>
              <fill>
                <patternFill>
                  <bgColor rgb="FFFF0000"/>
                </patternFill>
              </fill>
            </x14:dxf>
          </x14:cfRule>
          <x14:cfRule type="cellIs" priority="1224" operator="equal" id="{179F654D-A1B0-48C6-9AD1-10F5DE426E8B}">
            <xm:f>'\Users\Maritza.Beltran\AppData\Local\Microsoft\Windows\INetCache\Content.Outlook\P86LDKLA\[Matriz V1.xlsx]Hoja2'!#REF!</xm:f>
            <x14:dxf>
              <fill>
                <patternFill>
                  <bgColor theme="0" tint="-4.9989318521683403E-2"/>
                </patternFill>
              </fill>
            </x14:dxf>
          </x14:cfRule>
          <x14:cfRule type="cellIs" priority="1225" operator="equal" id="{DBDF93EC-707E-4036-9E67-E24994BA96E5}">
            <xm:f>'\Users\Maritza.Beltran\AppData\Local\Microsoft\Windows\INetCache\Content.Outlook\P86LDKLA\[Matriz V1.xlsx]Hoja2'!#REF!</xm:f>
            <x14:dxf>
              <fill>
                <patternFill>
                  <bgColor rgb="FFFFFF00"/>
                </patternFill>
              </fill>
            </x14:dxf>
          </x14:cfRule>
          <x14:cfRule type="cellIs" priority="1226" operator="equal" id="{F71E39E9-D545-4CF6-BDC1-4F823752651A}">
            <xm:f>'\Users\Maritza.Beltran\AppData\Local\Microsoft\Windows\INetCache\Content.Outlook\P86LDKLA\[Matriz V1.xlsx]Hoja2'!#REF!</xm:f>
            <x14:dxf>
              <fill>
                <patternFill>
                  <bgColor rgb="FF00B050"/>
                </patternFill>
              </fill>
            </x14:dxf>
          </x14:cfRule>
          <x14:cfRule type="cellIs" priority="1227" operator="equal" id="{453BBB3C-9D1E-4B4F-9548-09051D1BE2FB}">
            <xm:f>'\Users\Maritza.Beltran\AppData\Local\Microsoft\Windows\INetCache\Content.Outlook\P86LDKLA\[Matriz V1.xlsx]Hoja2'!#REF!</xm:f>
            <x14:dxf>
              <fill>
                <patternFill>
                  <bgColor rgb="FF00B050"/>
                </patternFill>
              </fill>
            </x14:dxf>
          </x14:cfRule>
          <xm:sqref>P50</xm:sqref>
        </x14:conditionalFormatting>
        <x14:conditionalFormatting xmlns:xm="http://schemas.microsoft.com/office/excel/2006/main">
          <x14:cfRule type="cellIs" priority="1208" operator="equal" id="{886B407C-C8D4-4E7D-A646-556CE6EAF1F8}">
            <xm:f>'\Users\Maritza.Beltran\AppData\Local\Microsoft\Windows\INetCache\Content.Outlook\P86LDKLA\[Matriz V1.xlsx]Hoja2'!#REF!</xm:f>
            <x14:dxf>
              <fill>
                <patternFill>
                  <bgColor theme="0" tint="-4.9989318521683403E-2"/>
                </patternFill>
              </fill>
            </x14:dxf>
          </x14:cfRule>
          <x14:cfRule type="cellIs" priority="1209" operator="equal" id="{00261D5D-05FC-4D43-A8A2-39E9F835B379}">
            <xm:f>'\Users\Maritza.Beltran\AppData\Local\Microsoft\Windows\INetCache\Content.Outlook\P86LDKLA\[Matriz V1.xlsx]Hoja2'!#REF!</xm:f>
            <x14:dxf>
              <fill>
                <patternFill>
                  <bgColor rgb="FFFF0000"/>
                </patternFill>
              </fill>
            </x14:dxf>
          </x14:cfRule>
          <x14:cfRule type="cellIs" priority="1210" operator="equal" id="{3E2231EF-9823-42BD-A8BE-3B10DD494F75}">
            <xm:f>'\Users\Maritza.Beltran\AppData\Local\Microsoft\Windows\INetCache\Content.Outlook\P86LDKLA\[Matriz V1.xlsx]Hoja2'!#REF!</xm:f>
            <x14:dxf>
              <fill>
                <patternFill>
                  <bgColor rgb="FFFF0000"/>
                </patternFill>
              </fill>
            </x14:dxf>
          </x14:cfRule>
          <x14:cfRule type="cellIs" priority="1211" operator="equal" id="{83624591-408B-4884-9701-352E9C87EA34}">
            <xm:f>'\Users\Maritza.Beltran\AppData\Local\Microsoft\Windows\INetCache\Content.Outlook\P86LDKLA\[Matriz V1.xlsx]Hoja2'!#REF!</xm:f>
            <x14:dxf>
              <fill>
                <patternFill>
                  <bgColor theme="0" tint="-4.9989318521683403E-2"/>
                </patternFill>
              </fill>
            </x14:dxf>
          </x14:cfRule>
          <x14:cfRule type="cellIs" priority="1212" operator="equal" id="{B1D8C6E1-72F8-4860-B89D-BEC5820C649A}">
            <xm:f>'\Users\Maritza.Beltran\AppData\Local\Microsoft\Windows\INetCache\Content.Outlook\P86LDKLA\[Matriz V1.xlsx]Hoja2'!#REF!</xm:f>
            <x14:dxf>
              <fill>
                <patternFill>
                  <bgColor rgb="FFFFFF00"/>
                </patternFill>
              </fill>
            </x14:dxf>
          </x14:cfRule>
          <x14:cfRule type="cellIs" priority="1213" operator="equal" id="{7C0277A8-9643-457A-981F-476E9965EA82}">
            <xm:f>'\Users\Maritza.Beltran\AppData\Local\Microsoft\Windows\INetCache\Content.Outlook\P86LDKLA\[Matriz V1.xlsx]Hoja2'!#REF!</xm:f>
            <x14:dxf>
              <fill>
                <patternFill>
                  <bgColor rgb="FF00B050"/>
                </patternFill>
              </fill>
            </x14:dxf>
          </x14:cfRule>
          <x14:cfRule type="cellIs" priority="1214" operator="equal" id="{1F6C261C-14BA-4681-8F0B-737C3EC3896D}">
            <xm:f>'\Users\Maritza.Beltran\AppData\Local\Microsoft\Windows\INetCache\Content.Outlook\P86LDKLA\[Matriz V1.xlsx]Hoja2'!#REF!</xm:f>
            <x14:dxf>
              <fill>
                <patternFill>
                  <bgColor rgb="FF00B050"/>
                </patternFill>
              </fill>
            </x14:dxf>
          </x14:cfRule>
          <xm:sqref>P50</xm:sqref>
        </x14:conditionalFormatting>
        <x14:conditionalFormatting xmlns:xm="http://schemas.microsoft.com/office/excel/2006/main">
          <x14:cfRule type="cellIs" priority="1195" operator="equal" id="{8A53E5C3-1DCB-47B1-A5B6-D276FA43B065}">
            <xm:f>'\Users\Maritza.Beltran\AppData\Local\Microsoft\Windows\INetCache\Content.Outlook\P86LDKLA\[Matriz V1.xlsx]Hoja2'!#REF!</xm:f>
            <x14:dxf>
              <fill>
                <patternFill>
                  <bgColor theme="0" tint="-4.9989318521683403E-2"/>
                </patternFill>
              </fill>
            </x14:dxf>
          </x14:cfRule>
          <x14:cfRule type="cellIs" priority="1196" operator="equal" id="{FCA796C0-357A-4083-8519-6633B7C5B3C0}">
            <xm:f>'\Users\Maritza.Beltran\AppData\Local\Microsoft\Windows\INetCache\Content.Outlook\P86LDKLA\[Matriz V1.xlsx]Hoja2'!#REF!</xm:f>
            <x14:dxf>
              <fill>
                <patternFill>
                  <bgColor rgb="FFFF0000"/>
                </patternFill>
              </fill>
            </x14:dxf>
          </x14:cfRule>
          <x14:cfRule type="cellIs" priority="1197" operator="equal" id="{A6A31DFC-5C7A-4BB1-8FE2-03C6FEF7DD89}">
            <xm:f>'\Users\Maritza.Beltran\AppData\Local\Microsoft\Windows\INetCache\Content.Outlook\P86LDKLA\[Matriz V1.xlsx]Hoja2'!#REF!</xm:f>
            <x14:dxf>
              <fill>
                <patternFill>
                  <bgColor rgb="FFFF0000"/>
                </patternFill>
              </fill>
            </x14:dxf>
          </x14:cfRule>
          <x14:cfRule type="cellIs" priority="1198" operator="equal" id="{F794EF89-1996-49AC-A7E5-D47F78AE4FCA}">
            <xm:f>'\Users\Maritza.Beltran\AppData\Local\Microsoft\Windows\INetCache\Content.Outlook\P86LDKLA\[Matriz V1.xlsx]Hoja2'!#REF!</xm:f>
            <x14:dxf>
              <fill>
                <patternFill>
                  <bgColor theme="0" tint="-4.9989318521683403E-2"/>
                </patternFill>
              </fill>
            </x14:dxf>
          </x14:cfRule>
          <x14:cfRule type="cellIs" priority="1199" operator="equal" id="{A27DF919-2188-41CA-98E0-1897AF0007D0}">
            <xm:f>'\Users\Maritza.Beltran\AppData\Local\Microsoft\Windows\INetCache\Content.Outlook\P86LDKLA\[Matriz V1.xlsx]Hoja2'!#REF!</xm:f>
            <x14:dxf>
              <fill>
                <patternFill>
                  <bgColor rgb="FFFFFF00"/>
                </patternFill>
              </fill>
            </x14:dxf>
          </x14:cfRule>
          <x14:cfRule type="cellIs" priority="1200" operator="equal" id="{8F6D9D43-3053-4CD2-B53B-812159428EA6}">
            <xm:f>'\Users\Maritza.Beltran\AppData\Local\Microsoft\Windows\INetCache\Content.Outlook\P86LDKLA\[Matriz V1.xlsx]Hoja2'!#REF!</xm:f>
            <x14:dxf>
              <fill>
                <patternFill>
                  <bgColor rgb="FF00B050"/>
                </patternFill>
              </fill>
            </x14:dxf>
          </x14:cfRule>
          <x14:cfRule type="cellIs" priority="1201" operator="equal" id="{55238860-4B22-4939-8660-60A9D93B1D0B}">
            <xm:f>'\Users\Maritza.Beltran\AppData\Local\Microsoft\Windows\INetCache\Content.Outlook\P86LDKLA\[Matriz V1.xlsx]Hoja2'!#REF!</xm:f>
            <x14:dxf>
              <fill>
                <patternFill>
                  <bgColor rgb="FF00B050"/>
                </patternFill>
              </fill>
            </x14:dxf>
          </x14:cfRule>
          <xm:sqref>P53</xm:sqref>
        </x14:conditionalFormatting>
        <x14:conditionalFormatting xmlns:xm="http://schemas.microsoft.com/office/excel/2006/main">
          <x14:cfRule type="cellIs" priority="1175" operator="equal" id="{E2BA24AF-8452-4C17-B184-394A9EA42709}">
            <xm:f>'\Users\Maritza.Beltran\AppData\Local\Microsoft\Windows\INetCache\Content.Outlook\P86LDKLA\[Seguimiento_PAAC_IICUATRIMESTRE_2020-2 (3).xlsx]Listas'!#REF!</xm:f>
            <x14:dxf>
              <fill>
                <patternFill>
                  <bgColor theme="0" tint="-4.9989318521683403E-2"/>
                </patternFill>
              </fill>
            </x14:dxf>
          </x14:cfRule>
          <x14:cfRule type="cellIs" priority="1176" operator="equal" id="{503AB5C9-73BC-44D2-8D08-73034AD68AB2}">
            <xm:f>'\Users\Maritza.Beltran\AppData\Local\Microsoft\Windows\INetCache\Content.Outlook\P86LDKLA\[Seguimiento_PAAC_IICUATRIMESTRE_2020-2 (3).xlsx]Listas'!#REF!</xm:f>
            <x14:dxf>
              <fill>
                <patternFill>
                  <bgColor rgb="FFFF0000"/>
                </patternFill>
              </fill>
            </x14:dxf>
          </x14:cfRule>
          <x14:cfRule type="cellIs" priority="1177" operator="equal" id="{CD65C0C7-C637-4095-99F7-9E1F731FE65C}">
            <xm:f>'\Users\Maritza.Beltran\AppData\Local\Microsoft\Windows\INetCache\Content.Outlook\P86LDKLA\[Seguimiento_PAAC_IICUATRIMESTRE_2020-2 (3).xlsx]Listas'!#REF!</xm:f>
            <x14:dxf>
              <fill>
                <patternFill patternType="none">
                  <bgColor auto="1"/>
                </patternFill>
              </fill>
            </x14:dxf>
          </x14:cfRule>
          <x14:cfRule type="cellIs" priority="1178" operator="equal" id="{6C6EAFAA-535D-4F5C-B802-D966009F0EE2}">
            <xm:f>'\Users\Maritza.Beltran\AppData\Local\Microsoft\Windows\INetCache\Content.Outlook\P86LDKLA\[Seguimiento_PAAC_IICUATRIMESTRE_2020-2 (3).xlsx]Listas'!#REF!</xm:f>
            <x14:dxf>
              <fill>
                <patternFill>
                  <bgColor rgb="FF00B050"/>
                </patternFill>
              </fill>
            </x14:dxf>
          </x14:cfRule>
          <x14:cfRule type="cellIs" priority="1179" operator="equal" id="{5A0771EE-1A59-4660-A157-8C3D2C1E8C93}">
            <xm:f>'\Users\Maritza.Beltran\AppData\Local\Microsoft\Windows\INetCache\Content.Outlook\P86LDKLA\[Seguimiento_PAAC_IICUATRIMESTRE_2020-2 (3).xlsx]Listas'!#REF!</xm:f>
            <x14:dxf>
              <fill>
                <patternFill>
                  <bgColor rgb="FF00B050"/>
                </patternFill>
              </fill>
            </x14:dxf>
          </x14:cfRule>
          <x14:cfRule type="cellIs" priority="1180" operator="equal" id="{23ED9348-9654-4FBD-B579-45BC30B4CC99}">
            <xm:f>'\Users\Maritza.Beltran\AppData\Local\Microsoft\Windows\INetCache\Content.Outlook\P86LDKLA\[Seguimiento_PAAC_IICUATRIMESTRE_2020-2 (3).xlsx]Listas'!#REF!</xm:f>
            <x14:dxf>
              <fill>
                <patternFill>
                  <bgColor rgb="FFFFFF00"/>
                </patternFill>
              </fill>
            </x14:dxf>
          </x14:cfRule>
          <x14:cfRule type="cellIs" priority="1181" operator="equal" id="{21AEFCD1-587B-4116-B6FA-F0982B58C4C2}">
            <xm:f>'\Users\Maritza.Beltran\AppData\Local\Microsoft\Windows\INetCache\Content.Outlook\P86LDKLA\[Seguimiento_PAAC_IICUATRIMESTRE_2020-2 (3).xlsx]Listas'!#REF!</xm:f>
            <x14:dxf>
              <font>
                <color auto="1"/>
              </font>
              <fill>
                <patternFill>
                  <bgColor rgb="FFFF0000"/>
                </patternFill>
              </fill>
            </x14:dxf>
          </x14:cfRule>
          <x14:cfRule type="cellIs" priority="1182" operator="equal" id="{69243AFC-8671-4B5B-940F-1E5CF1F1DCEE}">
            <xm:f>'\Users\Maritza.Beltran\AppData\Local\Microsoft\Windows\INetCache\Content.Outlook\P86LDKLA\[Seguimiento_PAAC_IICUATRIMESTRE_2020-2 (3).xlsx]Listas'!#REF!</xm:f>
            <x14:dxf>
              <fill>
                <patternFill>
                  <bgColor theme="0" tint="-4.9989318521683403E-2"/>
                </patternFill>
              </fill>
            </x14:dxf>
          </x14:cfRule>
          <x14:cfRule type="cellIs" priority="1183" operator="equal" id="{C50A042C-FE28-4B59-B37A-84208E47C41E}">
            <xm:f>'\Users\Maritza.Beltran\AppData\Local\Microsoft\Windows\INetCache\Content.Outlook\P86LDKLA\[Seguimiento_PAAC_IICUATRIMESTRE_2020-2 (3).xlsx]Listas'!#REF!</xm:f>
            <x14:dxf>
              <fill>
                <patternFill>
                  <bgColor rgb="FFFF0000"/>
                </patternFill>
              </fill>
            </x14:dxf>
          </x14:cfRule>
          <x14:cfRule type="cellIs" priority="1184" operator="equal" id="{E7226887-B103-47A4-AA60-C4DBB090A9BA}">
            <xm:f>'\Users\Maritza.Beltran\AppData\Local\Microsoft\Windows\INetCache\Content.Outlook\P86LDKLA\[Seguimiento_PAAC_IICUATRIMESTRE_2020-2 (3).xlsx]Listas'!#REF!</xm:f>
            <x14:dxf>
              <font>
                <color rgb="FF9C0006"/>
              </font>
              <fill>
                <patternFill>
                  <bgColor rgb="FFFFC7CE"/>
                </patternFill>
              </fill>
            </x14:dxf>
          </x14:cfRule>
          <x14:cfRule type="cellIs" priority="1185" operator="equal" id="{B394A35F-A364-4297-B1E2-B1E1726BC5D2}">
            <xm:f>'\Users\Maritza.Beltran\AppData\Local\Microsoft\Windows\INetCache\Content.Outlook\P86LDKLA\[Seguimiento_PAAC_IICUATRIMESTRE_2020-2 (3).xlsx]Listas'!#REF!</xm:f>
            <x14:dxf>
              <fill>
                <patternFill patternType="none">
                  <bgColor auto="1"/>
                </patternFill>
              </fill>
            </x14:dxf>
          </x14:cfRule>
          <x14:cfRule type="cellIs" priority="1186" operator="equal" id="{A0BA64D1-0B39-450F-8F0B-A0EC52EA763C}">
            <xm:f>'\Users\Maritza.Beltran\AppData\Local\Microsoft\Windows\INetCache\Content.Outlook\P86LDKLA\[Seguimiento_PAAC_IICUATRIMESTRE_2020-2 (3).xlsx]Listas'!#REF!</xm:f>
            <x14:dxf>
              <fill>
                <patternFill>
                  <bgColor rgb="FF00BC55"/>
                </patternFill>
              </fill>
            </x14:dxf>
          </x14:cfRule>
          <x14:cfRule type="cellIs" priority="1187" operator="equal" id="{4A0ACBF1-6A77-47AC-AD87-4B71FFB46C1F}">
            <xm:f>'\Users\Maritza.Beltran\AppData\Local\Microsoft\Windows\INetCache\Content.Outlook\P86LDKLA\[Seguimiento_PAAC_IICUATRIMESTRE_2020-2 (3).xlsx]Listas'!#REF!</xm:f>
            <x14:dxf>
              <fill>
                <patternFill>
                  <bgColor rgb="FF33CC33"/>
                </patternFill>
              </fill>
            </x14:dxf>
          </x14:cfRule>
          <x14:cfRule type="cellIs" priority="1188" operator="equal" id="{D214C623-AAEA-4590-B3B5-DE76FC679319}">
            <xm:f>'\Users\Maritza.Beltran\AppData\Local\Microsoft\Windows\INetCache\Content.Outlook\P86LDKLA\[Seguimiento_PAAC_IICUATRIMESTRE_2020-2 (3).xlsx]Listas'!#REF!</xm:f>
            <x14:dxf>
              <fill>
                <patternFill>
                  <bgColor rgb="FFFFFF00"/>
                </patternFill>
              </fill>
            </x14:dxf>
          </x14:cfRule>
          <xm:sqref>P96</xm:sqref>
        </x14:conditionalFormatting>
        <x14:conditionalFormatting xmlns:xm="http://schemas.microsoft.com/office/excel/2006/main">
          <x14:cfRule type="cellIs" priority="1162" operator="equal" id="{7FA1FA19-B80A-4F29-AB7E-87B65303A0F6}">
            <xm:f>'\Users\Maritza.Beltran\AppData\Local\Microsoft\Windows\INetCache\Content.Outlook\P86LDKLA\[Matriz V1.xlsx]Hoja2'!#REF!</xm:f>
            <x14:dxf>
              <fill>
                <patternFill>
                  <bgColor theme="0" tint="-4.9989318521683403E-2"/>
                </patternFill>
              </fill>
            </x14:dxf>
          </x14:cfRule>
          <x14:cfRule type="cellIs" priority="1163" operator="equal" id="{71B04523-E993-4359-A3C4-0CAD1B6B05F0}">
            <xm:f>'\Users\Maritza.Beltran\AppData\Local\Microsoft\Windows\INetCache\Content.Outlook\P86LDKLA\[Matriz V1.xlsx]Hoja2'!#REF!</xm:f>
            <x14:dxf>
              <fill>
                <patternFill>
                  <bgColor rgb="FFFF0000"/>
                </patternFill>
              </fill>
            </x14:dxf>
          </x14:cfRule>
          <x14:cfRule type="cellIs" priority="1164" operator="equal" id="{4F07B668-1A1C-409A-9EF0-93A9DDA4EC6D}">
            <xm:f>'\Users\Maritza.Beltran\AppData\Local\Microsoft\Windows\INetCache\Content.Outlook\P86LDKLA\[Matriz V1.xlsx]Hoja2'!#REF!</xm:f>
            <x14:dxf>
              <fill>
                <patternFill>
                  <bgColor rgb="FFFF0000"/>
                </patternFill>
              </fill>
            </x14:dxf>
          </x14:cfRule>
          <x14:cfRule type="cellIs" priority="1165" operator="equal" id="{BA511418-EB1F-4E59-A9C4-AFE56651D72B}">
            <xm:f>'\Users\Maritza.Beltran\AppData\Local\Microsoft\Windows\INetCache\Content.Outlook\P86LDKLA\[Matriz V1.xlsx]Hoja2'!#REF!</xm:f>
            <x14:dxf>
              <fill>
                <patternFill>
                  <bgColor theme="0" tint="-4.9989318521683403E-2"/>
                </patternFill>
              </fill>
            </x14:dxf>
          </x14:cfRule>
          <x14:cfRule type="cellIs" priority="1166" operator="equal" id="{A60B7921-200D-479C-B94A-66CF3CDE533F}">
            <xm:f>'\Users\Maritza.Beltran\AppData\Local\Microsoft\Windows\INetCache\Content.Outlook\P86LDKLA\[Matriz V1.xlsx]Hoja2'!#REF!</xm:f>
            <x14:dxf>
              <fill>
                <patternFill>
                  <bgColor rgb="FFFFFF00"/>
                </patternFill>
              </fill>
            </x14:dxf>
          </x14:cfRule>
          <x14:cfRule type="cellIs" priority="1167" operator="equal" id="{9D65E91F-678A-489B-A6CB-2A32D204C355}">
            <xm:f>'\Users\Maritza.Beltran\AppData\Local\Microsoft\Windows\INetCache\Content.Outlook\P86LDKLA\[Matriz V1.xlsx]Hoja2'!#REF!</xm:f>
            <x14:dxf>
              <fill>
                <patternFill>
                  <bgColor rgb="FF00B050"/>
                </patternFill>
              </fill>
            </x14:dxf>
          </x14:cfRule>
          <x14:cfRule type="cellIs" priority="1168" operator="equal" id="{1E844659-BB71-4607-8EA1-70967B7F2E52}">
            <xm:f>'\Users\Maritza.Beltran\AppData\Local\Microsoft\Windows\INetCache\Content.Outlook\P86LDKLA\[Matriz V1.xlsx]Hoja2'!#REF!</xm:f>
            <x14:dxf>
              <fill>
                <patternFill>
                  <bgColor rgb="FF00B050"/>
                </patternFill>
              </fill>
            </x14:dxf>
          </x14:cfRule>
          <xm:sqref>P96</xm:sqref>
        </x14:conditionalFormatting>
        <x14:conditionalFormatting xmlns:xm="http://schemas.microsoft.com/office/excel/2006/main">
          <x14:cfRule type="cellIs" priority="1149" operator="equal" id="{1DCF5849-B929-4163-9B92-5F6DB96158F9}">
            <xm:f>'\Users\Maritza.Beltran\AppData\Local\Microsoft\Windows\INetCache\Content.Outlook\P86LDKLA\[Matriz V1.xlsx]Hoja2'!#REF!</xm:f>
            <x14:dxf>
              <fill>
                <patternFill>
                  <bgColor theme="0" tint="-4.9989318521683403E-2"/>
                </patternFill>
              </fill>
            </x14:dxf>
          </x14:cfRule>
          <x14:cfRule type="cellIs" priority="1150" operator="equal" id="{1A013CD9-8D54-4AFD-9EF8-AABEA12EDB10}">
            <xm:f>'\Users\Maritza.Beltran\AppData\Local\Microsoft\Windows\INetCache\Content.Outlook\P86LDKLA\[Matriz V1.xlsx]Hoja2'!#REF!</xm:f>
            <x14:dxf>
              <fill>
                <patternFill>
                  <bgColor rgb="FFFF0000"/>
                </patternFill>
              </fill>
            </x14:dxf>
          </x14:cfRule>
          <x14:cfRule type="cellIs" priority="1151" operator="equal" id="{B100BB47-249C-48FB-B7D6-E784BE60A124}">
            <xm:f>'\Users\Maritza.Beltran\AppData\Local\Microsoft\Windows\INetCache\Content.Outlook\P86LDKLA\[Matriz V1.xlsx]Hoja2'!#REF!</xm:f>
            <x14:dxf>
              <fill>
                <patternFill>
                  <bgColor rgb="FFFF0000"/>
                </patternFill>
              </fill>
            </x14:dxf>
          </x14:cfRule>
          <x14:cfRule type="cellIs" priority="1152" operator="equal" id="{67658EB3-1651-42BA-AB2D-50DCF4F147C9}">
            <xm:f>'\Users\Maritza.Beltran\AppData\Local\Microsoft\Windows\INetCache\Content.Outlook\P86LDKLA\[Matriz V1.xlsx]Hoja2'!#REF!</xm:f>
            <x14:dxf>
              <fill>
                <patternFill>
                  <bgColor theme="0" tint="-4.9989318521683403E-2"/>
                </patternFill>
              </fill>
            </x14:dxf>
          </x14:cfRule>
          <x14:cfRule type="cellIs" priority="1153" operator="equal" id="{192BBFAB-ADC6-4E57-9B4C-264F54F3CDE9}">
            <xm:f>'\Users\Maritza.Beltran\AppData\Local\Microsoft\Windows\INetCache\Content.Outlook\P86LDKLA\[Matriz V1.xlsx]Hoja2'!#REF!</xm:f>
            <x14:dxf>
              <fill>
                <patternFill>
                  <bgColor rgb="FFFFFF00"/>
                </patternFill>
              </fill>
            </x14:dxf>
          </x14:cfRule>
          <x14:cfRule type="cellIs" priority="1154" operator="equal" id="{F71E36DE-FB2C-48DE-B0A3-499531D7619C}">
            <xm:f>'\Users\Maritza.Beltran\AppData\Local\Microsoft\Windows\INetCache\Content.Outlook\P86LDKLA\[Matriz V1.xlsx]Hoja2'!#REF!</xm:f>
            <x14:dxf>
              <fill>
                <patternFill>
                  <bgColor rgb="FF00B050"/>
                </patternFill>
              </fill>
            </x14:dxf>
          </x14:cfRule>
          <x14:cfRule type="cellIs" priority="1155" operator="equal" id="{F7B84605-A82D-4209-9B33-FEE35082A25A}">
            <xm:f>'\Users\Maritza.Beltran\AppData\Local\Microsoft\Windows\INetCache\Content.Outlook\P86LDKLA\[Matriz V1.xlsx]Hoja2'!#REF!</xm:f>
            <x14:dxf>
              <fill>
                <patternFill>
                  <bgColor rgb="FF00B050"/>
                </patternFill>
              </fill>
            </x14:dxf>
          </x14:cfRule>
          <xm:sqref>P18</xm:sqref>
        </x14:conditionalFormatting>
        <x14:conditionalFormatting xmlns:xm="http://schemas.microsoft.com/office/excel/2006/main">
          <x14:cfRule type="cellIs" priority="1136" operator="equal" id="{CC411E4E-9107-4DE5-9706-F7BAAE3802DE}">
            <xm:f>'\Users\Maritza.Beltran\AppData\Local\Microsoft\Windows\INetCache\Content.Outlook\P86LDKLA\[Matriz V1.xlsx]Hoja2'!#REF!</xm:f>
            <x14:dxf>
              <fill>
                <patternFill>
                  <bgColor theme="0" tint="-4.9989318521683403E-2"/>
                </patternFill>
              </fill>
            </x14:dxf>
          </x14:cfRule>
          <x14:cfRule type="cellIs" priority="1137" operator="equal" id="{CF7C09BF-988E-45B4-99D0-A7E955799358}">
            <xm:f>'\Users\Maritza.Beltran\AppData\Local\Microsoft\Windows\INetCache\Content.Outlook\P86LDKLA\[Matriz V1.xlsx]Hoja2'!#REF!</xm:f>
            <x14:dxf>
              <fill>
                <patternFill>
                  <bgColor rgb="FFFF0000"/>
                </patternFill>
              </fill>
            </x14:dxf>
          </x14:cfRule>
          <x14:cfRule type="cellIs" priority="1138" operator="equal" id="{1D124081-9E58-4D65-8693-02BFF83BE68A}">
            <xm:f>'\Users\Maritza.Beltran\AppData\Local\Microsoft\Windows\INetCache\Content.Outlook\P86LDKLA\[Matriz V1.xlsx]Hoja2'!#REF!</xm:f>
            <x14:dxf>
              <fill>
                <patternFill>
                  <bgColor rgb="FFFF0000"/>
                </patternFill>
              </fill>
            </x14:dxf>
          </x14:cfRule>
          <x14:cfRule type="cellIs" priority="1139" operator="equal" id="{2D8FEEAA-7304-4D36-9EA6-1D60B5821120}">
            <xm:f>'\Users\Maritza.Beltran\AppData\Local\Microsoft\Windows\INetCache\Content.Outlook\P86LDKLA\[Matriz V1.xlsx]Hoja2'!#REF!</xm:f>
            <x14:dxf>
              <fill>
                <patternFill>
                  <bgColor theme="0" tint="-4.9989318521683403E-2"/>
                </patternFill>
              </fill>
            </x14:dxf>
          </x14:cfRule>
          <x14:cfRule type="cellIs" priority="1140" operator="equal" id="{B79B7749-28A5-47C6-9F3A-B7048F8BF734}">
            <xm:f>'\Users\Maritza.Beltran\AppData\Local\Microsoft\Windows\INetCache\Content.Outlook\P86LDKLA\[Matriz V1.xlsx]Hoja2'!#REF!</xm:f>
            <x14:dxf>
              <fill>
                <patternFill>
                  <bgColor rgb="FFFFFF00"/>
                </patternFill>
              </fill>
            </x14:dxf>
          </x14:cfRule>
          <x14:cfRule type="cellIs" priority="1141" operator="equal" id="{E890800A-6568-440A-92D3-69FA28AA0F45}">
            <xm:f>'\Users\Maritza.Beltran\AppData\Local\Microsoft\Windows\INetCache\Content.Outlook\P86LDKLA\[Matriz V1.xlsx]Hoja2'!#REF!</xm:f>
            <x14:dxf>
              <fill>
                <patternFill>
                  <bgColor rgb="FF00B050"/>
                </patternFill>
              </fill>
            </x14:dxf>
          </x14:cfRule>
          <x14:cfRule type="cellIs" priority="1142" operator="equal" id="{16855E75-2A03-43F7-A4D0-9A8793116C48}">
            <xm:f>'\Users\Maritza.Beltran\AppData\Local\Microsoft\Windows\INetCache\Content.Outlook\P86LDKLA\[Matriz V1.xlsx]Hoja2'!#REF!</xm:f>
            <x14:dxf>
              <fill>
                <patternFill>
                  <bgColor rgb="FF00B050"/>
                </patternFill>
              </fill>
            </x14:dxf>
          </x14:cfRule>
          <xm:sqref>P21</xm:sqref>
        </x14:conditionalFormatting>
        <x14:conditionalFormatting xmlns:xm="http://schemas.microsoft.com/office/excel/2006/main">
          <x14:cfRule type="cellIs" priority="1123" operator="equal" id="{FF486F52-928C-4BA0-96C9-0E3801AFF1B7}">
            <xm:f>'\Users\Maritza.Beltran\AppData\Local\Microsoft\Windows\INetCache\Content.Outlook\P86LDKLA\[Matriz V1.xlsx]Hoja2'!#REF!</xm:f>
            <x14:dxf>
              <fill>
                <patternFill>
                  <bgColor theme="0" tint="-4.9989318521683403E-2"/>
                </patternFill>
              </fill>
            </x14:dxf>
          </x14:cfRule>
          <x14:cfRule type="cellIs" priority="1124" operator="equal" id="{B1048711-8275-4233-8F73-0F30A04F57AB}">
            <xm:f>'\Users\Maritza.Beltran\AppData\Local\Microsoft\Windows\INetCache\Content.Outlook\P86LDKLA\[Matriz V1.xlsx]Hoja2'!#REF!</xm:f>
            <x14:dxf>
              <fill>
                <patternFill>
                  <bgColor rgb="FFFF0000"/>
                </patternFill>
              </fill>
            </x14:dxf>
          </x14:cfRule>
          <x14:cfRule type="cellIs" priority="1125" operator="equal" id="{4AF7571E-AE41-4834-BAE6-A4B068BDA732}">
            <xm:f>'\Users\Maritza.Beltran\AppData\Local\Microsoft\Windows\INetCache\Content.Outlook\P86LDKLA\[Matriz V1.xlsx]Hoja2'!#REF!</xm:f>
            <x14:dxf>
              <fill>
                <patternFill>
                  <bgColor rgb="FFFF0000"/>
                </patternFill>
              </fill>
            </x14:dxf>
          </x14:cfRule>
          <x14:cfRule type="cellIs" priority="1126" operator="equal" id="{73FB85EB-E373-4F3C-9C9B-FE7630AC41CF}">
            <xm:f>'\Users\Maritza.Beltran\AppData\Local\Microsoft\Windows\INetCache\Content.Outlook\P86LDKLA\[Matriz V1.xlsx]Hoja2'!#REF!</xm:f>
            <x14:dxf>
              <fill>
                <patternFill>
                  <bgColor theme="0" tint="-4.9989318521683403E-2"/>
                </patternFill>
              </fill>
            </x14:dxf>
          </x14:cfRule>
          <x14:cfRule type="cellIs" priority="1127" operator="equal" id="{A55B8F39-B94D-4B1D-85E9-1742A0A915CC}">
            <xm:f>'\Users\Maritza.Beltran\AppData\Local\Microsoft\Windows\INetCache\Content.Outlook\P86LDKLA\[Matriz V1.xlsx]Hoja2'!#REF!</xm:f>
            <x14:dxf>
              <fill>
                <patternFill>
                  <bgColor rgb="FFFFFF00"/>
                </patternFill>
              </fill>
            </x14:dxf>
          </x14:cfRule>
          <x14:cfRule type="cellIs" priority="1128" operator="equal" id="{79AA040C-1C1B-4740-9A46-8581887C4CC1}">
            <xm:f>'\Users\Maritza.Beltran\AppData\Local\Microsoft\Windows\INetCache\Content.Outlook\P86LDKLA\[Matriz V1.xlsx]Hoja2'!#REF!</xm:f>
            <x14:dxf>
              <fill>
                <patternFill>
                  <bgColor rgb="FF00B050"/>
                </patternFill>
              </fill>
            </x14:dxf>
          </x14:cfRule>
          <x14:cfRule type="cellIs" priority="1129" operator="equal" id="{8F228CE4-90C4-4229-A1F1-83C63C5ABFD3}">
            <xm:f>'\Users\Maritza.Beltran\AppData\Local\Microsoft\Windows\INetCache\Content.Outlook\P86LDKLA\[Matriz V1.xlsx]Hoja2'!#REF!</xm:f>
            <x14:dxf>
              <fill>
                <patternFill>
                  <bgColor rgb="FF00B050"/>
                </patternFill>
              </fill>
            </x14:dxf>
          </x14:cfRule>
          <xm:sqref>P23</xm:sqref>
        </x14:conditionalFormatting>
        <x14:conditionalFormatting xmlns:xm="http://schemas.microsoft.com/office/excel/2006/main">
          <x14:cfRule type="cellIs" priority="1110" operator="equal" id="{D9548B92-55CB-400C-BC20-8CEF47C857A4}">
            <xm:f>'\Users\Maritza.Beltran\AppData\Local\Microsoft\Windows\INetCache\Content.Outlook\P86LDKLA\[Matriz V1.xlsx]Hoja2'!#REF!</xm:f>
            <x14:dxf>
              <fill>
                <patternFill>
                  <bgColor theme="0" tint="-4.9989318521683403E-2"/>
                </patternFill>
              </fill>
            </x14:dxf>
          </x14:cfRule>
          <x14:cfRule type="cellIs" priority="1111" operator="equal" id="{99360066-64C6-421A-8E58-041F75B55C55}">
            <xm:f>'\Users\Maritza.Beltran\AppData\Local\Microsoft\Windows\INetCache\Content.Outlook\P86LDKLA\[Matriz V1.xlsx]Hoja2'!#REF!</xm:f>
            <x14:dxf>
              <fill>
                <patternFill>
                  <bgColor rgb="FFFF0000"/>
                </patternFill>
              </fill>
            </x14:dxf>
          </x14:cfRule>
          <x14:cfRule type="cellIs" priority="1112" operator="equal" id="{8EA0C217-F12A-4347-9CBF-A21CB0EC2E53}">
            <xm:f>'\Users\Maritza.Beltran\AppData\Local\Microsoft\Windows\INetCache\Content.Outlook\P86LDKLA\[Matriz V1.xlsx]Hoja2'!#REF!</xm:f>
            <x14:dxf>
              <fill>
                <patternFill>
                  <bgColor rgb="FFFF0000"/>
                </patternFill>
              </fill>
            </x14:dxf>
          </x14:cfRule>
          <x14:cfRule type="cellIs" priority="1113" operator="equal" id="{5DBC2C64-D1D8-4284-9D92-9113858DAEEA}">
            <xm:f>'\Users\Maritza.Beltran\AppData\Local\Microsoft\Windows\INetCache\Content.Outlook\P86LDKLA\[Matriz V1.xlsx]Hoja2'!#REF!</xm:f>
            <x14:dxf>
              <fill>
                <patternFill>
                  <bgColor theme="0" tint="-4.9989318521683403E-2"/>
                </patternFill>
              </fill>
            </x14:dxf>
          </x14:cfRule>
          <x14:cfRule type="cellIs" priority="1114" operator="equal" id="{CD155255-245D-4422-95D2-690EE3509EF5}">
            <xm:f>'\Users\Maritza.Beltran\AppData\Local\Microsoft\Windows\INetCache\Content.Outlook\P86LDKLA\[Matriz V1.xlsx]Hoja2'!#REF!</xm:f>
            <x14:dxf>
              <fill>
                <patternFill>
                  <bgColor rgb="FFFFFF00"/>
                </patternFill>
              </fill>
            </x14:dxf>
          </x14:cfRule>
          <x14:cfRule type="cellIs" priority="1115" operator="equal" id="{B3F304C3-11DA-48C7-A620-F9F9E620246B}">
            <xm:f>'\Users\Maritza.Beltran\AppData\Local\Microsoft\Windows\INetCache\Content.Outlook\P86LDKLA\[Matriz V1.xlsx]Hoja2'!#REF!</xm:f>
            <x14:dxf>
              <fill>
                <patternFill>
                  <bgColor rgb="FF00B050"/>
                </patternFill>
              </fill>
            </x14:dxf>
          </x14:cfRule>
          <x14:cfRule type="cellIs" priority="1116" operator="equal" id="{42A8A8CB-7110-4D6D-AA75-BE175F8BDBF9}">
            <xm:f>'\Users\Maritza.Beltran\AppData\Local\Microsoft\Windows\INetCache\Content.Outlook\P86LDKLA\[Matriz V1.xlsx]Hoja2'!#REF!</xm:f>
            <x14:dxf>
              <fill>
                <patternFill>
                  <bgColor rgb="FF00B050"/>
                </patternFill>
              </fill>
            </x14:dxf>
          </x14:cfRule>
          <xm:sqref>P37</xm:sqref>
        </x14:conditionalFormatting>
        <x14:conditionalFormatting xmlns:xm="http://schemas.microsoft.com/office/excel/2006/main">
          <x14:cfRule type="cellIs" priority="1097" operator="equal" id="{4A934AE5-BC65-4520-B062-A7BAE4604C01}">
            <xm:f>'\Users\Maritza.Beltran\AppData\Local\Microsoft\Windows\INetCache\Content.Outlook\P86LDKLA\[Matriz V1.xlsx]Hoja2'!#REF!</xm:f>
            <x14:dxf>
              <fill>
                <patternFill>
                  <bgColor theme="0" tint="-4.9989318521683403E-2"/>
                </patternFill>
              </fill>
            </x14:dxf>
          </x14:cfRule>
          <x14:cfRule type="cellIs" priority="1098" operator="equal" id="{07DE568C-8B63-4342-BF0F-2DFCF94E89FF}">
            <xm:f>'\Users\Maritza.Beltran\AppData\Local\Microsoft\Windows\INetCache\Content.Outlook\P86LDKLA\[Matriz V1.xlsx]Hoja2'!#REF!</xm:f>
            <x14:dxf>
              <fill>
                <patternFill>
                  <bgColor rgb="FFFF0000"/>
                </patternFill>
              </fill>
            </x14:dxf>
          </x14:cfRule>
          <x14:cfRule type="cellIs" priority="1099" operator="equal" id="{67D9EA46-AA1A-4DC2-9BD7-EA4D1BE43CFC}">
            <xm:f>'\Users\Maritza.Beltran\AppData\Local\Microsoft\Windows\INetCache\Content.Outlook\P86LDKLA\[Matriz V1.xlsx]Hoja2'!#REF!</xm:f>
            <x14:dxf>
              <fill>
                <patternFill>
                  <bgColor rgb="FFFF0000"/>
                </patternFill>
              </fill>
            </x14:dxf>
          </x14:cfRule>
          <x14:cfRule type="cellIs" priority="1100" operator="equal" id="{0C3C2C03-EBB2-48D6-A166-55CA36940BC5}">
            <xm:f>'\Users\Maritza.Beltran\AppData\Local\Microsoft\Windows\INetCache\Content.Outlook\P86LDKLA\[Matriz V1.xlsx]Hoja2'!#REF!</xm:f>
            <x14:dxf>
              <fill>
                <patternFill>
                  <bgColor theme="0" tint="-4.9989318521683403E-2"/>
                </patternFill>
              </fill>
            </x14:dxf>
          </x14:cfRule>
          <x14:cfRule type="cellIs" priority="1101" operator="equal" id="{30FF44BA-1393-45C5-811F-B40B13497A49}">
            <xm:f>'\Users\Maritza.Beltran\AppData\Local\Microsoft\Windows\INetCache\Content.Outlook\P86LDKLA\[Matriz V1.xlsx]Hoja2'!#REF!</xm:f>
            <x14:dxf>
              <fill>
                <patternFill>
                  <bgColor rgb="FFFFFF00"/>
                </patternFill>
              </fill>
            </x14:dxf>
          </x14:cfRule>
          <x14:cfRule type="cellIs" priority="1102" operator="equal" id="{243031AC-6FBC-45E8-B2B2-58E6DA2870EA}">
            <xm:f>'\Users\Maritza.Beltran\AppData\Local\Microsoft\Windows\INetCache\Content.Outlook\P86LDKLA\[Matriz V1.xlsx]Hoja2'!#REF!</xm:f>
            <x14:dxf>
              <fill>
                <patternFill>
                  <bgColor rgb="FF00B050"/>
                </patternFill>
              </fill>
            </x14:dxf>
          </x14:cfRule>
          <x14:cfRule type="cellIs" priority="1103" operator="equal" id="{BA723565-0CCC-4143-A156-566D8C94F80B}">
            <xm:f>'\Users\Maritza.Beltran\AppData\Local\Microsoft\Windows\INetCache\Content.Outlook\P86LDKLA\[Matriz V1.xlsx]Hoja2'!#REF!</xm:f>
            <x14:dxf>
              <fill>
                <patternFill>
                  <bgColor rgb="FF00B050"/>
                </patternFill>
              </fill>
            </x14:dxf>
          </x14:cfRule>
          <xm:sqref>P71</xm:sqref>
        </x14:conditionalFormatting>
        <x14:conditionalFormatting xmlns:xm="http://schemas.microsoft.com/office/excel/2006/main">
          <x14:cfRule type="cellIs" priority="1077" operator="equal" id="{74BFA392-FBF3-47AC-9C9C-AB737635BC76}">
            <xm:f>'\Users\Maritza.Beltran\AppData\Local\Microsoft\Windows\INetCache\Content.Outlook\P86LDKLA\[Seguimiento_PAAC_IICUATRIMESTRE_2020-2 (3).xlsx]Listas'!#REF!</xm:f>
            <x14:dxf>
              <fill>
                <patternFill>
                  <bgColor theme="0" tint="-4.9989318521683403E-2"/>
                </patternFill>
              </fill>
            </x14:dxf>
          </x14:cfRule>
          <x14:cfRule type="cellIs" priority="1078" operator="equal" id="{E0787430-86A8-49D0-92CF-1DC0B9F60C04}">
            <xm:f>'\Users\Maritza.Beltran\AppData\Local\Microsoft\Windows\INetCache\Content.Outlook\P86LDKLA\[Seguimiento_PAAC_IICUATRIMESTRE_2020-2 (3).xlsx]Listas'!#REF!</xm:f>
            <x14:dxf>
              <fill>
                <patternFill>
                  <bgColor rgb="FFFF0000"/>
                </patternFill>
              </fill>
            </x14:dxf>
          </x14:cfRule>
          <x14:cfRule type="cellIs" priority="1079" operator="equal" id="{57CCC2F6-F59E-4F9F-A460-44704909627D}">
            <xm:f>'\Users\Maritza.Beltran\AppData\Local\Microsoft\Windows\INetCache\Content.Outlook\P86LDKLA\[Seguimiento_PAAC_IICUATRIMESTRE_2020-2 (3).xlsx]Listas'!#REF!</xm:f>
            <x14:dxf>
              <fill>
                <patternFill patternType="none">
                  <bgColor auto="1"/>
                </patternFill>
              </fill>
            </x14:dxf>
          </x14:cfRule>
          <x14:cfRule type="cellIs" priority="1080" operator="equal" id="{5ABC7683-F39F-4CBA-A9BB-5FD71AD54BD2}">
            <xm:f>'\Users\Maritza.Beltran\AppData\Local\Microsoft\Windows\INetCache\Content.Outlook\P86LDKLA\[Seguimiento_PAAC_IICUATRIMESTRE_2020-2 (3).xlsx]Listas'!#REF!</xm:f>
            <x14:dxf>
              <fill>
                <patternFill>
                  <bgColor rgb="FF00B050"/>
                </patternFill>
              </fill>
            </x14:dxf>
          </x14:cfRule>
          <x14:cfRule type="cellIs" priority="1081" operator="equal" id="{11BEE45A-064F-42ED-A636-F5D9E6DDE26D}">
            <xm:f>'\Users\Maritza.Beltran\AppData\Local\Microsoft\Windows\INetCache\Content.Outlook\P86LDKLA\[Seguimiento_PAAC_IICUATRIMESTRE_2020-2 (3).xlsx]Listas'!#REF!</xm:f>
            <x14:dxf>
              <fill>
                <patternFill>
                  <bgColor rgb="FF00B050"/>
                </patternFill>
              </fill>
            </x14:dxf>
          </x14:cfRule>
          <x14:cfRule type="cellIs" priority="1082" operator="equal" id="{96941DE0-0B7E-438A-970F-B2B7F1BA83C8}">
            <xm:f>'\Users\Maritza.Beltran\AppData\Local\Microsoft\Windows\INetCache\Content.Outlook\P86LDKLA\[Seguimiento_PAAC_IICUATRIMESTRE_2020-2 (3).xlsx]Listas'!#REF!</xm:f>
            <x14:dxf>
              <fill>
                <patternFill>
                  <bgColor rgb="FFFFFF00"/>
                </patternFill>
              </fill>
            </x14:dxf>
          </x14:cfRule>
          <x14:cfRule type="cellIs" priority="1083" operator="equal" id="{2704E372-C766-49DB-AF76-EB3EBE148F8F}">
            <xm:f>'\Users\Maritza.Beltran\AppData\Local\Microsoft\Windows\INetCache\Content.Outlook\P86LDKLA\[Seguimiento_PAAC_IICUATRIMESTRE_2020-2 (3).xlsx]Listas'!#REF!</xm:f>
            <x14:dxf>
              <font>
                <color auto="1"/>
              </font>
              <fill>
                <patternFill>
                  <bgColor rgb="FFFF0000"/>
                </patternFill>
              </fill>
            </x14:dxf>
          </x14:cfRule>
          <x14:cfRule type="cellIs" priority="1084" operator="equal" id="{BB779864-D017-4D8B-B608-BEF39B86C220}">
            <xm:f>'\Users\Maritza.Beltran\AppData\Local\Microsoft\Windows\INetCache\Content.Outlook\P86LDKLA\[Seguimiento_PAAC_IICUATRIMESTRE_2020-2 (3).xlsx]Listas'!#REF!</xm:f>
            <x14:dxf>
              <fill>
                <patternFill>
                  <bgColor theme="0" tint="-4.9989318521683403E-2"/>
                </patternFill>
              </fill>
            </x14:dxf>
          </x14:cfRule>
          <x14:cfRule type="cellIs" priority="1085" operator="equal" id="{EFA6B701-3F6D-46ED-BAF9-2C4EEEB38B5F}">
            <xm:f>'\Users\Maritza.Beltran\AppData\Local\Microsoft\Windows\INetCache\Content.Outlook\P86LDKLA\[Seguimiento_PAAC_IICUATRIMESTRE_2020-2 (3).xlsx]Listas'!#REF!</xm:f>
            <x14:dxf>
              <fill>
                <patternFill>
                  <bgColor rgb="FFFF0000"/>
                </patternFill>
              </fill>
            </x14:dxf>
          </x14:cfRule>
          <x14:cfRule type="cellIs" priority="1086" operator="equal" id="{B88C062E-4368-4836-A587-CE02D2F9BC88}">
            <xm:f>'\Users\Maritza.Beltran\AppData\Local\Microsoft\Windows\INetCache\Content.Outlook\P86LDKLA\[Seguimiento_PAAC_IICUATRIMESTRE_2020-2 (3).xlsx]Listas'!#REF!</xm:f>
            <x14:dxf>
              <font>
                <color rgb="FF9C0006"/>
              </font>
              <fill>
                <patternFill>
                  <bgColor rgb="FFFFC7CE"/>
                </patternFill>
              </fill>
            </x14:dxf>
          </x14:cfRule>
          <x14:cfRule type="cellIs" priority="1087" operator="equal" id="{571FF1C9-9FB3-43C7-94C8-830215C18BA8}">
            <xm:f>'\Users\Maritza.Beltran\AppData\Local\Microsoft\Windows\INetCache\Content.Outlook\P86LDKLA\[Seguimiento_PAAC_IICUATRIMESTRE_2020-2 (3).xlsx]Listas'!#REF!</xm:f>
            <x14:dxf>
              <fill>
                <patternFill patternType="none">
                  <bgColor auto="1"/>
                </patternFill>
              </fill>
            </x14:dxf>
          </x14:cfRule>
          <x14:cfRule type="cellIs" priority="1088" operator="equal" id="{3F51AC73-9F11-4184-A5FD-7B5B82680CBD}">
            <xm:f>'\Users\Maritza.Beltran\AppData\Local\Microsoft\Windows\INetCache\Content.Outlook\P86LDKLA\[Seguimiento_PAAC_IICUATRIMESTRE_2020-2 (3).xlsx]Listas'!#REF!</xm:f>
            <x14:dxf>
              <fill>
                <patternFill>
                  <bgColor rgb="FF00BC55"/>
                </patternFill>
              </fill>
            </x14:dxf>
          </x14:cfRule>
          <x14:cfRule type="cellIs" priority="1089" operator="equal" id="{EFFD3E8C-4847-42EE-AE0C-9AE463A5B771}">
            <xm:f>'\Users\Maritza.Beltran\AppData\Local\Microsoft\Windows\INetCache\Content.Outlook\P86LDKLA\[Seguimiento_PAAC_IICUATRIMESTRE_2020-2 (3).xlsx]Listas'!#REF!</xm:f>
            <x14:dxf>
              <fill>
                <patternFill>
                  <bgColor rgb="FF33CC33"/>
                </patternFill>
              </fill>
            </x14:dxf>
          </x14:cfRule>
          <x14:cfRule type="cellIs" priority="1090" operator="equal" id="{3DA359B2-A60B-4A09-92A1-5E846DF581FC}">
            <xm:f>'\Users\Maritza.Beltran\AppData\Local\Microsoft\Windows\INetCache\Content.Outlook\P86LDKLA\[Seguimiento_PAAC_IICUATRIMESTRE_2020-2 (3).xlsx]Listas'!#REF!</xm:f>
            <x14:dxf>
              <fill>
                <patternFill>
                  <bgColor rgb="FFFFFF00"/>
                </patternFill>
              </fill>
            </x14:dxf>
          </x14:cfRule>
          <xm:sqref>P110</xm:sqref>
        </x14:conditionalFormatting>
        <x14:conditionalFormatting xmlns:xm="http://schemas.microsoft.com/office/excel/2006/main">
          <x14:cfRule type="cellIs" priority="1064" operator="equal" id="{FDDD034C-EFCA-43FF-B34C-0D91C8E379C9}">
            <xm:f>'\Users\Maritza.Beltran\AppData\Local\Microsoft\Windows\INetCache\Content.Outlook\P86LDKLA\[Matriz V1.xlsx]Hoja2'!#REF!</xm:f>
            <x14:dxf>
              <fill>
                <patternFill>
                  <bgColor theme="0" tint="-4.9989318521683403E-2"/>
                </patternFill>
              </fill>
            </x14:dxf>
          </x14:cfRule>
          <x14:cfRule type="cellIs" priority="1065" operator="equal" id="{8D6C76FD-190C-418D-80D2-CDCAE41D5A27}">
            <xm:f>'\Users\Maritza.Beltran\AppData\Local\Microsoft\Windows\INetCache\Content.Outlook\P86LDKLA\[Matriz V1.xlsx]Hoja2'!#REF!</xm:f>
            <x14:dxf>
              <fill>
                <patternFill>
                  <bgColor rgb="FFFF0000"/>
                </patternFill>
              </fill>
            </x14:dxf>
          </x14:cfRule>
          <x14:cfRule type="cellIs" priority="1066" operator="equal" id="{0838B446-8052-44E0-B062-AF68B40B3DA5}">
            <xm:f>'\Users\Maritza.Beltran\AppData\Local\Microsoft\Windows\INetCache\Content.Outlook\P86LDKLA\[Matriz V1.xlsx]Hoja2'!#REF!</xm:f>
            <x14:dxf>
              <fill>
                <patternFill>
                  <bgColor rgb="FFFF0000"/>
                </patternFill>
              </fill>
            </x14:dxf>
          </x14:cfRule>
          <x14:cfRule type="cellIs" priority="1067" operator="equal" id="{4905058C-49CE-4470-AB94-9FB9EF2F046C}">
            <xm:f>'\Users\Maritza.Beltran\AppData\Local\Microsoft\Windows\INetCache\Content.Outlook\P86LDKLA\[Matriz V1.xlsx]Hoja2'!#REF!</xm:f>
            <x14:dxf>
              <fill>
                <patternFill>
                  <bgColor theme="0" tint="-4.9989318521683403E-2"/>
                </patternFill>
              </fill>
            </x14:dxf>
          </x14:cfRule>
          <x14:cfRule type="cellIs" priority="1068" operator="equal" id="{5ACBE4CD-827D-4775-BBFB-1FF4B6661EB7}">
            <xm:f>'\Users\Maritza.Beltran\AppData\Local\Microsoft\Windows\INetCache\Content.Outlook\P86LDKLA\[Matriz V1.xlsx]Hoja2'!#REF!</xm:f>
            <x14:dxf>
              <fill>
                <patternFill>
                  <bgColor rgb="FFFFFF00"/>
                </patternFill>
              </fill>
            </x14:dxf>
          </x14:cfRule>
          <x14:cfRule type="cellIs" priority="1069" operator="equal" id="{9ABA9DAD-FD13-4AE1-A428-1A3935B0BFC6}">
            <xm:f>'\Users\Maritza.Beltran\AppData\Local\Microsoft\Windows\INetCache\Content.Outlook\P86LDKLA\[Matriz V1.xlsx]Hoja2'!#REF!</xm:f>
            <x14:dxf>
              <fill>
                <patternFill>
                  <bgColor rgb="FF00B050"/>
                </patternFill>
              </fill>
            </x14:dxf>
          </x14:cfRule>
          <x14:cfRule type="cellIs" priority="1070" operator="equal" id="{E9BCA475-158A-4C16-BE34-88E37FF3A51E}">
            <xm:f>'\Users\Maritza.Beltran\AppData\Local\Microsoft\Windows\INetCache\Content.Outlook\P86LDKLA\[Matriz V1.xlsx]Hoja2'!#REF!</xm:f>
            <x14:dxf>
              <fill>
                <patternFill>
                  <bgColor rgb="FF00B050"/>
                </patternFill>
              </fill>
            </x14:dxf>
          </x14:cfRule>
          <xm:sqref>P110</xm:sqref>
        </x14:conditionalFormatting>
        <x14:conditionalFormatting xmlns:xm="http://schemas.microsoft.com/office/excel/2006/main">
          <x14:cfRule type="cellIs" priority="1044" operator="equal" id="{B3821711-DDBA-4C50-B584-B5700BA31CCA}">
            <xm:f>'\Users\Maritza.Beltran\AppData\Local\Microsoft\Windows\INetCache\Content.Outlook\P86LDKLA\[Seguimiento_PAAC_IICUATRIMESTRE_2020-2 (3).xlsx]Listas'!#REF!</xm:f>
            <x14:dxf>
              <fill>
                <patternFill>
                  <bgColor theme="0" tint="-4.9989318521683403E-2"/>
                </patternFill>
              </fill>
            </x14:dxf>
          </x14:cfRule>
          <x14:cfRule type="cellIs" priority="1045" operator="equal" id="{6A5ED6C6-FEEE-4747-BC4F-B557E67941A9}">
            <xm:f>'\Users\Maritza.Beltran\AppData\Local\Microsoft\Windows\INetCache\Content.Outlook\P86LDKLA\[Seguimiento_PAAC_IICUATRIMESTRE_2020-2 (3).xlsx]Listas'!#REF!</xm:f>
            <x14:dxf>
              <fill>
                <patternFill>
                  <bgColor rgb="FFFF0000"/>
                </patternFill>
              </fill>
            </x14:dxf>
          </x14:cfRule>
          <x14:cfRule type="cellIs" priority="1046" operator="equal" id="{BAEDC1B1-B271-4008-B397-6DD71CAC8531}">
            <xm:f>'\Users\Maritza.Beltran\AppData\Local\Microsoft\Windows\INetCache\Content.Outlook\P86LDKLA\[Seguimiento_PAAC_IICUATRIMESTRE_2020-2 (3).xlsx]Listas'!#REF!</xm:f>
            <x14:dxf>
              <fill>
                <patternFill patternType="none">
                  <bgColor auto="1"/>
                </patternFill>
              </fill>
            </x14:dxf>
          </x14:cfRule>
          <x14:cfRule type="cellIs" priority="1047" operator="equal" id="{DC906353-9110-4EE9-BD23-92E4C238311F}">
            <xm:f>'\Users\Maritza.Beltran\AppData\Local\Microsoft\Windows\INetCache\Content.Outlook\P86LDKLA\[Seguimiento_PAAC_IICUATRIMESTRE_2020-2 (3).xlsx]Listas'!#REF!</xm:f>
            <x14:dxf>
              <fill>
                <patternFill>
                  <bgColor rgb="FF00B050"/>
                </patternFill>
              </fill>
            </x14:dxf>
          </x14:cfRule>
          <x14:cfRule type="cellIs" priority="1048" operator="equal" id="{9D3A07CD-A753-46D7-8EDC-E5718459E383}">
            <xm:f>'\Users\Maritza.Beltran\AppData\Local\Microsoft\Windows\INetCache\Content.Outlook\P86LDKLA\[Seguimiento_PAAC_IICUATRIMESTRE_2020-2 (3).xlsx]Listas'!#REF!</xm:f>
            <x14:dxf>
              <fill>
                <patternFill>
                  <bgColor rgb="FF00B050"/>
                </patternFill>
              </fill>
            </x14:dxf>
          </x14:cfRule>
          <x14:cfRule type="cellIs" priority="1049" operator="equal" id="{B77A0E2E-95FF-4182-8723-7FD4AB2E25B9}">
            <xm:f>'\Users\Maritza.Beltran\AppData\Local\Microsoft\Windows\INetCache\Content.Outlook\P86LDKLA\[Seguimiento_PAAC_IICUATRIMESTRE_2020-2 (3).xlsx]Listas'!#REF!</xm:f>
            <x14:dxf>
              <fill>
                <patternFill>
                  <bgColor rgb="FFFFFF00"/>
                </patternFill>
              </fill>
            </x14:dxf>
          </x14:cfRule>
          <x14:cfRule type="cellIs" priority="1050" operator="equal" id="{9295BE78-06A9-490E-97A9-0861C4EA247E}">
            <xm:f>'\Users\Maritza.Beltran\AppData\Local\Microsoft\Windows\INetCache\Content.Outlook\P86LDKLA\[Seguimiento_PAAC_IICUATRIMESTRE_2020-2 (3).xlsx]Listas'!#REF!</xm:f>
            <x14:dxf>
              <font>
                <color auto="1"/>
              </font>
              <fill>
                <patternFill>
                  <bgColor rgb="FFFF0000"/>
                </patternFill>
              </fill>
            </x14:dxf>
          </x14:cfRule>
          <x14:cfRule type="cellIs" priority="1051" operator="equal" id="{B3691384-4256-411A-B5F8-FF6DB25977AD}">
            <xm:f>'\Users\Maritza.Beltran\AppData\Local\Microsoft\Windows\INetCache\Content.Outlook\P86LDKLA\[Seguimiento_PAAC_IICUATRIMESTRE_2020-2 (3).xlsx]Listas'!#REF!</xm:f>
            <x14:dxf>
              <fill>
                <patternFill>
                  <bgColor theme="0" tint="-4.9989318521683403E-2"/>
                </patternFill>
              </fill>
            </x14:dxf>
          </x14:cfRule>
          <x14:cfRule type="cellIs" priority="1052" operator="equal" id="{C804F216-A284-4719-A053-67F4A0CEBB5C}">
            <xm:f>'\Users\Maritza.Beltran\AppData\Local\Microsoft\Windows\INetCache\Content.Outlook\P86LDKLA\[Seguimiento_PAAC_IICUATRIMESTRE_2020-2 (3).xlsx]Listas'!#REF!</xm:f>
            <x14:dxf>
              <fill>
                <patternFill>
                  <bgColor rgb="FFFF0000"/>
                </patternFill>
              </fill>
            </x14:dxf>
          </x14:cfRule>
          <x14:cfRule type="cellIs" priority="1053" operator="equal" id="{3743E9A8-91E7-4D5C-A90A-2C6EAD79A3CF}">
            <xm:f>'\Users\Maritza.Beltran\AppData\Local\Microsoft\Windows\INetCache\Content.Outlook\P86LDKLA\[Seguimiento_PAAC_IICUATRIMESTRE_2020-2 (3).xlsx]Listas'!#REF!</xm:f>
            <x14:dxf>
              <font>
                <color rgb="FF9C0006"/>
              </font>
              <fill>
                <patternFill>
                  <bgColor rgb="FFFFC7CE"/>
                </patternFill>
              </fill>
            </x14:dxf>
          </x14:cfRule>
          <x14:cfRule type="cellIs" priority="1054" operator="equal" id="{F0E5DF0E-ED02-4164-99FB-509B077E5088}">
            <xm:f>'\Users\Maritza.Beltran\AppData\Local\Microsoft\Windows\INetCache\Content.Outlook\P86LDKLA\[Seguimiento_PAAC_IICUATRIMESTRE_2020-2 (3).xlsx]Listas'!#REF!</xm:f>
            <x14:dxf>
              <fill>
                <patternFill patternType="none">
                  <bgColor auto="1"/>
                </patternFill>
              </fill>
            </x14:dxf>
          </x14:cfRule>
          <x14:cfRule type="cellIs" priority="1055" operator="equal" id="{0C00753F-56AB-4392-BE90-BE6BD406C23E}">
            <xm:f>'\Users\Maritza.Beltran\AppData\Local\Microsoft\Windows\INetCache\Content.Outlook\P86LDKLA\[Seguimiento_PAAC_IICUATRIMESTRE_2020-2 (3).xlsx]Listas'!#REF!</xm:f>
            <x14:dxf>
              <fill>
                <patternFill>
                  <bgColor rgb="FF00BC55"/>
                </patternFill>
              </fill>
            </x14:dxf>
          </x14:cfRule>
          <x14:cfRule type="cellIs" priority="1056" operator="equal" id="{88830E46-E7E3-4C01-81BC-4915689C2D86}">
            <xm:f>'\Users\Maritza.Beltran\AppData\Local\Microsoft\Windows\INetCache\Content.Outlook\P86LDKLA\[Seguimiento_PAAC_IICUATRIMESTRE_2020-2 (3).xlsx]Listas'!#REF!</xm:f>
            <x14:dxf>
              <fill>
                <patternFill>
                  <bgColor rgb="FF33CC33"/>
                </patternFill>
              </fill>
            </x14:dxf>
          </x14:cfRule>
          <x14:cfRule type="cellIs" priority="1057" operator="equal" id="{2FC92819-A60F-47AD-AF5D-40201E37695F}">
            <xm:f>'\Users\Maritza.Beltran\AppData\Local\Microsoft\Windows\INetCache\Content.Outlook\P86LDKLA\[Seguimiento_PAAC_IICUATRIMESTRE_2020-2 (3).xlsx]Listas'!#REF!</xm:f>
            <x14:dxf>
              <fill>
                <patternFill>
                  <bgColor rgb="FFFFFF00"/>
                </patternFill>
              </fill>
            </x14:dxf>
          </x14:cfRule>
          <xm:sqref>P112</xm:sqref>
        </x14:conditionalFormatting>
        <x14:conditionalFormatting xmlns:xm="http://schemas.microsoft.com/office/excel/2006/main">
          <x14:cfRule type="cellIs" priority="1031" operator="equal" id="{204BCCB0-6690-473E-B71E-8246E83CF657}">
            <xm:f>'\Users\Maritza.Beltran\AppData\Local\Microsoft\Windows\INetCache\Content.Outlook\P86LDKLA\[Matriz V1.xlsx]Hoja2'!#REF!</xm:f>
            <x14:dxf>
              <fill>
                <patternFill>
                  <bgColor theme="0" tint="-4.9989318521683403E-2"/>
                </patternFill>
              </fill>
            </x14:dxf>
          </x14:cfRule>
          <x14:cfRule type="cellIs" priority="1032" operator="equal" id="{E6F61AF5-C4F4-4856-A55E-FC41A7873EAE}">
            <xm:f>'\Users\Maritza.Beltran\AppData\Local\Microsoft\Windows\INetCache\Content.Outlook\P86LDKLA\[Matriz V1.xlsx]Hoja2'!#REF!</xm:f>
            <x14:dxf>
              <fill>
                <patternFill>
                  <bgColor rgb="FFFF0000"/>
                </patternFill>
              </fill>
            </x14:dxf>
          </x14:cfRule>
          <x14:cfRule type="cellIs" priority="1033" operator="equal" id="{27EE676A-921E-4EF3-88F8-3BDD919E6367}">
            <xm:f>'\Users\Maritza.Beltran\AppData\Local\Microsoft\Windows\INetCache\Content.Outlook\P86LDKLA\[Matriz V1.xlsx]Hoja2'!#REF!</xm:f>
            <x14:dxf>
              <fill>
                <patternFill>
                  <bgColor rgb="FFFF0000"/>
                </patternFill>
              </fill>
            </x14:dxf>
          </x14:cfRule>
          <x14:cfRule type="cellIs" priority="1034" operator="equal" id="{20F72F25-F7F3-47FA-A8BB-3E4D8B6B733B}">
            <xm:f>'\Users\Maritza.Beltran\AppData\Local\Microsoft\Windows\INetCache\Content.Outlook\P86LDKLA\[Matriz V1.xlsx]Hoja2'!#REF!</xm:f>
            <x14:dxf>
              <fill>
                <patternFill>
                  <bgColor theme="0" tint="-4.9989318521683403E-2"/>
                </patternFill>
              </fill>
            </x14:dxf>
          </x14:cfRule>
          <x14:cfRule type="cellIs" priority="1035" operator="equal" id="{11B15906-CA0B-468F-9119-3EA4D0E1FCBA}">
            <xm:f>'\Users\Maritza.Beltran\AppData\Local\Microsoft\Windows\INetCache\Content.Outlook\P86LDKLA\[Matriz V1.xlsx]Hoja2'!#REF!</xm:f>
            <x14:dxf>
              <fill>
                <patternFill>
                  <bgColor rgb="FFFFFF00"/>
                </patternFill>
              </fill>
            </x14:dxf>
          </x14:cfRule>
          <x14:cfRule type="cellIs" priority="1036" operator="equal" id="{DB48FC88-8336-46AD-9839-3D41EF7A5DA2}">
            <xm:f>'\Users\Maritza.Beltran\AppData\Local\Microsoft\Windows\INetCache\Content.Outlook\P86LDKLA\[Matriz V1.xlsx]Hoja2'!#REF!</xm:f>
            <x14:dxf>
              <fill>
                <patternFill>
                  <bgColor rgb="FF00B050"/>
                </patternFill>
              </fill>
            </x14:dxf>
          </x14:cfRule>
          <x14:cfRule type="cellIs" priority="1037" operator="equal" id="{E988454F-0BCD-4DE6-973F-EE988F10CA24}">
            <xm:f>'\Users\Maritza.Beltran\AppData\Local\Microsoft\Windows\INetCache\Content.Outlook\P86LDKLA\[Matriz V1.xlsx]Hoja2'!#REF!</xm:f>
            <x14:dxf>
              <fill>
                <patternFill>
                  <bgColor rgb="FF00B050"/>
                </patternFill>
              </fill>
            </x14:dxf>
          </x14:cfRule>
          <xm:sqref>P112</xm:sqref>
        </x14:conditionalFormatting>
        <x14:conditionalFormatting xmlns:xm="http://schemas.microsoft.com/office/excel/2006/main">
          <x14:cfRule type="cellIs" priority="1011" operator="equal" id="{878248EA-936C-42B9-8AC9-542D009B3774}">
            <xm:f>'\Users\Maritza.Beltran\AppData\Local\Microsoft\Windows\INetCache\Content.Outlook\P86LDKLA\[Seguimiento_PAAC_IICUATRIMESTRE_2020-2 (3).xlsx]Listas'!#REF!</xm:f>
            <x14:dxf>
              <fill>
                <patternFill>
                  <bgColor theme="0" tint="-4.9989318521683403E-2"/>
                </patternFill>
              </fill>
            </x14:dxf>
          </x14:cfRule>
          <x14:cfRule type="cellIs" priority="1012" operator="equal" id="{624CDCA2-8A3C-445D-A1F6-75D2555678E5}">
            <xm:f>'\Users\Maritza.Beltran\AppData\Local\Microsoft\Windows\INetCache\Content.Outlook\P86LDKLA\[Seguimiento_PAAC_IICUATRIMESTRE_2020-2 (3).xlsx]Listas'!#REF!</xm:f>
            <x14:dxf>
              <fill>
                <patternFill>
                  <bgColor rgb="FFFF0000"/>
                </patternFill>
              </fill>
            </x14:dxf>
          </x14:cfRule>
          <x14:cfRule type="cellIs" priority="1013" operator="equal" id="{1442FD29-9308-4AEA-A33C-96080E82F0C7}">
            <xm:f>'\Users\Maritza.Beltran\AppData\Local\Microsoft\Windows\INetCache\Content.Outlook\P86LDKLA\[Seguimiento_PAAC_IICUATRIMESTRE_2020-2 (3).xlsx]Listas'!#REF!</xm:f>
            <x14:dxf>
              <fill>
                <patternFill patternType="none">
                  <bgColor auto="1"/>
                </patternFill>
              </fill>
            </x14:dxf>
          </x14:cfRule>
          <x14:cfRule type="cellIs" priority="1014" operator="equal" id="{5CBFD3DA-D6A1-4F95-ACC6-D6FE921E5BB4}">
            <xm:f>'\Users\Maritza.Beltran\AppData\Local\Microsoft\Windows\INetCache\Content.Outlook\P86LDKLA\[Seguimiento_PAAC_IICUATRIMESTRE_2020-2 (3).xlsx]Listas'!#REF!</xm:f>
            <x14:dxf>
              <fill>
                <patternFill>
                  <bgColor rgb="FF00B050"/>
                </patternFill>
              </fill>
            </x14:dxf>
          </x14:cfRule>
          <x14:cfRule type="cellIs" priority="1015" operator="equal" id="{936D1799-1F1C-4836-AE37-2B13BD9FCB3D}">
            <xm:f>'\Users\Maritza.Beltran\AppData\Local\Microsoft\Windows\INetCache\Content.Outlook\P86LDKLA\[Seguimiento_PAAC_IICUATRIMESTRE_2020-2 (3).xlsx]Listas'!#REF!</xm:f>
            <x14:dxf>
              <fill>
                <patternFill>
                  <bgColor rgb="FF00B050"/>
                </patternFill>
              </fill>
            </x14:dxf>
          </x14:cfRule>
          <x14:cfRule type="cellIs" priority="1016" operator="equal" id="{DBBDC98C-651E-4F2B-B66F-D1159C5C7D8B}">
            <xm:f>'\Users\Maritza.Beltran\AppData\Local\Microsoft\Windows\INetCache\Content.Outlook\P86LDKLA\[Seguimiento_PAAC_IICUATRIMESTRE_2020-2 (3).xlsx]Listas'!#REF!</xm:f>
            <x14:dxf>
              <fill>
                <patternFill>
                  <bgColor rgb="FFFFFF00"/>
                </patternFill>
              </fill>
            </x14:dxf>
          </x14:cfRule>
          <x14:cfRule type="cellIs" priority="1017" operator="equal" id="{02801426-37D6-41F1-B82A-26264165C941}">
            <xm:f>'\Users\Maritza.Beltran\AppData\Local\Microsoft\Windows\INetCache\Content.Outlook\P86LDKLA\[Seguimiento_PAAC_IICUATRIMESTRE_2020-2 (3).xlsx]Listas'!#REF!</xm:f>
            <x14:dxf>
              <font>
                <color auto="1"/>
              </font>
              <fill>
                <patternFill>
                  <bgColor rgb="FFFF0000"/>
                </patternFill>
              </fill>
            </x14:dxf>
          </x14:cfRule>
          <x14:cfRule type="cellIs" priority="1018" operator="equal" id="{F58E1707-7D85-4AAE-B44B-99EC9A617C4A}">
            <xm:f>'\Users\Maritza.Beltran\AppData\Local\Microsoft\Windows\INetCache\Content.Outlook\P86LDKLA\[Seguimiento_PAAC_IICUATRIMESTRE_2020-2 (3).xlsx]Listas'!#REF!</xm:f>
            <x14:dxf>
              <fill>
                <patternFill>
                  <bgColor theme="0" tint="-4.9989318521683403E-2"/>
                </patternFill>
              </fill>
            </x14:dxf>
          </x14:cfRule>
          <x14:cfRule type="cellIs" priority="1019" operator="equal" id="{2B8BF772-1282-4CC5-9CAC-947D4E73A444}">
            <xm:f>'\Users\Maritza.Beltran\AppData\Local\Microsoft\Windows\INetCache\Content.Outlook\P86LDKLA\[Seguimiento_PAAC_IICUATRIMESTRE_2020-2 (3).xlsx]Listas'!#REF!</xm:f>
            <x14:dxf>
              <fill>
                <patternFill>
                  <bgColor rgb="FFFF0000"/>
                </patternFill>
              </fill>
            </x14:dxf>
          </x14:cfRule>
          <x14:cfRule type="cellIs" priority="1020" operator="equal" id="{B09EAED7-F9C0-44D2-A36E-93031146A06C}">
            <xm:f>'\Users\Maritza.Beltran\AppData\Local\Microsoft\Windows\INetCache\Content.Outlook\P86LDKLA\[Seguimiento_PAAC_IICUATRIMESTRE_2020-2 (3).xlsx]Listas'!#REF!</xm:f>
            <x14:dxf>
              <font>
                <color rgb="FF9C0006"/>
              </font>
              <fill>
                <patternFill>
                  <bgColor rgb="FFFFC7CE"/>
                </patternFill>
              </fill>
            </x14:dxf>
          </x14:cfRule>
          <x14:cfRule type="cellIs" priority="1021" operator="equal" id="{B27EE425-FC42-48E9-AD17-34DB63C51256}">
            <xm:f>'\Users\Maritza.Beltran\AppData\Local\Microsoft\Windows\INetCache\Content.Outlook\P86LDKLA\[Seguimiento_PAAC_IICUATRIMESTRE_2020-2 (3).xlsx]Listas'!#REF!</xm:f>
            <x14:dxf>
              <fill>
                <patternFill patternType="none">
                  <bgColor auto="1"/>
                </patternFill>
              </fill>
            </x14:dxf>
          </x14:cfRule>
          <x14:cfRule type="cellIs" priority="1022" operator="equal" id="{25A42527-0660-4319-A68B-7A3CE97BACC5}">
            <xm:f>'\Users\Maritza.Beltran\AppData\Local\Microsoft\Windows\INetCache\Content.Outlook\P86LDKLA\[Seguimiento_PAAC_IICUATRIMESTRE_2020-2 (3).xlsx]Listas'!#REF!</xm:f>
            <x14:dxf>
              <fill>
                <patternFill>
                  <bgColor rgb="FF00BC55"/>
                </patternFill>
              </fill>
            </x14:dxf>
          </x14:cfRule>
          <x14:cfRule type="cellIs" priority="1023" operator="equal" id="{DBDDC0E1-F888-4B73-BCA4-47D4A539D1AB}">
            <xm:f>'\Users\Maritza.Beltran\AppData\Local\Microsoft\Windows\INetCache\Content.Outlook\P86LDKLA\[Seguimiento_PAAC_IICUATRIMESTRE_2020-2 (3).xlsx]Listas'!#REF!</xm:f>
            <x14:dxf>
              <fill>
                <patternFill>
                  <bgColor rgb="FF33CC33"/>
                </patternFill>
              </fill>
            </x14:dxf>
          </x14:cfRule>
          <x14:cfRule type="cellIs" priority="1024" operator="equal" id="{5D7EEAC1-7F0F-4DFD-8FBC-8A6F25AF2A1C}">
            <xm:f>'\Users\Maritza.Beltran\AppData\Local\Microsoft\Windows\INetCache\Content.Outlook\P86LDKLA\[Seguimiento_PAAC_IICUATRIMESTRE_2020-2 (3).xlsx]Listas'!#REF!</xm:f>
            <x14:dxf>
              <fill>
                <patternFill>
                  <bgColor rgb="FFFFFF00"/>
                </patternFill>
              </fill>
            </x14:dxf>
          </x14:cfRule>
          <xm:sqref>P116</xm:sqref>
        </x14:conditionalFormatting>
        <x14:conditionalFormatting xmlns:xm="http://schemas.microsoft.com/office/excel/2006/main">
          <x14:cfRule type="cellIs" priority="998" operator="equal" id="{1245C131-729C-4169-84F8-475C3C3AD63B}">
            <xm:f>'\Users\Maritza.Beltran\AppData\Local\Microsoft\Windows\INetCache\Content.Outlook\P86LDKLA\[Matriz V1.xlsx]Hoja2'!#REF!</xm:f>
            <x14:dxf>
              <fill>
                <patternFill>
                  <bgColor theme="0" tint="-4.9989318521683403E-2"/>
                </patternFill>
              </fill>
            </x14:dxf>
          </x14:cfRule>
          <x14:cfRule type="cellIs" priority="999" operator="equal" id="{40070319-6BD7-407E-BC61-EFFA10BC1C39}">
            <xm:f>'\Users\Maritza.Beltran\AppData\Local\Microsoft\Windows\INetCache\Content.Outlook\P86LDKLA\[Matriz V1.xlsx]Hoja2'!#REF!</xm:f>
            <x14:dxf>
              <fill>
                <patternFill>
                  <bgColor rgb="FFFF0000"/>
                </patternFill>
              </fill>
            </x14:dxf>
          </x14:cfRule>
          <x14:cfRule type="cellIs" priority="1000" operator="equal" id="{5D3B02BF-B685-42B7-B301-FFFA4664A3FA}">
            <xm:f>'\Users\Maritza.Beltran\AppData\Local\Microsoft\Windows\INetCache\Content.Outlook\P86LDKLA\[Matriz V1.xlsx]Hoja2'!#REF!</xm:f>
            <x14:dxf>
              <fill>
                <patternFill>
                  <bgColor rgb="FFFF0000"/>
                </patternFill>
              </fill>
            </x14:dxf>
          </x14:cfRule>
          <x14:cfRule type="cellIs" priority="1001" operator="equal" id="{461832D7-BB28-41F6-B855-995A4011FEA8}">
            <xm:f>'\Users\Maritza.Beltran\AppData\Local\Microsoft\Windows\INetCache\Content.Outlook\P86LDKLA\[Matriz V1.xlsx]Hoja2'!#REF!</xm:f>
            <x14:dxf>
              <fill>
                <patternFill>
                  <bgColor theme="0" tint="-4.9989318521683403E-2"/>
                </patternFill>
              </fill>
            </x14:dxf>
          </x14:cfRule>
          <x14:cfRule type="cellIs" priority="1002" operator="equal" id="{CD355A12-CA3A-4C3E-8048-08D90D48D7FC}">
            <xm:f>'\Users\Maritza.Beltran\AppData\Local\Microsoft\Windows\INetCache\Content.Outlook\P86LDKLA\[Matriz V1.xlsx]Hoja2'!#REF!</xm:f>
            <x14:dxf>
              <fill>
                <patternFill>
                  <bgColor rgb="FFFFFF00"/>
                </patternFill>
              </fill>
            </x14:dxf>
          </x14:cfRule>
          <x14:cfRule type="cellIs" priority="1003" operator="equal" id="{8A49AD42-256D-45AE-A245-03E550499A2A}">
            <xm:f>'\Users\Maritza.Beltran\AppData\Local\Microsoft\Windows\INetCache\Content.Outlook\P86LDKLA\[Matriz V1.xlsx]Hoja2'!#REF!</xm:f>
            <x14:dxf>
              <fill>
                <patternFill>
                  <bgColor rgb="FF00B050"/>
                </patternFill>
              </fill>
            </x14:dxf>
          </x14:cfRule>
          <x14:cfRule type="cellIs" priority="1004" operator="equal" id="{B22417D3-A9D5-4894-AD18-F7A06E676897}">
            <xm:f>'\Users\Maritza.Beltran\AppData\Local\Microsoft\Windows\INetCache\Content.Outlook\P86LDKLA\[Matriz V1.xlsx]Hoja2'!#REF!</xm:f>
            <x14:dxf>
              <fill>
                <patternFill>
                  <bgColor rgb="FF00B050"/>
                </patternFill>
              </fill>
            </x14:dxf>
          </x14:cfRule>
          <xm:sqref>P116</xm:sqref>
        </x14:conditionalFormatting>
        <x14:conditionalFormatting xmlns:xm="http://schemas.microsoft.com/office/excel/2006/main">
          <x14:cfRule type="cellIs" priority="978" operator="equal" id="{CA4E8FF9-E839-418C-8B34-B8FFB10BE870}">
            <xm:f>'\Users\Maritza.Beltran\AppData\Local\Microsoft\Windows\INetCache\Content.Outlook\P86LDKLA\[Seguimiento_PAAC_IICUATRIMESTRE_2020-2 (3).xlsx]Listas'!#REF!</xm:f>
            <x14:dxf>
              <fill>
                <patternFill>
                  <bgColor theme="0" tint="-4.9989318521683403E-2"/>
                </patternFill>
              </fill>
            </x14:dxf>
          </x14:cfRule>
          <x14:cfRule type="cellIs" priority="979" operator="equal" id="{2305A975-2604-4B06-B1AE-D0146CB06D62}">
            <xm:f>'\Users\Maritza.Beltran\AppData\Local\Microsoft\Windows\INetCache\Content.Outlook\P86LDKLA\[Seguimiento_PAAC_IICUATRIMESTRE_2020-2 (3).xlsx]Listas'!#REF!</xm:f>
            <x14:dxf>
              <fill>
                <patternFill>
                  <bgColor rgb="FFFF0000"/>
                </patternFill>
              </fill>
            </x14:dxf>
          </x14:cfRule>
          <x14:cfRule type="cellIs" priority="980" operator="equal" id="{D6720B5A-A765-4230-AEC3-7606B67C5FD1}">
            <xm:f>'\Users\Maritza.Beltran\AppData\Local\Microsoft\Windows\INetCache\Content.Outlook\P86LDKLA\[Seguimiento_PAAC_IICUATRIMESTRE_2020-2 (3).xlsx]Listas'!#REF!</xm:f>
            <x14:dxf>
              <fill>
                <patternFill patternType="none">
                  <bgColor auto="1"/>
                </patternFill>
              </fill>
            </x14:dxf>
          </x14:cfRule>
          <x14:cfRule type="cellIs" priority="981" operator="equal" id="{F4D3E526-E904-47C0-B04C-ED92639E1EEA}">
            <xm:f>'\Users\Maritza.Beltran\AppData\Local\Microsoft\Windows\INetCache\Content.Outlook\P86LDKLA\[Seguimiento_PAAC_IICUATRIMESTRE_2020-2 (3).xlsx]Listas'!#REF!</xm:f>
            <x14:dxf>
              <fill>
                <patternFill>
                  <bgColor rgb="FF00B050"/>
                </patternFill>
              </fill>
            </x14:dxf>
          </x14:cfRule>
          <x14:cfRule type="cellIs" priority="982" operator="equal" id="{2C8557D8-CCDB-4755-B500-7F96C30BEEA8}">
            <xm:f>'\Users\Maritza.Beltran\AppData\Local\Microsoft\Windows\INetCache\Content.Outlook\P86LDKLA\[Seguimiento_PAAC_IICUATRIMESTRE_2020-2 (3).xlsx]Listas'!#REF!</xm:f>
            <x14:dxf>
              <fill>
                <patternFill>
                  <bgColor rgb="FF00B050"/>
                </patternFill>
              </fill>
            </x14:dxf>
          </x14:cfRule>
          <x14:cfRule type="cellIs" priority="983" operator="equal" id="{16C5E1CC-A34C-41EF-B1EB-83C141569C79}">
            <xm:f>'\Users\Maritza.Beltran\AppData\Local\Microsoft\Windows\INetCache\Content.Outlook\P86LDKLA\[Seguimiento_PAAC_IICUATRIMESTRE_2020-2 (3).xlsx]Listas'!#REF!</xm:f>
            <x14:dxf>
              <fill>
                <patternFill>
                  <bgColor rgb="FFFFFF00"/>
                </patternFill>
              </fill>
            </x14:dxf>
          </x14:cfRule>
          <x14:cfRule type="cellIs" priority="984" operator="equal" id="{050F53F7-F6EC-4737-AE1D-F197028CB6F1}">
            <xm:f>'\Users\Maritza.Beltran\AppData\Local\Microsoft\Windows\INetCache\Content.Outlook\P86LDKLA\[Seguimiento_PAAC_IICUATRIMESTRE_2020-2 (3).xlsx]Listas'!#REF!</xm:f>
            <x14:dxf>
              <font>
                <color auto="1"/>
              </font>
              <fill>
                <patternFill>
                  <bgColor rgb="FFFF0000"/>
                </patternFill>
              </fill>
            </x14:dxf>
          </x14:cfRule>
          <x14:cfRule type="cellIs" priority="985" operator="equal" id="{312A9B03-3141-40B4-BBC5-787761EF5E32}">
            <xm:f>'\Users\Maritza.Beltran\AppData\Local\Microsoft\Windows\INetCache\Content.Outlook\P86LDKLA\[Seguimiento_PAAC_IICUATRIMESTRE_2020-2 (3).xlsx]Listas'!#REF!</xm:f>
            <x14:dxf>
              <fill>
                <patternFill>
                  <bgColor theme="0" tint="-4.9989318521683403E-2"/>
                </patternFill>
              </fill>
            </x14:dxf>
          </x14:cfRule>
          <x14:cfRule type="cellIs" priority="986" operator="equal" id="{33983862-8B9B-4422-BD54-884A1BC3CC1D}">
            <xm:f>'\Users\Maritza.Beltran\AppData\Local\Microsoft\Windows\INetCache\Content.Outlook\P86LDKLA\[Seguimiento_PAAC_IICUATRIMESTRE_2020-2 (3).xlsx]Listas'!#REF!</xm:f>
            <x14:dxf>
              <fill>
                <patternFill>
                  <bgColor rgb="FFFF0000"/>
                </patternFill>
              </fill>
            </x14:dxf>
          </x14:cfRule>
          <x14:cfRule type="cellIs" priority="987" operator="equal" id="{A60D5268-5659-438B-94B1-7AB4F17362F6}">
            <xm:f>'\Users\Maritza.Beltran\AppData\Local\Microsoft\Windows\INetCache\Content.Outlook\P86LDKLA\[Seguimiento_PAAC_IICUATRIMESTRE_2020-2 (3).xlsx]Listas'!#REF!</xm:f>
            <x14:dxf>
              <font>
                <color rgb="FF9C0006"/>
              </font>
              <fill>
                <patternFill>
                  <bgColor rgb="FFFFC7CE"/>
                </patternFill>
              </fill>
            </x14:dxf>
          </x14:cfRule>
          <x14:cfRule type="cellIs" priority="988" operator="equal" id="{9A3A2A66-D898-4E80-92BC-34215D80E4AF}">
            <xm:f>'\Users\Maritza.Beltran\AppData\Local\Microsoft\Windows\INetCache\Content.Outlook\P86LDKLA\[Seguimiento_PAAC_IICUATRIMESTRE_2020-2 (3).xlsx]Listas'!#REF!</xm:f>
            <x14:dxf>
              <fill>
                <patternFill patternType="none">
                  <bgColor auto="1"/>
                </patternFill>
              </fill>
            </x14:dxf>
          </x14:cfRule>
          <x14:cfRule type="cellIs" priority="989" operator="equal" id="{184777B4-DE23-48F3-9E45-3166E2DA92DF}">
            <xm:f>'\Users\Maritza.Beltran\AppData\Local\Microsoft\Windows\INetCache\Content.Outlook\P86LDKLA\[Seguimiento_PAAC_IICUATRIMESTRE_2020-2 (3).xlsx]Listas'!#REF!</xm:f>
            <x14:dxf>
              <fill>
                <patternFill>
                  <bgColor rgb="FF00BC55"/>
                </patternFill>
              </fill>
            </x14:dxf>
          </x14:cfRule>
          <x14:cfRule type="cellIs" priority="990" operator="equal" id="{4877593F-F219-4E9F-97E0-E985105E86D8}">
            <xm:f>'\Users\Maritza.Beltran\AppData\Local\Microsoft\Windows\INetCache\Content.Outlook\P86LDKLA\[Seguimiento_PAAC_IICUATRIMESTRE_2020-2 (3).xlsx]Listas'!#REF!</xm:f>
            <x14:dxf>
              <fill>
                <patternFill>
                  <bgColor rgb="FF33CC33"/>
                </patternFill>
              </fill>
            </x14:dxf>
          </x14:cfRule>
          <x14:cfRule type="cellIs" priority="991" operator="equal" id="{B788F28D-55D6-4971-91A7-1F227797AE02}">
            <xm:f>'\Users\Maritza.Beltran\AppData\Local\Microsoft\Windows\INetCache\Content.Outlook\P86LDKLA\[Seguimiento_PAAC_IICUATRIMESTRE_2020-2 (3).xlsx]Listas'!#REF!</xm:f>
            <x14:dxf>
              <fill>
                <patternFill>
                  <bgColor rgb="FFFFFF00"/>
                </patternFill>
              </fill>
            </x14:dxf>
          </x14:cfRule>
          <xm:sqref>P172</xm:sqref>
        </x14:conditionalFormatting>
        <x14:conditionalFormatting xmlns:xm="http://schemas.microsoft.com/office/excel/2006/main">
          <x14:cfRule type="cellIs" priority="965" operator="equal" id="{0425114D-510D-4063-9ADF-670665E5EED3}">
            <xm:f>'\Users\Maritza.Beltran\AppData\Local\Microsoft\Windows\INetCache\Content.Outlook\P86LDKLA\[Matriz V1.xlsx]Hoja2'!#REF!</xm:f>
            <x14:dxf>
              <fill>
                <patternFill>
                  <bgColor theme="0" tint="-4.9989318521683403E-2"/>
                </patternFill>
              </fill>
            </x14:dxf>
          </x14:cfRule>
          <x14:cfRule type="cellIs" priority="966" operator="equal" id="{E2249006-A085-45B9-B313-4329F4A38CB4}">
            <xm:f>'\Users\Maritza.Beltran\AppData\Local\Microsoft\Windows\INetCache\Content.Outlook\P86LDKLA\[Matriz V1.xlsx]Hoja2'!#REF!</xm:f>
            <x14:dxf>
              <fill>
                <patternFill>
                  <bgColor rgb="FFFF0000"/>
                </patternFill>
              </fill>
            </x14:dxf>
          </x14:cfRule>
          <x14:cfRule type="cellIs" priority="967" operator="equal" id="{BA01EB1A-8194-4408-ABDD-10445B9824EA}">
            <xm:f>'\Users\Maritza.Beltran\AppData\Local\Microsoft\Windows\INetCache\Content.Outlook\P86LDKLA\[Matriz V1.xlsx]Hoja2'!#REF!</xm:f>
            <x14:dxf>
              <fill>
                <patternFill>
                  <bgColor rgb="FFFF0000"/>
                </patternFill>
              </fill>
            </x14:dxf>
          </x14:cfRule>
          <x14:cfRule type="cellIs" priority="968" operator="equal" id="{27956D49-7D66-4879-87D8-553E0F721033}">
            <xm:f>'\Users\Maritza.Beltran\AppData\Local\Microsoft\Windows\INetCache\Content.Outlook\P86LDKLA\[Matriz V1.xlsx]Hoja2'!#REF!</xm:f>
            <x14:dxf>
              <fill>
                <patternFill>
                  <bgColor theme="0" tint="-4.9989318521683403E-2"/>
                </patternFill>
              </fill>
            </x14:dxf>
          </x14:cfRule>
          <x14:cfRule type="cellIs" priority="969" operator="equal" id="{7C0B7F57-DE7F-417A-BD4A-AACB15571D7D}">
            <xm:f>'\Users\Maritza.Beltran\AppData\Local\Microsoft\Windows\INetCache\Content.Outlook\P86LDKLA\[Matriz V1.xlsx]Hoja2'!#REF!</xm:f>
            <x14:dxf>
              <fill>
                <patternFill>
                  <bgColor rgb="FFFFFF00"/>
                </patternFill>
              </fill>
            </x14:dxf>
          </x14:cfRule>
          <x14:cfRule type="cellIs" priority="970" operator="equal" id="{29637C99-9F03-418C-9F18-A26737E2387A}">
            <xm:f>'\Users\Maritza.Beltran\AppData\Local\Microsoft\Windows\INetCache\Content.Outlook\P86LDKLA\[Matriz V1.xlsx]Hoja2'!#REF!</xm:f>
            <x14:dxf>
              <fill>
                <patternFill>
                  <bgColor rgb="FF00B050"/>
                </patternFill>
              </fill>
            </x14:dxf>
          </x14:cfRule>
          <x14:cfRule type="cellIs" priority="971" operator="equal" id="{D18FAC1F-C11E-48C2-92C4-480F6D567F85}">
            <xm:f>'\Users\Maritza.Beltran\AppData\Local\Microsoft\Windows\INetCache\Content.Outlook\P86LDKLA\[Matriz V1.xlsx]Hoja2'!#REF!</xm:f>
            <x14:dxf>
              <fill>
                <patternFill>
                  <bgColor rgb="FF00B050"/>
                </patternFill>
              </fill>
            </x14:dxf>
          </x14:cfRule>
          <xm:sqref>P172</xm:sqref>
        </x14:conditionalFormatting>
        <x14:conditionalFormatting xmlns:xm="http://schemas.microsoft.com/office/excel/2006/main">
          <x14:cfRule type="cellIs" priority="945" operator="equal" id="{EE80F2B3-154C-4FBB-9CB3-C0722D918102}">
            <xm:f>'\Users\Maritza.Beltran\AppData\Local\Microsoft\Windows\INetCache\Content.Outlook\P86LDKLA\[Seguimiento_PAAC_IICUATRIMESTRE_2020-2 (3).xlsx]Listas'!#REF!</xm:f>
            <x14:dxf>
              <fill>
                <patternFill>
                  <bgColor theme="0" tint="-4.9989318521683403E-2"/>
                </patternFill>
              </fill>
            </x14:dxf>
          </x14:cfRule>
          <x14:cfRule type="cellIs" priority="946" operator="equal" id="{6941187A-1A57-4A44-837C-9955AE9037A7}">
            <xm:f>'\Users\Maritza.Beltran\AppData\Local\Microsoft\Windows\INetCache\Content.Outlook\P86LDKLA\[Seguimiento_PAAC_IICUATRIMESTRE_2020-2 (3).xlsx]Listas'!#REF!</xm:f>
            <x14:dxf>
              <fill>
                <patternFill>
                  <bgColor rgb="FFFF0000"/>
                </patternFill>
              </fill>
            </x14:dxf>
          </x14:cfRule>
          <x14:cfRule type="cellIs" priority="947" operator="equal" id="{6ECED77E-734B-477C-8845-43289EB9AB1F}">
            <xm:f>'\Users\Maritza.Beltran\AppData\Local\Microsoft\Windows\INetCache\Content.Outlook\P86LDKLA\[Seguimiento_PAAC_IICUATRIMESTRE_2020-2 (3).xlsx]Listas'!#REF!</xm:f>
            <x14:dxf>
              <fill>
                <patternFill patternType="none">
                  <bgColor auto="1"/>
                </patternFill>
              </fill>
            </x14:dxf>
          </x14:cfRule>
          <x14:cfRule type="cellIs" priority="948" operator="equal" id="{D4D8087E-F469-43F1-BFE2-9292CF4A64AA}">
            <xm:f>'\Users\Maritza.Beltran\AppData\Local\Microsoft\Windows\INetCache\Content.Outlook\P86LDKLA\[Seguimiento_PAAC_IICUATRIMESTRE_2020-2 (3).xlsx]Listas'!#REF!</xm:f>
            <x14:dxf>
              <fill>
                <patternFill>
                  <bgColor rgb="FF00B050"/>
                </patternFill>
              </fill>
            </x14:dxf>
          </x14:cfRule>
          <x14:cfRule type="cellIs" priority="949" operator="equal" id="{98A39E6F-38D9-4CF1-AD7B-D0D514E99FB7}">
            <xm:f>'\Users\Maritza.Beltran\AppData\Local\Microsoft\Windows\INetCache\Content.Outlook\P86LDKLA\[Seguimiento_PAAC_IICUATRIMESTRE_2020-2 (3).xlsx]Listas'!#REF!</xm:f>
            <x14:dxf>
              <fill>
                <patternFill>
                  <bgColor rgb="FF00B050"/>
                </patternFill>
              </fill>
            </x14:dxf>
          </x14:cfRule>
          <x14:cfRule type="cellIs" priority="950" operator="equal" id="{BF7C5C98-4958-4D08-85AE-24A23B5723EA}">
            <xm:f>'\Users\Maritza.Beltran\AppData\Local\Microsoft\Windows\INetCache\Content.Outlook\P86LDKLA\[Seguimiento_PAAC_IICUATRIMESTRE_2020-2 (3).xlsx]Listas'!#REF!</xm:f>
            <x14:dxf>
              <fill>
                <patternFill>
                  <bgColor rgb="FFFFFF00"/>
                </patternFill>
              </fill>
            </x14:dxf>
          </x14:cfRule>
          <x14:cfRule type="cellIs" priority="951" operator="equal" id="{8DDC7D2E-101B-47F7-9BB4-BC88CD2D6136}">
            <xm:f>'\Users\Maritza.Beltran\AppData\Local\Microsoft\Windows\INetCache\Content.Outlook\P86LDKLA\[Seguimiento_PAAC_IICUATRIMESTRE_2020-2 (3).xlsx]Listas'!#REF!</xm:f>
            <x14:dxf>
              <font>
                <color auto="1"/>
              </font>
              <fill>
                <patternFill>
                  <bgColor rgb="FFFF0000"/>
                </patternFill>
              </fill>
            </x14:dxf>
          </x14:cfRule>
          <x14:cfRule type="cellIs" priority="952" operator="equal" id="{9AAF1F44-EBB0-4EA6-9795-B97E3C4D9404}">
            <xm:f>'\Users\Maritza.Beltran\AppData\Local\Microsoft\Windows\INetCache\Content.Outlook\P86LDKLA\[Seguimiento_PAAC_IICUATRIMESTRE_2020-2 (3).xlsx]Listas'!#REF!</xm:f>
            <x14:dxf>
              <fill>
                <patternFill>
                  <bgColor theme="0" tint="-4.9989318521683403E-2"/>
                </patternFill>
              </fill>
            </x14:dxf>
          </x14:cfRule>
          <x14:cfRule type="cellIs" priority="953" operator="equal" id="{ED9FA0E1-C5A3-4C3D-919C-E7E3D29C23F5}">
            <xm:f>'\Users\Maritza.Beltran\AppData\Local\Microsoft\Windows\INetCache\Content.Outlook\P86LDKLA\[Seguimiento_PAAC_IICUATRIMESTRE_2020-2 (3).xlsx]Listas'!#REF!</xm:f>
            <x14:dxf>
              <fill>
                <patternFill>
                  <bgColor rgb="FFFF0000"/>
                </patternFill>
              </fill>
            </x14:dxf>
          </x14:cfRule>
          <x14:cfRule type="cellIs" priority="954" operator="equal" id="{6A90415E-B436-4E13-BA21-673483503663}">
            <xm:f>'\Users\Maritza.Beltran\AppData\Local\Microsoft\Windows\INetCache\Content.Outlook\P86LDKLA\[Seguimiento_PAAC_IICUATRIMESTRE_2020-2 (3).xlsx]Listas'!#REF!</xm:f>
            <x14:dxf>
              <font>
                <color rgb="FF9C0006"/>
              </font>
              <fill>
                <patternFill>
                  <bgColor rgb="FFFFC7CE"/>
                </patternFill>
              </fill>
            </x14:dxf>
          </x14:cfRule>
          <x14:cfRule type="cellIs" priority="955" operator="equal" id="{68C3A2DF-F300-4263-B000-0FFCFBCA6122}">
            <xm:f>'\Users\Maritza.Beltran\AppData\Local\Microsoft\Windows\INetCache\Content.Outlook\P86LDKLA\[Seguimiento_PAAC_IICUATRIMESTRE_2020-2 (3).xlsx]Listas'!#REF!</xm:f>
            <x14:dxf>
              <fill>
                <patternFill patternType="none">
                  <bgColor auto="1"/>
                </patternFill>
              </fill>
            </x14:dxf>
          </x14:cfRule>
          <x14:cfRule type="cellIs" priority="956" operator="equal" id="{4933A983-7E25-45D2-B00A-2EE1609379DA}">
            <xm:f>'\Users\Maritza.Beltran\AppData\Local\Microsoft\Windows\INetCache\Content.Outlook\P86LDKLA\[Seguimiento_PAAC_IICUATRIMESTRE_2020-2 (3).xlsx]Listas'!#REF!</xm:f>
            <x14:dxf>
              <fill>
                <patternFill>
                  <bgColor rgb="FF00BC55"/>
                </patternFill>
              </fill>
            </x14:dxf>
          </x14:cfRule>
          <x14:cfRule type="cellIs" priority="957" operator="equal" id="{034F7981-CB15-44D6-ABBB-D4C09D2E0D26}">
            <xm:f>'\Users\Maritza.Beltran\AppData\Local\Microsoft\Windows\INetCache\Content.Outlook\P86LDKLA\[Seguimiento_PAAC_IICUATRIMESTRE_2020-2 (3).xlsx]Listas'!#REF!</xm:f>
            <x14:dxf>
              <fill>
                <patternFill>
                  <bgColor rgb="FF33CC33"/>
                </patternFill>
              </fill>
            </x14:dxf>
          </x14:cfRule>
          <x14:cfRule type="cellIs" priority="958" operator="equal" id="{D99430BA-0AD7-4445-9D63-B2AAB89A33AA}">
            <xm:f>'\Users\Maritza.Beltran\AppData\Local\Microsoft\Windows\INetCache\Content.Outlook\P86LDKLA\[Seguimiento_PAAC_IICUATRIMESTRE_2020-2 (3).xlsx]Listas'!#REF!</xm:f>
            <x14:dxf>
              <fill>
                <patternFill>
                  <bgColor rgb="FFFFFF00"/>
                </patternFill>
              </fill>
            </x14:dxf>
          </x14:cfRule>
          <xm:sqref>P190</xm:sqref>
        </x14:conditionalFormatting>
        <x14:conditionalFormatting xmlns:xm="http://schemas.microsoft.com/office/excel/2006/main">
          <x14:cfRule type="cellIs" priority="932" operator="equal" id="{B0F85894-383A-4DF1-B1F1-88C16567B067}">
            <xm:f>'\Users\Maritza.Beltran\AppData\Local\Microsoft\Windows\INetCache\Content.Outlook\P86LDKLA\[Matriz V1.xlsx]Hoja2'!#REF!</xm:f>
            <x14:dxf>
              <fill>
                <patternFill>
                  <bgColor theme="0" tint="-4.9989318521683403E-2"/>
                </patternFill>
              </fill>
            </x14:dxf>
          </x14:cfRule>
          <x14:cfRule type="cellIs" priority="933" operator="equal" id="{6D63E021-B6C2-40A4-A66F-CD40F50DDE54}">
            <xm:f>'\Users\Maritza.Beltran\AppData\Local\Microsoft\Windows\INetCache\Content.Outlook\P86LDKLA\[Matriz V1.xlsx]Hoja2'!#REF!</xm:f>
            <x14:dxf>
              <fill>
                <patternFill>
                  <bgColor rgb="FFFF0000"/>
                </patternFill>
              </fill>
            </x14:dxf>
          </x14:cfRule>
          <x14:cfRule type="cellIs" priority="934" operator="equal" id="{1A3A7EC7-36B2-4656-B097-5D34AAE9ED07}">
            <xm:f>'\Users\Maritza.Beltran\AppData\Local\Microsoft\Windows\INetCache\Content.Outlook\P86LDKLA\[Matriz V1.xlsx]Hoja2'!#REF!</xm:f>
            <x14:dxf>
              <fill>
                <patternFill>
                  <bgColor rgb="FFFF0000"/>
                </patternFill>
              </fill>
            </x14:dxf>
          </x14:cfRule>
          <x14:cfRule type="cellIs" priority="935" operator="equal" id="{22CE76D5-546A-43AF-A418-8F1814B3F368}">
            <xm:f>'\Users\Maritza.Beltran\AppData\Local\Microsoft\Windows\INetCache\Content.Outlook\P86LDKLA\[Matriz V1.xlsx]Hoja2'!#REF!</xm:f>
            <x14:dxf>
              <fill>
                <patternFill>
                  <bgColor theme="0" tint="-4.9989318521683403E-2"/>
                </patternFill>
              </fill>
            </x14:dxf>
          </x14:cfRule>
          <x14:cfRule type="cellIs" priority="936" operator="equal" id="{C1941607-F14F-4264-918E-99DCDFE9E811}">
            <xm:f>'\Users\Maritza.Beltran\AppData\Local\Microsoft\Windows\INetCache\Content.Outlook\P86LDKLA\[Matriz V1.xlsx]Hoja2'!#REF!</xm:f>
            <x14:dxf>
              <fill>
                <patternFill>
                  <bgColor rgb="FFFFFF00"/>
                </patternFill>
              </fill>
            </x14:dxf>
          </x14:cfRule>
          <x14:cfRule type="cellIs" priority="937" operator="equal" id="{BCBF8745-822A-455B-B8E7-9755E6105CD7}">
            <xm:f>'\Users\Maritza.Beltran\AppData\Local\Microsoft\Windows\INetCache\Content.Outlook\P86LDKLA\[Matriz V1.xlsx]Hoja2'!#REF!</xm:f>
            <x14:dxf>
              <fill>
                <patternFill>
                  <bgColor rgb="FF00B050"/>
                </patternFill>
              </fill>
            </x14:dxf>
          </x14:cfRule>
          <x14:cfRule type="cellIs" priority="938" operator="equal" id="{4549DC0D-F4A6-465C-8837-6854BCDB2E63}">
            <xm:f>'\Users\Maritza.Beltran\AppData\Local\Microsoft\Windows\INetCache\Content.Outlook\P86LDKLA\[Matriz V1.xlsx]Hoja2'!#REF!</xm:f>
            <x14:dxf>
              <fill>
                <patternFill>
                  <bgColor rgb="FF00B050"/>
                </patternFill>
              </fill>
            </x14:dxf>
          </x14:cfRule>
          <xm:sqref>P190</xm:sqref>
        </x14:conditionalFormatting>
        <x14:conditionalFormatting xmlns:xm="http://schemas.microsoft.com/office/excel/2006/main">
          <x14:cfRule type="cellIs" priority="912" operator="equal" id="{C09CD501-8D98-4A48-AE17-5DC7B2967C67}">
            <xm:f>'\Users\Maritza.Beltran\AppData\Local\Microsoft\Windows\INetCache\Content.Outlook\P86LDKLA\[Seguimiento_PAAC_IICUATRIMESTRE_2020-2 (3).xlsx]Listas'!#REF!</xm:f>
            <x14:dxf>
              <fill>
                <patternFill>
                  <bgColor theme="0" tint="-4.9989318521683403E-2"/>
                </patternFill>
              </fill>
            </x14:dxf>
          </x14:cfRule>
          <x14:cfRule type="cellIs" priority="913" operator="equal" id="{6A8CB74F-578E-43C9-81AB-C4EB966E903C}">
            <xm:f>'\Users\Maritza.Beltran\AppData\Local\Microsoft\Windows\INetCache\Content.Outlook\P86LDKLA\[Seguimiento_PAAC_IICUATRIMESTRE_2020-2 (3).xlsx]Listas'!#REF!</xm:f>
            <x14:dxf>
              <fill>
                <patternFill>
                  <bgColor rgb="FFFF0000"/>
                </patternFill>
              </fill>
            </x14:dxf>
          </x14:cfRule>
          <x14:cfRule type="cellIs" priority="914" operator="equal" id="{D6455A6B-9D7C-4EF4-A21A-2F08D246EF67}">
            <xm:f>'\Users\Maritza.Beltran\AppData\Local\Microsoft\Windows\INetCache\Content.Outlook\P86LDKLA\[Seguimiento_PAAC_IICUATRIMESTRE_2020-2 (3).xlsx]Listas'!#REF!</xm:f>
            <x14:dxf>
              <fill>
                <patternFill patternType="none">
                  <bgColor auto="1"/>
                </patternFill>
              </fill>
            </x14:dxf>
          </x14:cfRule>
          <x14:cfRule type="cellIs" priority="915" operator="equal" id="{3936C613-1321-4CF5-9641-BFE01FF3E4DB}">
            <xm:f>'\Users\Maritza.Beltran\AppData\Local\Microsoft\Windows\INetCache\Content.Outlook\P86LDKLA\[Seguimiento_PAAC_IICUATRIMESTRE_2020-2 (3).xlsx]Listas'!#REF!</xm:f>
            <x14:dxf>
              <fill>
                <patternFill>
                  <bgColor rgb="FF00B050"/>
                </patternFill>
              </fill>
            </x14:dxf>
          </x14:cfRule>
          <x14:cfRule type="cellIs" priority="916" operator="equal" id="{3CD652CC-8BE2-41DC-8B83-2DF20A3BE56E}">
            <xm:f>'\Users\Maritza.Beltran\AppData\Local\Microsoft\Windows\INetCache\Content.Outlook\P86LDKLA\[Seguimiento_PAAC_IICUATRIMESTRE_2020-2 (3).xlsx]Listas'!#REF!</xm:f>
            <x14:dxf>
              <fill>
                <patternFill>
                  <bgColor rgb="FF00B050"/>
                </patternFill>
              </fill>
            </x14:dxf>
          </x14:cfRule>
          <x14:cfRule type="cellIs" priority="917" operator="equal" id="{C6867406-AFFD-4B1C-972D-A09CAD0990DF}">
            <xm:f>'\Users\Maritza.Beltran\AppData\Local\Microsoft\Windows\INetCache\Content.Outlook\P86LDKLA\[Seguimiento_PAAC_IICUATRIMESTRE_2020-2 (3).xlsx]Listas'!#REF!</xm:f>
            <x14:dxf>
              <fill>
                <patternFill>
                  <bgColor rgb="FFFFFF00"/>
                </patternFill>
              </fill>
            </x14:dxf>
          </x14:cfRule>
          <x14:cfRule type="cellIs" priority="918" operator="equal" id="{ACD04D59-6612-423C-9F15-4F5C57BD7FCD}">
            <xm:f>'\Users\Maritza.Beltran\AppData\Local\Microsoft\Windows\INetCache\Content.Outlook\P86LDKLA\[Seguimiento_PAAC_IICUATRIMESTRE_2020-2 (3).xlsx]Listas'!#REF!</xm:f>
            <x14:dxf>
              <font>
                <color auto="1"/>
              </font>
              <fill>
                <patternFill>
                  <bgColor rgb="FFFF0000"/>
                </patternFill>
              </fill>
            </x14:dxf>
          </x14:cfRule>
          <x14:cfRule type="cellIs" priority="919" operator="equal" id="{7EE892BE-9FA9-40F3-B297-BDD50A11041E}">
            <xm:f>'\Users\Maritza.Beltran\AppData\Local\Microsoft\Windows\INetCache\Content.Outlook\P86LDKLA\[Seguimiento_PAAC_IICUATRIMESTRE_2020-2 (3).xlsx]Listas'!#REF!</xm:f>
            <x14:dxf>
              <fill>
                <patternFill>
                  <bgColor theme="0" tint="-4.9989318521683403E-2"/>
                </patternFill>
              </fill>
            </x14:dxf>
          </x14:cfRule>
          <x14:cfRule type="cellIs" priority="920" operator="equal" id="{144066B4-639C-4A1E-B7CD-D9432064B153}">
            <xm:f>'\Users\Maritza.Beltran\AppData\Local\Microsoft\Windows\INetCache\Content.Outlook\P86LDKLA\[Seguimiento_PAAC_IICUATRIMESTRE_2020-2 (3).xlsx]Listas'!#REF!</xm:f>
            <x14:dxf>
              <fill>
                <patternFill>
                  <bgColor rgb="FFFF0000"/>
                </patternFill>
              </fill>
            </x14:dxf>
          </x14:cfRule>
          <x14:cfRule type="cellIs" priority="921" operator="equal" id="{8344017C-9B97-4BB5-85E5-A0B9F794646E}">
            <xm:f>'\Users\Maritza.Beltran\AppData\Local\Microsoft\Windows\INetCache\Content.Outlook\P86LDKLA\[Seguimiento_PAAC_IICUATRIMESTRE_2020-2 (3).xlsx]Listas'!#REF!</xm:f>
            <x14:dxf>
              <font>
                <color rgb="FF9C0006"/>
              </font>
              <fill>
                <patternFill>
                  <bgColor rgb="FFFFC7CE"/>
                </patternFill>
              </fill>
            </x14:dxf>
          </x14:cfRule>
          <x14:cfRule type="cellIs" priority="922" operator="equal" id="{AAD59276-C6C2-424B-8536-770DC66C854F}">
            <xm:f>'\Users\Maritza.Beltran\AppData\Local\Microsoft\Windows\INetCache\Content.Outlook\P86LDKLA\[Seguimiento_PAAC_IICUATRIMESTRE_2020-2 (3).xlsx]Listas'!#REF!</xm:f>
            <x14:dxf>
              <fill>
                <patternFill patternType="none">
                  <bgColor auto="1"/>
                </patternFill>
              </fill>
            </x14:dxf>
          </x14:cfRule>
          <x14:cfRule type="cellIs" priority="923" operator="equal" id="{23915BE6-B1DC-4456-A05F-994615BC4866}">
            <xm:f>'\Users\Maritza.Beltran\AppData\Local\Microsoft\Windows\INetCache\Content.Outlook\P86LDKLA\[Seguimiento_PAAC_IICUATRIMESTRE_2020-2 (3).xlsx]Listas'!#REF!</xm:f>
            <x14:dxf>
              <fill>
                <patternFill>
                  <bgColor rgb="FF00BC55"/>
                </patternFill>
              </fill>
            </x14:dxf>
          </x14:cfRule>
          <x14:cfRule type="cellIs" priority="924" operator="equal" id="{A9BE4886-F4CA-47CD-B397-AE26CC52AFAA}">
            <xm:f>'\Users\Maritza.Beltran\AppData\Local\Microsoft\Windows\INetCache\Content.Outlook\P86LDKLA\[Seguimiento_PAAC_IICUATRIMESTRE_2020-2 (3).xlsx]Listas'!#REF!</xm:f>
            <x14:dxf>
              <fill>
                <patternFill>
                  <bgColor rgb="FF33CC33"/>
                </patternFill>
              </fill>
            </x14:dxf>
          </x14:cfRule>
          <x14:cfRule type="cellIs" priority="925" operator="equal" id="{0B371E9B-CC88-40C4-AFBF-C367F8835B07}">
            <xm:f>'\Users\Maritza.Beltran\AppData\Local\Microsoft\Windows\INetCache\Content.Outlook\P86LDKLA\[Seguimiento_PAAC_IICUATRIMESTRE_2020-2 (3).xlsx]Listas'!#REF!</xm:f>
            <x14:dxf>
              <fill>
                <patternFill>
                  <bgColor rgb="FFFFFF00"/>
                </patternFill>
              </fill>
            </x14:dxf>
          </x14:cfRule>
          <xm:sqref>P195</xm:sqref>
        </x14:conditionalFormatting>
        <x14:conditionalFormatting xmlns:xm="http://schemas.microsoft.com/office/excel/2006/main">
          <x14:cfRule type="cellIs" priority="899" operator="equal" id="{B09CE28D-5742-47D9-B151-705E395DBC66}">
            <xm:f>'\Users\Maritza.Beltran\AppData\Local\Microsoft\Windows\INetCache\Content.Outlook\P86LDKLA\[Matriz V1.xlsx]Hoja2'!#REF!</xm:f>
            <x14:dxf>
              <fill>
                <patternFill>
                  <bgColor theme="0" tint="-4.9989318521683403E-2"/>
                </patternFill>
              </fill>
            </x14:dxf>
          </x14:cfRule>
          <x14:cfRule type="cellIs" priority="900" operator="equal" id="{CEEB1332-D646-413E-AAC3-D4CF3DDF82D0}">
            <xm:f>'\Users\Maritza.Beltran\AppData\Local\Microsoft\Windows\INetCache\Content.Outlook\P86LDKLA\[Matriz V1.xlsx]Hoja2'!#REF!</xm:f>
            <x14:dxf>
              <fill>
                <patternFill>
                  <bgColor rgb="FFFF0000"/>
                </patternFill>
              </fill>
            </x14:dxf>
          </x14:cfRule>
          <x14:cfRule type="cellIs" priority="901" operator="equal" id="{663AE919-8A7B-4CC0-90BD-9E143BD92FC6}">
            <xm:f>'\Users\Maritza.Beltran\AppData\Local\Microsoft\Windows\INetCache\Content.Outlook\P86LDKLA\[Matriz V1.xlsx]Hoja2'!#REF!</xm:f>
            <x14:dxf>
              <fill>
                <patternFill>
                  <bgColor rgb="FFFF0000"/>
                </patternFill>
              </fill>
            </x14:dxf>
          </x14:cfRule>
          <x14:cfRule type="cellIs" priority="902" operator="equal" id="{86DF7F2A-D468-471E-9709-30F198A4A712}">
            <xm:f>'\Users\Maritza.Beltran\AppData\Local\Microsoft\Windows\INetCache\Content.Outlook\P86LDKLA\[Matriz V1.xlsx]Hoja2'!#REF!</xm:f>
            <x14:dxf>
              <fill>
                <patternFill>
                  <bgColor theme="0" tint="-4.9989318521683403E-2"/>
                </patternFill>
              </fill>
            </x14:dxf>
          </x14:cfRule>
          <x14:cfRule type="cellIs" priority="903" operator="equal" id="{0A15D6E4-861F-4157-B4AD-249C0EC6C0A8}">
            <xm:f>'\Users\Maritza.Beltran\AppData\Local\Microsoft\Windows\INetCache\Content.Outlook\P86LDKLA\[Matriz V1.xlsx]Hoja2'!#REF!</xm:f>
            <x14:dxf>
              <fill>
                <patternFill>
                  <bgColor rgb="FFFFFF00"/>
                </patternFill>
              </fill>
            </x14:dxf>
          </x14:cfRule>
          <x14:cfRule type="cellIs" priority="904" operator="equal" id="{7C4CBF47-9AC0-4AC0-9086-F95F753EFCCC}">
            <xm:f>'\Users\Maritza.Beltran\AppData\Local\Microsoft\Windows\INetCache\Content.Outlook\P86LDKLA\[Matriz V1.xlsx]Hoja2'!#REF!</xm:f>
            <x14:dxf>
              <fill>
                <patternFill>
                  <bgColor rgb="FF00B050"/>
                </patternFill>
              </fill>
            </x14:dxf>
          </x14:cfRule>
          <x14:cfRule type="cellIs" priority="905" operator="equal" id="{63F5DB47-8327-45FF-B28D-8F5D7352409A}">
            <xm:f>'\Users\Maritza.Beltran\AppData\Local\Microsoft\Windows\INetCache\Content.Outlook\P86LDKLA\[Matriz V1.xlsx]Hoja2'!#REF!</xm:f>
            <x14:dxf>
              <fill>
                <patternFill>
                  <bgColor rgb="FF00B050"/>
                </patternFill>
              </fill>
            </x14:dxf>
          </x14:cfRule>
          <xm:sqref>P195</xm:sqref>
        </x14:conditionalFormatting>
        <x14:conditionalFormatting xmlns:xm="http://schemas.microsoft.com/office/excel/2006/main">
          <x14:cfRule type="cellIs" priority="879" operator="equal" id="{2249638C-9AFE-4F52-9BAA-502BF6347FFC}">
            <xm:f>'\Users\Maritza.Beltran\AppData\Local\Microsoft\Windows\INetCache\Content.Outlook\P86LDKLA\[Seguimiento_PAAC_IICUATRIMESTRE_2020-2 (3).xlsx]Listas'!#REF!</xm:f>
            <x14:dxf>
              <fill>
                <patternFill>
                  <bgColor theme="0" tint="-4.9989318521683403E-2"/>
                </patternFill>
              </fill>
            </x14:dxf>
          </x14:cfRule>
          <x14:cfRule type="cellIs" priority="880" operator="equal" id="{BA045712-4033-4988-B55D-C702CF50A7A1}">
            <xm:f>'\Users\Maritza.Beltran\AppData\Local\Microsoft\Windows\INetCache\Content.Outlook\P86LDKLA\[Seguimiento_PAAC_IICUATRIMESTRE_2020-2 (3).xlsx]Listas'!#REF!</xm:f>
            <x14:dxf>
              <fill>
                <patternFill>
                  <bgColor rgb="FFFF0000"/>
                </patternFill>
              </fill>
            </x14:dxf>
          </x14:cfRule>
          <x14:cfRule type="cellIs" priority="881" operator="equal" id="{BA474B95-2BC3-4991-8BAB-17F58836928A}">
            <xm:f>'\Users\Maritza.Beltran\AppData\Local\Microsoft\Windows\INetCache\Content.Outlook\P86LDKLA\[Seguimiento_PAAC_IICUATRIMESTRE_2020-2 (3).xlsx]Listas'!#REF!</xm:f>
            <x14:dxf>
              <fill>
                <patternFill patternType="none">
                  <bgColor auto="1"/>
                </patternFill>
              </fill>
            </x14:dxf>
          </x14:cfRule>
          <x14:cfRule type="cellIs" priority="882" operator="equal" id="{3939839B-15A8-4CA7-A25A-E4B4C309A90D}">
            <xm:f>'\Users\Maritza.Beltran\AppData\Local\Microsoft\Windows\INetCache\Content.Outlook\P86LDKLA\[Seguimiento_PAAC_IICUATRIMESTRE_2020-2 (3).xlsx]Listas'!#REF!</xm:f>
            <x14:dxf>
              <fill>
                <patternFill>
                  <bgColor rgb="FF00B050"/>
                </patternFill>
              </fill>
            </x14:dxf>
          </x14:cfRule>
          <x14:cfRule type="cellIs" priority="883" operator="equal" id="{50DE32BE-F712-4AA8-A6BD-28755829F59A}">
            <xm:f>'\Users\Maritza.Beltran\AppData\Local\Microsoft\Windows\INetCache\Content.Outlook\P86LDKLA\[Seguimiento_PAAC_IICUATRIMESTRE_2020-2 (3).xlsx]Listas'!#REF!</xm:f>
            <x14:dxf>
              <fill>
                <patternFill>
                  <bgColor rgb="FF00B050"/>
                </patternFill>
              </fill>
            </x14:dxf>
          </x14:cfRule>
          <x14:cfRule type="cellIs" priority="884" operator="equal" id="{C1EB6214-D766-4644-8A4E-658491844219}">
            <xm:f>'\Users\Maritza.Beltran\AppData\Local\Microsoft\Windows\INetCache\Content.Outlook\P86LDKLA\[Seguimiento_PAAC_IICUATRIMESTRE_2020-2 (3).xlsx]Listas'!#REF!</xm:f>
            <x14:dxf>
              <fill>
                <patternFill>
                  <bgColor rgb="FFFFFF00"/>
                </patternFill>
              </fill>
            </x14:dxf>
          </x14:cfRule>
          <x14:cfRule type="cellIs" priority="885" operator="equal" id="{BD7E99A7-238C-4692-AE20-B7940E4AD220}">
            <xm:f>'\Users\Maritza.Beltran\AppData\Local\Microsoft\Windows\INetCache\Content.Outlook\P86LDKLA\[Seguimiento_PAAC_IICUATRIMESTRE_2020-2 (3).xlsx]Listas'!#REF!</xm:f>
            <x14:dxf>
              <font>
                <color auto="1"/>
              </font>
              <fill>
                <patternFill>
                  <bgColor rgb="FFFF0000"/>
                </patternFill>
              </fill>
            </x14:dxf>
          </x14:cfRule>
          <x14:cfRule type="cellIs" priority="886" operator="equal" id="{2E8CB6C4-7F14-4C92-8042-044A49FE1E33}">
            <xm:f>'\Users\Maritza.Beltran\AppData\Local\Microsoft\Windows\INetCache\Content.Outlook\P86LDKLA\[Seguimiento_PAAC_IICUATRIMESTRE_2020-2 (3).xlsx]Listas'!#REF!</xm:f>
            <x14:dxf>
              <fill>
                <patternFill>
                  <bgColor theme="0" tint="-4.9989318521683403E-2"/>
                </patternFill>
              </fill>
            </x14:dxf>
          </x14:cfRule>
          <x14:cfRule type="cellIs" priority="887" operator="equal" id="{AA67322D-357B-4052-805E-0017D10E9B6D}">
            <xm:f>'\Users\Maritza.Beltran\AppData\Local\Microsoft\Windows\INetCache\Content.Outlook\P86LDKLA\[Seguimiento_PAAC_IICUATRIMESTRE_2020-2 (3).xlsx]Listas'!#REF!</xm:f>
            <x14:dxf>
              <fill>
                <patternFill>
                  <bgColor rgb="FFFF0000"/>
                </patternFill>
              </fill>
            </x14:dxf>
          </x14:cfRule>
          <x14:cfRule type="cellIs" priority="888" operator="equal" id="{351ACB1D-97BC-416F-ABEC-81C9D0E2BBBD}">
            <xm:f>'\Users\Maritza.Beltran\AppData\Local\Microsoft\Windows\INetCache\Content.Outlook\P86LDKLA\[Seguimiento_PAAC_IICUATRIMESTRE_2020-2 (3).xlsx]Listas'!#REF!</xm:f>
            <x14:dxf>
              <font>
                <color rgb="FF9C0006"/>
              </font>
              <fill>
                <patternFill>
                  <bgColor rgb="FFFFC7CE"/>
                </patternFill>
              </fill>
            </x14:dxf>
          </x14:cfRule>
          <x14:cfRule type="cellIs" priority="889" operator="equal" id="{CDC107B5-8263-4A7B-B544-895CE8A37567}">
            <xm:f>'\Users\Maritza.Beltran\AppData\Local\Microsoft\Windows\INetCache\Content.Outlook\P86LDKLA\[Seguimiento_PAAC_IICUATRIMESTRE_2020-2 (3).xlsx]Listas'!#REF!</xm:f>
            <x14:dxf>
              <fill>
                <patternFill patternType="none">
                  <bgColor auto="1"/>
                </patternFill>
              </fill>
            </x14:dxf>
          </x14:cfRule>
          <x14:cfRule type="cellIs" priority="890" operator="equal" id="{0D36CFE5-85A9-4AE3-99E9-FF7BC2B7B436}">
            <xm:f>'\Users\Maritza.Beltran\AppData\Local\Microsoft\Windows\INetCache\Content.Outlook\P86LDKLA\[Seguimiento_PAAC_IICUATRIMESTRE_2020-2 (3).xlsx]Listas'!#REF!</xm:f>
            <x14:dxf>
              <fill>
                <patternFill>
                  <bgColor rgb="FF00BC55"/>
                </patternFill>
              </fill>
            </x14:dxf>
          </x14:cfRule>
          <x14:cfRule type="cellIs" priority="891" operator="equal" id="{D8E7D9EC-59C1-4F3E-8778-6FF15E1A6CC4}">
            <xm:f>'\Users\Maritza.Beltran\AppData\Local\Microsoft\Windows\INetCache\Content.Outlook\P86LDKLA\[Seguimiento_PAAC_IICUATRIMESTRE_2020-2 (3).xlsx]Listas'!#REF!</xm:f>
            <x14:dxf>
              <fill>
                <patternFill>
                  <bgColor rgb="FF33CC33"/>
                </patternFill>
              </fill>
            </x14:dxf>
          </x14:cfRule>
          <x14:cfRule type="cellIs" priority="892" operator="equal" id="{8BF70E12-AF04-4104-9603-549C8281870A}">
            <xm:f>'\Users\Maritza.Beltran\AppData\Local\Microsoft\Windows\INetCache\Content.Outlook\P86LDKLA\[Seguimiento_PAAC_IICUATRIMESTRE_2020-2 (3).xlsx]Listas'!#REF!</xm:f>
            <x14:dxf>
              <fill>
                <patternFill>
                  <bgColor rgb="FFFFFF00"/>
                </patternFill>
              </fill>
            </x14:dxf>
          </x14:cfRule>
          <xm:sqref>P149</xm:sqref>
        </x14:conditionalFormatting>
        <x14:conditionalFormatting xmlns:xm="http://schemas.microsoft.com/office/excel/2006/main">
          <x14:cfRule type="cellIs" priority="866" operator="equal" id="{28BB1AEE-537E-44AD-881C-6DE6923CCED6}">
            <xm:f>'\Users\Maritza.Beltran\AppData\Local\Microsoft\Windows\INetCache\Content.Outlook\P86LDKLA\[Matriz V1.xlsx]Hoja2'!#REF!</xm:f>
            <x14:dxf>
              <fill>
                <patternFill>
                  <bgColor theme="0" tint="-4.9989318521683403E-2"/>
                </patternFill>
              </fill>
            </x14:dxf>
          </x14:cfRule>
          <x14:cfRule type="cellIs" priority="867" operator="equal" id="{1CE957EC-4CB0-47FE-A41F-84C60DD76686}">
            <xm:f>'\Users\Maritza.Beltran\AppData\Local\Microsoft\Windows\INetCache\Content.Outlook\P86LDKLA\[Matriz V1.xlsx]Hoja2'!#REF!</xm:f>
            <x14:dxf>
              <fill>
                <patternFill>
                  <bgColor rgb="FFFF0000"/>
                </patternFill>
              </fill>
            </x14:dxf>
          </x14:cfRule>
          <x14:cfRule type="cellIs" priority="868" operator="equal" id="{B87DC2D4-A2E1-4F2D-BD51-B42E15CF8CC6}">
            <xm:f>'\Users\Maritza.Beltran\AppData\Local\Microsoft\Windows\INetCache\Content.Outlook\P86LDKLA\[Matriz V1.xlsx]Hoja2'!#REF!</xm:f>
            <x14:dxf>
              <fill>
                <patternFill>
                  <bgColor rgb="FFFF0000"/>
                </patternFill>
              </fill>
            </x14:dxf>
          </x14:cfRule>
          <x14:cfRule type="cellIs" priority="869" operator="equal" id="{E1563F83-5B12-4946-86C8-A3B04AA222E4}">
            <xm:f>'\Users\Maritza.Beltran\AppData\Local\Microsoft\Windows\INetCache\Content.Outlook\P86LDKLA\[Matriz V1.xlsx]Hoja2'!#REF!</xm:f>
            <x14:dxf>
              <fill>
                <patternFill>
                  <bgColor theme="0" tint="-4.9989318521683403E-2"/>
                </patternFill>
              </fill>
            </x14:dxf>
          </x14:cfRule>
          <x14:cfRule type="cellIs" priority="870" operator="equal" id="{1985382E-900F-4A11-8A44-F46CEFFD3B66}">
            <xm:f>'\Users\Maritza.Beltran\AppData\Local\Microsoft\Windows\INetCache\Content.Outlook\P86LDKLA\[Matriz V1.xlsx]Hoja2'!#REF!</xm:f>
            <x14:dxf>
              <fill>
                <patternFill>
                  <bgColor rgb="FFFFFF00"/>
                </patternFill>
              </fill>
            </x14:dxf>
          </x14:cfRule>
          <x14:cfRule type="cellIs" priority="871" operator="equal" id="{5383C7D5-D0AC-479B-B21B-CF34D106FBE0}">
            <xm:f>'\Users\Maritza.Beltran\AppData\Local\Microsoft\Windows\INetCache\Content.Outlook\P86LDKLA\[Matriz V1.xlsx]Hoja2'!#REF!</xm:f>
            <x14:dxf>
              <fill>
                <patternFill>
                  <bgColor rgb="FF00B050"/>
                </patternFill>
              </fill>
            </x14:dxf>
          </x14:cfRule>
          <x14:cfRule type="cellIs" priority="872" operator="equal" id="{18210489-A0A2-4020-9B8D-0802FA6BD12C}">
            <xm:f>'\Users\Maritza.Beltran\AppData\Local\Microsoft\Windows\INetCache\Content.Outlook\P86LDKLA\[Matriz V1.xlsx]Hoja2'!#REF!</xm:f>
            <x14:dxf>
              <fill>
                <patternFill>
                  <bgColor rgb="FF00B050"/>
                </patternFill>
              </fill>
            </x14:dxf>
          </x14:cfRule>
          <xm:sqref>P149</xm:sqref>
        </x14:conditionalFormatting>
        <x14:conditionalFormatting xmlns:xm="http://schemas.microsoft.com/office/excel/2006/main">
          <x14:cfRule type="cellIs" priority="846" operator="equal" id="{132924FF-A215-465C-AEC7-D3F2465ADAD0}">
            <xm:f>'\Users\Maritza.Beltran\AppData\Local\Microsoft\Windows\INetCache\Content.Outlook\P86LDKLA\[Seguimiento_PAAC_IICUATRIMESTRE_2020-2 (3).xlsx]Listas'!#REF!</xm:f>
            <x14:dxf>
              <fill>
                <patternFill>
                  <bgColor theme="0" tint="-4.9989318521683403E-2"/>
                </patternFill>
              </fill>
            </x14:dxf>
          </x14:cfRule>
          <x14:cfRule type="cellIs" priority="847" operator="equal" id="{085F0741-08FB-4CEC-ABD9-975F7A3FF57C}">
            <xm:f>'\Users\Maritza.Beltran\AppData\Local\Microsoft\Windows\INetCache\Content.Outlook\P86LDKLA\[Seguimiento_PAAC_IICUATRIMESTRE_2020-2 (3).xlsx]Listas'!#REF!</xm:f>
            <x14:dxf>
              <fill>
                <patternFill>
                  <bgColor rgb="FFFF0000"/>
                </patternFill>
              </fill>
            </x14:dxf>
          </x14:cfRule>
          <x14:cfRule type="cellIs" priority="848" operator="equal" id="{6896AD18-A6EB-46A3-B4BE-2D86397990F7}">
            <xm:f>'\Users\Maritza.Beltran\AppData\Local\Microsoft\Windows\INetCache\Content.Outlook\P86LDKLA\[Seguimiento_PAAC_IICUATRIMESTRE_2020-2 (3).xlsx]Listas'!#REF!</xm:f>
            <x14:dxf>
              <fill>
                <patternFill patternType="none">
                  <bgColor auto="1"/>
                </patternFill>
              </fill>
            </x14:dxf>
          </x14:cfRule>
          <x14:cfRule type="cellIs" priority="849" operator="equal" id="{CC5C74DA-592D-4DA4-8E34-98A936A40B8F}">
            <xm:f>'\Users\Maritza.Beltran\AppData\Local\Microsoft\Windows\INetCache\Content.Outlook\P86LDKLA\[Seguimiento_PAAC_IICUATRIMESTRE_2020-2 (3).xlsx]Listas'!#REF!</xm:f>
            <x14:dxf>
              <fill>
                <patternFill>
                  <bgColor rgb="FF00B050"/>
                </patternFill>
              </fill>
            </x14:dxf>
          </x14:cfRule>
          <x14:cfRule type="cellIs" priority="850" operator="equal" id="{6E2CF9A7-0430-44AD-AAE5-7D9D917B8B58}">
            <xm:f>'\Users\Maritza.Beltran\AppData\Local\Microsoft\Windows\INetCache\Content.Outlook\P86LDKLA\[Seguimiento_PAAC_IICUATRIMESTRE_2020-2 (3).xlsx]Listas'!#REF!</xm:f>
            <x14:dxf>
              <fill>
                <patternFill>
                  <bgColor rgb="FF00B050"/>
                </patternFill>
              </fill>
            </x14:dxf>
          </x14:cfRule>
          <x14:cfRule type="cellIs" priority="851" operator="equal" id="{C6CAACB8-376C-435E-A769-A537BFD7F5DC}">
            <xm:f>'\Users\Maritza.Beltran\AppData\Local\Microsoft\Windows\INetCache\Content.Outlook\P86LDKLA\[Seguimiento_PAAC_IICUATRIMESTRE_2020-2 (3).xlsx]Listas'!#REF!</xm:f>
            <x14:dxf>
              <fill>
                <patternFill>
                  <bgColor rgb="FFFFFF00"/>
                </patternFill>
              </fill>
            </x14:dxf>
          </x14:cfRule>
          <x14:cfRule type="cellIs" priority="852" operator="equal" id="{3B6D0FA0-324B-464D-B1F5-D008F0626F34}">
            <xm:f>'\Users\Maritza.Beltran\AppData\Local\Microsoft\Windows\INetCache\Content.Outlook\P86LDKLA\[Seguimiento_PAAC_IICUATRIMESTRE_2020-2 (3).xlsx]Listas'!#REF!</xm:f>
            <x14:dxf>
              <font>
                <color auto="1"/>
              </font>
              <fill>
                <patternFill>
                  <bgColor rgb="FFFF0000"/>
                </patternFill>
              </fill>
            </x14:dxf>
          </x14:cfRule>
          <x14:cfRule type="cellIs" priority="853" operator="equal" id="{964AB922-25CF-4895-92A8-78CBAC665FFE}">
            <xm:f>'\Users\Maritza.Beltran\AppData\Local\Microsoft\Windows\INetCache\Content.Outlook\P86LDKLA\[Seguimiento_PAAC_IICUATRIMESTRE_2020-2 (3).xlsx]Listas'!#REF!</xm:f>
            <x14:dxf>
              <fill>
                <patternFill>
                  <bgColor theme="0" tint="-4.9989318521683403E-2"/>
                </patternFill>
              </fill>
            </x14:dxf>
          </x14:cfRule>
          <x14:cfRule type="cellIs" priority="854" operator="equal" id="{A5933101-6ADC-4413-96A0-2F2E10197A19}">
            <xm:f>'\Users\Maritza.Beltran\AppData\Local\Microsoft\Windows\INetCache\Content.Outlook\P86LDKLA\[Seguimiento_PAAC_IICUATRIMESTRE_2020-2 (3).xlsx]Listas'!#REF!</xm:f>
            <x14:dxf>
              <fill>
                <patternFill>
                  <bgColor rgb="FFFF0000"/>
                </patternFill>
              </fill>
            </x14:dxf>
          </x14:cfRule>
          <x14:cfRule type="cellIs" priority="855" operator="equal" id="{435BEE1B-0AA1-450A-A200-29F3BFCA30A4}">
            <xm:f>'\Users\Maritza.Beltran\AppData\Local\Microsoft\Windows\INetCache\Content.Outlook\P86LDKLA\[Seguimiento_PAAC_IICUATRIMESTRE_2020-2 (3).xlsx]Listas'!#REF!</xm:f>
            <x14:dxf>
              <font>
                <color rgb="FF9C0006"/>
              </font>
              <fill>
                <patternFill>
                  <bgColor rgb="FFFFC7CE"/>
                </patternFill>
              </fill>
            </x14:dxf>
          </x14:cfRule>
          <x14:cfRule type="cellIs" priority="856" operator="equal" id="{FCD370A5-C8D7-4870-9F37-99DFF2928AF0}">
            <xm:f>'\Users\Maritza.Beltran\AppData\Local\Microsoft\Windows\INetCache\Content.Outlook\P86LDKLA\[Seguimiento_PAAC_IICUATRIMESTRE_2020-2 (3).xlsx]Listas'!#REF!</xm:f>
            <x14:dxf>
              <fill>
                <patternFill patternType="none">
                  <bgColor auto="1"/>
                </patternFill>
              </fill>
            </x14:dxf>
          </x14:cfRule>
          <x14:cfRule type="cellIs" priority="857" operator="equal" id="{3CE66795-FEA0-4B04-BEB9-C66177FA3F1B}">
            <xm:f>'\Users\Maritza.Beltran\AppData\Local\Microsoft\Windows\INetCache\Content.Outlook\P86LDKLA\[Seguimiento_PAAC_IICUATRIMESTRE_2020-2 (3).xlsx]Listas'!#REF!</xm:f>
            <x14:dxf>
              <fill>
                <patternFill>
                  <bgColor rgb="FF00BC55"/>
                </patternFill>
              </fill>
            </x14:dxf>
          </x14:cfRule>
          <x14:cfRule type="cellIs" priority="858" operator="equal" id="{A28BEB02-46E9-4126-86D4-C78F12EA503C}">
            <xm:f>'\Users\Maritza.Beltran\AppData\Local\Microsoft\Windows\INetCache\Content.Outlook\P86LDKLA\[Seguimiento_PAAC_IICUATRIMESTRE_2020-2 (3).xlsx]Listas'!#REF!</xm:f>
            <x14:dxf>
              <fill>
                <patternFill>
                  <bgColor rgb="FF33CC33"/>
                </patternFill>
              </fill>
            </x14:dxf>
          </x14:cfRule>
          <x14:cfRule type="cellIs" priority="859" operator="equal" id="{7DB368B3-2392-42F7-907C-E99298F965A6}">
            <xm:f>'\Users\Maritza.Beltran\AppData\Local\Microsoft\Windows\INetCache\Content.Outlook\P86LDKLA\[Seguimiento_PAAC_IICUATRIMESTRE_2020-2 (3).xlsx]Listas'!#REF!</xm:f>
            <x14:dxf>
              <fill>
                <patternFill>
                  <bgColor rgb="FFFFFF00"/>
                </patternFill>
              </fill>
            </x14:dxf>
          </x14:cfRule>
          <xm:sqref>P150</xm:sqref>
        </x14:conditionalFormatting>
        <x14:conditionalFormatting xmlns:xm="http://schemas.microsoft.com/office/excel/2006/main">
          <x14:cfRule type="cellIs" priority="833" operator="equal" id="{77F0081E-CE2C-49FC-95BE-BA951CD229FE}">
            <xm:f>'\Users\Maritza.Beltran\AppData\Local\Microsoft\Windows\INetCache\Content.Outlook\P86LDKLA\[Matriz V1.xlsx]Hoja2'!#REF!</xm:f>
            <x14:dxf>
              <fill>
                <patternFill>
                  <bgColor theme="0" tint="-4.9989318521683403E-2"/>
                </patternFill>
              </fill>
            </x14:dxf>
          </x14:cfRule>
          <x14:cfRule type="cellIs" priority="834" operator="equal" id="{B74DE6F1-A37C-4088-977A-9E17F83FAAB0}">
            <xm:f>'\Users\Maritza.Beltran\AppData\Local\Microsoft\Windows\INetCache\Content.Outlook\P86LDKLA\[Matriz V1.xlsx]Hoja2'!#REF!</xm:f>
            <x14:dxf>
              <fill>
                <patternFill>
                  <bgColor rgb="FFFF0000"/>
                </patternFill>
              </fill>
            </x14:dxf>
          </x14:cfRule>
          <x14:cfRule type="cellIs" priority="835" operator="equal" id="{3A6BDE00-4898-4E6E-9966-3E217AC2EED9}">
            <xm:f>'\Users\Maritza.Beltran\AppData\Local\Microsoft\Windows\INetCache\Content.Outlook\P86LDKLA\[Matriz V1.xlsx]Hoja2'!#REF!</xm:f>
            <x14:dxf>
              <fill>
                <patternFill>
                  <bgColor rgb="FFFF0000"/>
                </patternFill>
              </fill>
            </x14:dxf>
          </x14:cfRule>
          <x14:cfRule type="cellIs" priority="836" operator="equal" id="{B145414E-2EA6-4F06-8636-526A676DDDD1}">
            <xm:f>'\Users\Maritza.Beltran\AppData\Local\Microsoft\Windows\INetCache\Content.Outlook\P86LDKLA\[Matriz V1.xlsx]Hoja2'!#REF!</xm:f>
            <x14:dxf>
              <fill>
                <patternFill>
                  <bgColor theme="0" tint="-4.9989318521683403E-2"/>
                </patternFill>
              </fill>
            </x14:dxf>
          </x14:cfRule>
          <x14:cfRule type="cellIs" priority="837" operator="equal" id="{FFAD805F-0642-4F15-B718-AF5956BBC150}">
            <xm:f>'\Users\Maritza.Beltran\AppData\Local\Microsoft\Windows\INetCache\Content.Outlook\P86LDKLA\[Matriz V1.xlsx]Hoja2'!#REF!</xm:f>
            <x14:dxf>
              <fill>
                <patternFill>
                  <bgColor rgb="FFFFFF00"/>
                </patternFill>
              </fill>
            </x14:dxf>
          </x14:cfRule>
          <x14:cfRule type="cellIs" priority="838" operator="equal" id="{E998219A-1443-44EB-A1C1-A8294967109B}">
            <xm:f>'\Users\Maritza.Beltran\AppData\Local\Microsoft\Windows\INetCache\Content.Outlook\P86LDKLA\[Matriz V1.xlsx]Hoja2'!#REF!</xm:f>
            <x14:dxf>
              <fill>
                <patternFill>
                  <bgColor rgb="FF00B050"/>
                </patternFill>
              </fill>
            </x14:dxf>
          </x14:cfRule>
          <x14:cfRule type="cellIs" priority="839" operator="equal" id="{8048A569-709A-4D38-9C30-23D11F9E5F03}">
            <xm:f>'\Users\Maritza.Beltran\AppData\Local\Microsoft\Windows\INetCache\Content.Outlook\P86LDKLA\[Matriz V1.xlsx]Hoja2'!#REF!</xm:f>
            <x14:dxf>
              <fill>
                <patternFill>
                  <bgColor rgb="FF00B050"/>
                </patternFill>
              </fill>
            </x14:dxf>
          </x14:cfRule>
          <xm:sqref>P150</xm:sqref>
        </x14:conditionalFormatting>
        <x14:conditionalFormatting xmlns:xm="http://schemas.microsoft.com/office/excel/2006/main">
          <x14:cfRule type="cellIs" priority="813" operator="equal" id="{DF9C4C00-EC70-42D2-9821-0AD54D853022}">
            <xm:f>'\Users\Maritza.Beltran\AppData\Local\Microsoft\Windows\INetCache\Content.Outlook\P86LDKLA\[Seguimiento_PAAC_IICUATRIMESTRE_2020-2 (3).xlsx]Listas'!#REF!</xm:f>
            <x14:dxf>
              <fill>
                <patternFill>
                  <bgColor theme="0" tint="-4.9989318521683403E-2"/>
                </patternFill>
              </fill>
            </x14:dxf>
          </x14:cfRule>
          <x14:cfRule type="cellIs" priority="814" operator="equal" id="{A21F7182-B0EA-47C7-9B6C-A08792BC2E6E}">
            <xm:f>'\Users\Maritza.Beltran\AppData\Local\Microsoft\Windows\INetCache\Content.Outlook\P86LDKLA\[Seguimiento_PAAC_IICUATRIMESTRE_2020-2 (3).xlsx]Listas'!#REF!</xm:f>
            <x14:dxf>
              <fill>
                <patternFill>
                  <bgColor rgb="FFFF0000"/>
                </patternFill>
              </fill>
            </x14:dxf>
          </x14:cfRule>
          <x14:cfRule type="cellIs" priority="815" operator="equal" id="{FA168D8D-CA60-4194-A14B-42B0C5982D8E}">
            <xm:f>'\Users\Maritza.Beltran\AppData\Local\Microsoft\Windows\INetCache\Content.Outlook\P86LDKLA\[Seguimiento_PAAC_IICUATRIMESTRE_2020-2 (3).xlsx]Listas'!#REF!</xm:f>
            <x14:dxf>
              <fill>
                <patternFill patternType="none">
                  <bgColor auto="1"/>
                </patternFill>
              </fill>
            </x14:dxf>
          </x14:cfRule>
          <x14:cfRule type="cellIs" priority="816" operator="equal" id="{B10A8E75-8DAF-4CD0-AC6D-49FB0BA36B1F}">
            <xm:f>'\Users\Maritza.Beltran\AppData\Local\Microsoft\Windows\INetCache\Content.Outlook\P86LDKLA\[Seguimiento_PAAC_IICUATRIMESTRE_2020-2 (3).xlsx]Listas'!#REF!</xm:f>
            <x14:dxf>
              <fill>
                <patternFill>
                  <bgColor rgb="FF00B050"/>
                </patternFill>
              </fill>
            </x14:dxf>
          </x14:cfRule>
          <x14:cfRule type="cellIs" priority="817" operator="equal" id="{A400EC3A-5F50-4D24-B265-A6EBEE49210D}">
            <xm:f>'\Users\Maritza.Beltran\AppData\Local\Microsoft\Windows\INetCache\Content.Outlook\P86LDKLA\[Seguimiento_PAAC_IICUATRIMESTRE_2020-2 (3).xlsx]Listas'!#REF!</xm:f>
            <x14:dxf>
              <fill>
                <patternFill>
                  <bgColor rgb="FF00B050"/>
                </patternFill>
              </fill>
            </x14:dxf>
          </x14:cfRule>
          <x14:cfRule type="cellIs" priority="818" operator="equal" id="{8338C7A7-E2EA-4585-9A8B-1E8B0D1DFD5F}">
            <xm:f>'\Users\Maritza.Beltran\AppData\Local\Microsoft\Windows\INetCache\Content.Outlook\P86LDKLA\[Seguimiento_PAAC_IICUATRIMESTRE_2020-2 (3).xlsx]Listas'!#REF!</xm:f>
            <x14:dxf>
              <fill>
                <patternFill>
                  <bgColor rgb="FFFFFF00"/>
                </patternFill>
              </fill>
            </x14:dxf>
          </x14:cfRule>
          <x14:cfRule type="cellIs" priority="819" operator="equal" id="{769229AD-468E-432D-A94A-CD74A21DDDB1}">
            <xm:f>'\Users\Maritza.Beltran\AppData\Local\Microsoft\Windows\INetCache\Content.Outlook\P86LDKLA\[Seguimiento_PAAC_IICUATRIMESTRE_2020-2 (3).xlsx]Listas'!#REF!</xm:f>
            <x14:dxf>
              <font>
                <color auto="1"/>
              </font>
              <fill>
                <patternFill>
                  <bgColor rgb="FFFF0000"/>
                </patternFill>
              </fill>
            </x14:dxf>
          </x14:cfRule>
          <x14:cfRule type="cellIs" priority="820" operator="equal" id="{3128123A-4C20-4669-A524-1000695501DE}">
            <xm:f>'\Users\Maritza.Beltran\AppData\Local\Microsoft\Windows\INetCache\Content.Outlook\P86LDKLA\[Seguimiento_PAAC_IICUATRIMESTRE_2020-2 (3).xlsx]Listas'!#REF!</xm:f>
            <x14:dxf>
              <fill>
                <patternFill>
                  <bgColor theme="0" tint="-4.9989318521683403E-2"/>
                </patternFill>
              </fill>
            </x14:dxf>
          </x14:cfRule>
          <x14:cfRule type="cellIs" priority="821" operator="equal" id="{22A1513E-856B-49CB-9B1D-280FFA0D3EB5}">
            <xm:f>'\Users\Maritza.Beltran\AppData\Local\Microsoft\Windows\INetCache\Content.Outlook\P86LDKLA\[Seguimiento_PAAC_IICUATRIMESTRE_2020-2 (3).xlsx]Listas'!#REF!</xm:f>
            <x14:dxf>
              <fill>
                <patternFill>
                  <bgColor rgb="FFFF0000"/>
                </patternFill>
              </fill>
            </x14:dxf>
          </x14:cfRule>
          <x14:cfRule type="cellIs" priority="822" operator="equal" id="{12CD882C-C074-4AC9-ABD3-DAFC060E594B}">
            <xm:f>'\Users\Maritza.Beltran\AppData\Local\Microsoft\Windows\INetCache\Content.Outlook\P86LDKLA\[Seguimiento_PAAC_IICUATRIMESTRE_2020-2 (3).xlsx]Listas'!#REF!</xm:f>
            <x14:dxf>
              <font>
                <color rgb="FF9C0006"/>
              </font>
              <fill>
                <patternFill>
                  <bgColor rgb="FFFFC7CE"/>
                </patternFill>
              </fill>
            </x14:dxf>
          </x14:cfRule>
          <x14:cfRule type="cellIs" priority="823" operator="equal" id="{F2BCFADB-FD7D-47E2-92DE-82677EAE7652}">
            <xm:f>'\Users\Maritza.Beltran\AppData\Local\Microsoft\Windows\INetCache\Content.Outlook\P86LDKLA\[Seguimiento_PAAC_IICUATRIMESTRE_2020-2 (3).xlsx]Listas'!#REF!</xm:f>
            <x14:dxf>
              <fill>
                <patternFill patternType="none">
                  <bgColor auto="1"/>
                </patternFill>
              </fill>
            </x14:dxf>
          </x14:cfRule>
          <x14:cfRule type="cellIs" priority="824" operator="equal" id="{52942BC2-9A5E-45EE-8C6E-7785C77866E1}">
            <xm:f>'\Users\Maritza.Beltran\AppData\Local\Microsoft\Windows\INetCache\Content.Outlook\P86LDKLA\[Seguimiento_PAAC_IICUATRIMESTRE_2020-2 (3).xlsx]Listas'!#REF!</xm:f>
            <x14:dxf>
              <fill>
                <patternFill>
                  <bgColor rgb="FF00BC55"/>
                </patternFill>
              </fill>
            </x14:dxf>
          </x14:cfRule>
          <x14:cfRule type="cellIs" priority="825" operator="equal" id="{A5700DC4-7D5D-44A4-9E79-6466D0C72E59}">
            <xm:f>'\Users\Maritza.Beltran\AppData\Local\Microsoft\Windows\INetCache\Content.Outlook\P86LDKLA\[Seguimiento_PAAC_IICUATRIMESTRE_2020-2 (3).xlsx]Listas'!#REF!</xm:f>
            <x14:dxf>
              <fill>
                <patternFill>
                  <bgColor rgb="FF33CC33"/>
                </patternFill>
              </fill>
            </x14:dxf>
          </x14:cfRule>
          <x14:cfRule type="cellIs" priority="826" operator="equal" id="{FA5384CB-0B07-46BE-8E32-D3A30031DAD4}">
            <xm:f>'\Users\Maritza.Beltran\AppData\Local\Microsoft\Windows\INetCache\Content.Outlook\P86LDKLA\[Seguimiento_PAAC_IICUATRIMESTRE_2020-2 (3).xlsx]Listas'!#REF!</xm:f>
            <x14:dxf>
              <fill>
                <patternFill>
                  <bgColor rgb="FFFFFF00"/>
                </patternFill>
              </fill>
            </x14:dxf>
          </x14:cfRule>
          <xm:sqref>P105</xm:sqref>
        </x14:conditionalFormatting>
        <x14:conditionalFormatting xmlns:xm="http://schemas.microsoft.com/office/excel/2006/main">
          <x14:cfRule type="cellIs" priority="800" operator="equal" id="{00619803-4602-4B1D-92B4-469877414084}">
            <xm:f>'\Users\Maritza.Beltran\AppData\Local\Microsoft\Windows\INetCache\Content.Outlook\P86LDKLA\[Matriz V1.xlsx]Hoja2'!#REF!</xm:f>
            <x14:dxf>
              <fill>
                <patternFill>
                  <bgColor theme="0" tint="-4.9989318521683403E-2"/>
                </patternFill>
              </fill>
            </x14:dxf>
          </x14:cfRule>
          <x14:cfRule type="cellIs" priority="801" operator="equal" id="{2CBD3BEF-F086-4D49-AC99-B45EDD6B0D24}">
            <xm:f>'\Users\Maritza.Beltran\AppData\Local\Microsoft\Windows\INetCache\Content.Outlook\P86LDKLA\[Matriz V1.xlsx]Hoja2'!#REF!</xm:f>
            <x14:dxf>
              <fill>
                <patternFill>
                  <bgColor rgb="FFFF0000"/>
                </patternFill>
              </fill>
            </x14:dxf>
          </x14:cfRule>
          <x14:cfRule type="cellIs" priority="802" operator="equal" id="{A657876F-5EB2-4BC0-AE9E-D886C0932E22}">
            <xm:f>'\Users\Maritza.Beltran\AppData\Local\Microsoft\Windows\INetCache\Content.Outlook\P86LDKLA\[Matriz V1.xlsx]Hoja2'!#REF!</xm:f>
            <x14:dxf>
              <fill>
                <patternFill>
                  <bgColor rgb="FFFF0000"/>
                </patternFill>
              </fill>
            </x14:dxf>
          </x14:cfRule>
          <x14:cfRule type="cellIs" priority="803" operator="equal" id="{5DC96ECC-827F-452A-8165-F26F4D1D4146}">
            <xm:f>'\Users\Maritza.Beltran\AppData\Local\Microsoft\Windows\INetCache\Content.Outlook\P86LDKLA\[Matriz V1.xlsx]Hoja2'!#REF!</xm:f>
            <x14:dxf>
              <fill>
                <patternFill>
                  <bgColor theme="0" tint="-4.9989318521683403E-2"/>
                </patternFill>
              </fill>
            </x14:dxf>
          </x14:cfRule>
          <x14:cfRule type="cellIs" priority="804" operator="equal" id="{DB0139AD-4127-4CE6-8DFE-FFFBBCA6C3E3}">
            <xm:f>'\Users\Maritza.Beltran\AppData\Local\Microsoft\Windows\INetCache\Content.Outlook\P86LDKLA\[Matriz V1.xlsx]Hoja2'!#REF!</xm:f>
            <x14:dxf>
              <fill>
                <patternFill>
                  <bgColor rgb="FFFFFF00"/>
                </patternFill>
              </fill>
            </x14:dxf>
          </x14:cfRule>
          <x14:cfRule type="cellIs" priority="805" operator="equal" id="{2D7DA31B-D8E1-453A-92B3-D6F00D7342F5}">
            <xm:f>'\Users\Maritza.Beltran\AppData\Local\Microsoft\Windows\INetCache\Content.Outlook\P86LDKLA\[Matriz V1.xlsx]Hoja2'!#REF!</xm:f>
            <x14:dxf>
              <fill>
                <patternFill>
                  <bgColor rgb="FF00B050"/>
                </patternFill>
              </fill>
            </x14:dxf>
          </x14:cfRule>
          <x14:cfRule type="cellIs" priority="806" operator="equal" id="{2D040143-9D9E-45B5-8AC9-D4C37E0F7C1A}">
            <xm:f>'\Users\Maritza.Beltran\AppData\Local\Microsoft\Windows\INetCache\Content.Outlook\P86LDKLA\[Matriz V1.xlsx]Hoja2'!#REF!</xm:f>
            <x14:dxf>
              <fill>
                <patternFill>
                  <bgColor rgb="FF00B050"/>
                </patternFill>
              </fill>
            </x14:dxf>
          </x14:cfRule>
          <xm:sqref>P105</xm:sqref>
        </x14:conditionalFormatting>
        <x14:conditionalFormatting xmlns:xm="http://schemas.microsoft.com/office/excel/2006/main">
          <x14:cfRule type="cellIs" priority="780" operator="equal" id="{30CF218C-A1E9-424C-AC20-644A6D15E826}">
            <xm:f>'\Users\Maritza.Beltran\AppData\Local\Microsoft\Windows\INetCache\Content.Outlook\P86LDKLA\[Seguimiento_PAAC_IICUATRIMESTRE_2020-2 (3).xlsx]Listas'!#REF!</xm:f>
            <x14:dxf>
              <fill>
                <patternFill>
                  <bgColor theme="0" tint="-4.9989318521683403E-2"/>
                </patternFill>
              </fill>
            </x14:dxf>
          </x14:cfRule>
          <x14:cfRule type="cellIs" priority="781" operator="equal" id="{1FB0ECED-6AD9-4B00-A1A3-C62FDBEE87DE}">
            <xm:f>'\Users\Maritza.Beltran\AppData\Local\Microsoft\Windows\INetCache\Content.Outlook\P86LDKLA\[Seguimiento_PAAC_IICUATRIMESTRE_2020-2 (3).xlsx]Listas'!#REF!</xm:f>
            <x14:dxf>
              <fill>
                <patternFill>
                  <bgColor rgb="FFFF0000"/>
                </patternFill>
              </fill>
            </x14:dxf>
          </x14:cfRule>
          <x14:cfRule type="cellIs" priority="782" operator="equal" id="{502DB344-C3A0-47EB-800E-28C9ECB311D1}">
            <xm:f>'\Users\Maritza.Beltran\AppData\Local\Microsoft\Windows\INetCache\Content.Outlook\P86LDKLA\[Seguimiento_PAAC_IICUATRIMESTRE_2020-2 (3).xlsx]Listas'!#REF!</xm:f>
            <x14:dxf>
              <fill>
                <patternFill patternType="none">
                  <bgColor auto="1"/>
                </patternFill>
              </fill>
            </x14:dxf>
          </x14:cfRule>
          <x14:cfRule type="cellIs" priority="783" operator="equal" id="{ECA43698-AFFB-4615-AA0F-06D4E7FF653A}">
            <xm:f>'\Users\Maritza.Beltran\AppData\Local\Microsoft\Windows\INetCache\Content.Outlook\P86LDKLA\[Seguimiento_PAAC_IICUATRIMESTRE_2020-2 (3).xlsx]Listas'!#REF!</xm:f>
            <x14:dxf>
              <fill>
                <patternFill>
                  <bgColor rgb="FF00B050"/>
                </patternFill>
              </fill>
            </x14:dxf>
          </x14:cfRule>
          <x14:cfRule type="cellIs" priority="784" operator="equal" id="{9B0A77CD-6A6B-45B0-87BD-08672EF8276D}">
            <xm:f>'\Users\Maritza.Beltran\AppData\Local\Microsoft\Windows\INetCache\Content.Outlook\P86LDKLA\[Seguimiento_PAAC_IICUATRIMESTRE_2020-2 (3).xlsx]Listas'!#REF!</xm:f>
            <x14:dxf>
              <fill>
                <patternFill>
                  <bgColor rgb="FF00B050"/>
                </patternFill>
              </fill>
            </x14:dxf>
          </x14:cfRule>
          <x14:cfRule type="cellIs" priority="785" operator="equal" id="{30488E35-C2D2-4F67-8955-B7443893C991}">
            <xm:f>'\Users\Maritza.Beltran\AppData\Local\Microsoft\Windows\INetCache\Content.Outlook\P86LDKLA\[Seguimiento_PAAC_IICUATRIMESTRE_2020-2 (3).xlsx]Listas'!#REF!</xm:f>
            <x14:dxf>
              <fill>
                <patternFill>
                  <bgColor rgb="FFFFFF00"/>
                </patternFill>
              </fill>
            </x14:dxf>
          </x14:cfRule>
          <x14:cfRule type="cellIs" priority="786" operator="equal" id="{945A8CCE-559E-473F-B8D9-AA6168073AF4}">
            <xm:f>'\Users\Maritza.Beltran\AppData\Local\Microsoft\Windows\INetCache\Content.Outlook\P86LDKLA\[Seguimiento_PAAC_IICUATRIMESTRE_2020-2 (3).xlsx]Listas'!#REF!</xm:f>
            <x14:dxf>
              <font>
                <color auto="1"/>
              </font>
              <fill>
                <patternFill>
                  <bgColor rgb="FFFF0000"/>
                </patternFill>
              </fill>
            </x14:dxf>
          </x14:cfRule>
          <x14:cfRule type="cellIs" priority="787" operator="equal" id="{C997429E-463F-432D-BBFB-99E456D29CA2}">
            <xm:f>'\Users\Maritza.Beltran\AppData\Local\Microsoft\Windows\INetCache\Content.Outlook\P86LDKLA\[Seguimiento_PAAC_IICUATRIMESTRE_2020-2 (3).xlsx]Listas'!#REF!</xm:f>
            <x14:dxf>
              <fill>
                <patternFill>
                  <bgColor theme="0" tint="-4.9989318521683403E-2"/>
                </patternFill>
              </fill>
            </x14:dxf>
          </x14:cfRule>
          <x14:cfRule type="cellIs" priority="788" operator="equal" id="{88827570-4CA0-472B-9D9D-B779E314EB78}">
            <xm:f>'\Users\Maritza.Beltran\AppData\Local\Microsoft\Windows\INetCache\Content.Outlook\P86LDKLA\[Seguimiento_PAAC_IICUATRIMESTRE_2020-2 (3).xlsx]Listas'!#REF!</xm:f>
            <x14:dxf>
              <fill>
                <patternFill>
                  <bgColor rgb="FFFF0000"/>
                </patternFill>
              </fill>
            </x14:dxf>
          </x14:cfRule>
          <x14:cfRule type="cellIs" priority="789" operator="equal" id="{B05E6EE7-20C6-4C0D-B945-491107F5E307}">
            <xm:f>'\Users\Maritza.Beltran\AppData\Local\Microsoft\Windows\INetCache\Content.Outlook\P86LDKLA\[Seguimiento_PAAC_IICUATRIMESTRE_2020-2 (3).xlsx]Listas'!#REF!</xm:f>
            <x14:dxf>
              <font>
                <color rgb="FF9C0006"/>
              </font>
              <fill>
                <patternFill>
                  <bgColor rgb="FFFFC7CE"/>
                </patternFill>
              </fill>
            </x14:dxf>
          </x14:cfRule>
          <x14:cfRule type="cellIs" priority="790" operator="equal" id="{FDEBC6EF-7B82-447A-A795-A8DA2F8A8E41}">
            <xm:f>'\Users\Maritza.Beltran\AppData\Local\Microsoft\Windows\INetCache\Content.Outlook\P86LDKLA\[Seguimiento_PAAC_IICUATRIMESTRE_2020-2 (3).xlsx]Listas'!#REF!</xm:f>
            <x14:dxf>
              <fill>
                <patternFill patternType="none">
                  <bgColor auto="1"/>
                </patternFill>
              </fill>
            </x14:dxf>
          </x14:cfRule>
          <x14:cfRule type="cellIs" priority="791" operator="equal" id="{A48D511D-837F-45BB-84B5-CDDA032CF99E}">
            <xm:f>'\Users\Maritza.Beltran\AppData\Local\Microsoft\Windows\INetCache\Content.Outlook\P86LDKLA\[Seguimiento_PAAC_IICUATRIMESTRE_2020-2 (3).xlsx]Listas'!#REF!</xm:f>
            <x14:dxf>
              <fill>
                <patternFill>
                  <bgColor rgb="FF00BC55"/>
                </patternFill>
              </fill>
            </x14:dxf>
          </x14:cfRule>
          <x14:cfRule type="cellIs" priority="792" operator="equal" id="{918636C2-9BA1-4224-B9A8-9F03D3F29D6C}">
            <xm:f>'\Users\Maritza.Beltran\AppData\Local\Microsoft\Windows\INetCache\Content.Outlook\P86LDKLA\[Seguimiento_PAAC_IICUATRIMESTRE_2020-2 (3).xlsx]Listas'!#REF!</xm:f>
            <x14:dxf>
              <fill>
                <patternFill>
                  <bgColor rgb="FF33CC33"/>
                </patternFill>
              </fill>
            </x14:dxf>
          </x14:cfRule>
          <x14:cfRule type="cellIs" priority="793" operator="equal" id="{136C5F3D-302A-4F75-B5B4-0B73D38992B0}">
            <xm:f>'\Users\Maritza.Beltran\AppData\Local\Microsoft\Windows\INetCache\Content.Outlook\P86LDKLA\[Seguimiento_PAAC_IICUATRIMESTRE_2020-2 (3).xlsx]Listas'!#REF!</xm:f>
            <x14:dxf>
              <fill>
                <patternFill>
                  <bgColor rgb="FFFFFF00"/>
                </patternFill>
              </fill>
            </x14:dxf>
          </x14:cfRule>
          <xm:sqref>P189</xm:sqref>
        </x14:conditionalFormatting>
        <x14:conditionalFormatting xmlns:xm="http://schemas.microsoft.com/office/excel/2006/main">
          <x14:cfRule type="cellIs" priority="767" operator="equal" id="{F7F8CA1D-1442-4B53-810E-7DBD24108BA2}">
            <xm:f>'\Users\Maritza.Beltran\AppData\Local\Microsoft\Windows\INetCache\Content.Outlook\P86LDKLA\[Matriz V1.xlsx]Hoja2'!#REF!</xm:f>
            <x14:dxf>
              <fill>
                <patternFill>
                  <bgColor theme="0" tint="-4.9989318521683403E-2"/>
                </patternFill>
              </fill>
            </x14:dxf>
          </x14:cfRule>
          <x14:cfRule type="cellIs" priority="768" operator="equal" id="{809F81FF-5CC9-4C80-95C3-19BAA4EC795C}">
            <xm:f>'\Users\Maritza.Beltran\AppData\Local\Microsoft\Windows\INetCache\Content.Outlook\P86LDKLA\[Matriz V1.xlsx]Hoja2'!#REF!</xm:f>
            <x14:dxf>
              <fill>
                <patternFill>
                  <bgColor rgb="FFFF0000"/>
                </patternFill>
              </fill>
            </x14:dxf>
          </x14:cfRule>
          <x14:cfRule type="cellIs" priority="769" operator="equal" id="{E7655539-74B8-415B-9E55-3A493ED7AED9}">
            <xm:f>'\Users\Maritza.Beltran\AppData\Local\Microsoft\Windows\INetCache\Content.Outlook\P86LDKLA\[Matriz V1.xlsx]Hoja2'!#REF!</xm:f>
            <x14:dxf>
              <fill>
                <patternFill>
                  <bgColor rgb="FFFF0000"/>
                </patternFill>
              </fill>
            </x14:dxf>
          </x14:cfRule>
          <x14:cfRule type="cellIs" priority="770" operator="equal" id="{AA8318D0-3701-4EF6-BA2A-704E9871DC24}">
            <xm:f>'\Users\Maritza.Beltran\AppData\Local\Microsoft\Windows\INetCache\Content.Outlook\P86LDKLA\[Matriz V1.xlsx]Hoja2'!#REF!</xm:f>
            <x14:dxf>
              <fill>
                <patternFill>
                  <bgColor theme="0" tint="-4.9989318521683403E-2"/>
                </patternFill>
              </fill>
            </x14:dxf>
          </x14:cfRule>
          <x14:cfRule type="cellIs" priority="771" operator="equal" id="{338F25E6-CC64-4872-83E9-DC02942B1AFC}">
            <xm:f>'\Users\Maritza.Beltran\AppData\Local\Microsoft\Windows\INetCache\Content.Outlook\P86LDKLA\[Matriz V1.xlsx]Hoja2'!#REF!</xm:f>
            <x14:dxf>
              <fill>
                <patternFill>
                  <bgColor rgb="FFFFFF00"/>
                </patternFill>
              </fill>
            </x14:dxf>
          </x14:cfRule>
          <x14:cfRule type="cellIs" priority="772" operator="equal" id="{A4719347-927B-4EEA-BF3B-DE35D10EFF34}">
            <xm:f>'\Users\Maritza.Beltran\AppData\Local\Microsoft\Windows\INetCache\Content.Outlook\P86LDKLA\[Matriz V1.xlsx]Hoja2'!#REF!</xm:f>
            <x14:dxf>
              <fill>
                <patternFill>
                  <bgColor rgb="FF00B050"/>
                </patternFill>
              </fill>
            </x14:dxf>
          </x14:cfRule>
          <x14:cfRule type="cellIs" priority="773" operator="equal" id="{98AC9C0A-7E95-4268-9ACB-059204E3DD71}">
            <xm:f>'\Users\Maritza.Beltran\AppData\Local\Microsoft\Windows\INetCache\Content.Outlook\P86LDKLA\[Matriz V1.xlsx]Hoja2'!#REF!</xm:f>
            <x14:dxf>
              <fill>
                <patternFill>
                  <bgColor rgb="FF00B050"/>
                </patternFill>
              </fill>
            </x14:dxf>
          </x14:cfRule>
          <xm:sqref>P189</xm:sqref>
        </x14:conditionalFormatting>
        <x14:conditionalFormatting xmlns:xm="http://schemas.microsoft.com/office/excel/2006/main">
          <x14:cfRule type="cellIs" priority="747" operator="equal" id="{AA3BA774-3E61-4323-B894-EB3FA099D968}">
            <xm:f>'\Users\Maritza.Beltran\AppData\Local\Microsoft\Windows\INetCache\Content.Outlook\P86LDKLA\[Seguimiento_PAAC_IICUATRIMESTRE_2020-2 (3).xlsx]Listas'!#REF!</xm:f>
            <x14:dxf>
              <fill>
                <patternFill>
                  <bgColor theme="0" tint="-4.9989318521683403E-2"/>
                </patternFill>
              </fill>
            </x14:dxf>
          </x14:cfRule>
          <x14:cfRule type="cellIs" priority="748" operator="equal" id="{36471FC8-6750-42A5-914B-8F0D831EECE8}">
            <xm:f>'\Users\Maritza.Beltran\AppData\Local\Microsoft\Windows\INetCache\Content.Outlook\P86LDKLA\[Seguimiento_PAAC_IICUATRIMESTRE_2020-2 (3).xlsx]Listas'!#REF!</xm:f>
            <x14:dxf>
              <fill>
                <patternFill>
                  <bgColor rgb="FFFF0000"/>
                </patternFill>
              </fill>
            </x14:dxf>
          </x14:cfRule>
          <x14:cfRule type="cellIs" priority="749" operator="equal" id="{80B027F7-BBF8-4986-8D0C-7AC45A9EF566}">
            <xm:f>'\Users\Maritza.Beltran\AppData\Local\Microsoft\Windows\INetCache\Content.Outlook\P86LDKLA\[Seguimiento_PAAC_IICUATRIMESTRE_2020-2 (3).xlsx]Listas'!#REF!</xm:f>
            <x14:dxf>
              <fill>
                <patternFill patternType="none">
                  <bgColor auto="1"/>
                </patternFill>
              </fill>
            </x14:dxf>
          </x14:cfRule>
          <x14:cfRule type="cellIs" priority="750" operator="equal" id="{2F494DC5-1A97-4ABF-B6A0-5FD2674F8370}">
            <xm:f>'\Users\Maritza.Beltran\AppData\Local\Microsoft\Windows\INetCache\Content.Outlook\P86LDKLA\[Seguimiento_PAAC_IICUATRIMESTRE_2020-2 (3).xlsx]Listas'!#REF!</xm:f>
            <x14:dxf>
              <fill>
                <patternFill>
                  <bgColor rgb="FF00B050"/>
                </patternFill>
              </fill>
            </x14:dxf>
          </x14:cfRule>
          <x14:cfRule type="cellIs" priority="751" operator="equal" id="{E23AD167-CC68-4808-8FE9-CDF2823A05E7}">
            <xm:f>'\Users\Maritza.Beltran\AppData\Local\Microsoft\Windows\INetCache\Content.Outlook\P86LDKLA\[Seguimiento_PAAC_IICUATRIMESTRE_2020-2 (3).xlsx]Listas'!#REF!</xm:f>
            <x14:dxf>
              <fill>
                <patternFill>
                  <bgColor rgb="FF00B050"/>
                </patternFill>
              </fill>
            </x14:dxf>
          </x14:cfRule>
          <x14:cfRule type="cellIs" priority="752" operator="equal" id="{01826632-C588-49D2-A3C7-05B32B0DEE4D}">
            <xm:f>'\Users\Maritza.Beltran\AppData\Local\Microsoft\Windows\INetCache\Content.Outlook\P86LDKLA\[Seguimiento_PAAC_IICUATRIMESTRE_2020-2 (3).xlsx]Listas'!#REF!</xm:f>
            <x14:dxf>
              <fill>
                <patternFill>
                  <bgColor rgb="FFFFFF00"/>
                </patternFill>
              </fill>
            </x14:dxf>
          </x14:cfRule>
          <x14:cfRule type="cellIs" priority="753" operator="equal" id="{608B9F12-59A3-48CF-8FC9-B3DBFD9EA0C0}">
            <xm:f>'\Users\Maritza.Beltran\AppData\Local\Microsoft\Windows\INetCache\Content.Outlook\P86LDKLA\[Seguimiento_PAAC_IICUATRIMESTRE_2020-2 (3).xlsx]Listas'!#REF!</xm:f>
            <x14:dxf>
              <font>
                <color auto="1"/>
              </font>
              <fill>
                <patternFill>
                  <bgColor rgb="FFFF0000"/>
                </patternFill>
              </fill>
            </x14:dxf>
          </x14:cfRule>
          <x14:cfRule type="cellIs" priority="754" operator="equal" id="{25794A0F-4496-45DD-AD01-479EA2A54B82}">
            <xm:f>'\Users\Maritza.Beltran\AppData\Local\Microsoft\Windows\INetCache\Content.Outlook\P86LDKLA\[Seguimiento_PAAC_IICUATRIMESTRE_2020-2 (3).xlsx]Listas'!#REF!</xm:f>
            <x14:dxf>
              <fill>
                <patternFill>
                  <bgColor theme="0" tint="-4.9989318521683403E-2"/>
                </patternFill>
              </fill>
            </x14:dxf>
          </x14:cfRule>
          <x14:cfRule type="cellIs" priority="755" operator="equal" id="{66ECDA93-9FB3-4B84-AE7B-145F9BCECDD2}">
            <xm:f>'\Users\Maritza.Beltran\AppData\Local\Microsoft\Windows\INetCache\Content.Outlook\P86LDKLA\[Seguimiento_PAAC_IICUATRIMESTRE_2020-2 (3).xlsx]Listas'!#REF!</xm:f>
            <x14:dxf>
              <fill>
                <patternFill>
                  <bgColor rgb="FFFF0000"/>
                </patternFill>
              </fill>
            </x14:dxf>
          </x14:cfRule>
          <x14:cfRule type="cellIs" priority="756" operator="equal" id="{9FDE5C14-EA64-4562-8D30-7EE0DAD886A2}">
            <xm:f>'\Users\Maritza.Beltran\AppData\Local\Microsoft\Windows\INetCache\Content.Outlook\P86LDKLA\[Seguimiento_PAAC_IICUATRIMESTRE_2020-2 (3).xlsx]Listas'!#REF!</xm:f>
            <x14:dxf>
              <font>
                <color rgb="FF9C0006"/>
              </font>
              <fill>
                <patternFill>
                  <bgColor rgb="FFFFC7CE"/>
                </patternFill>
              </fill>
            </x14:dxf>
          </x14:cfRule>
          <x14:cfRule type="cellIs" priority="757" operator="equal" id="{3E03FC17-BDD6-4191-B8E1-7450EABAC7A7}">
            <xm:f>'\Users\Maritza.Beltran\AppData\Local\Microsoft\Windows\INetCache\Content.Outlook\P86LDKLA\[Seguimiento_PAAC_IICUATRIMESTRE_2020-2 (3).xlsx]Listas'!#REF!</xm:f>
            <x14:dxf>
              <fill>
                <patternFill patternType="none">
                  <bgColor auto="1"/>
                </patternFill>
              </fill>
            </x14:dxf>
          </x14:cfRule>
          <x14:cfRule type="cellIs" priority="758" operator="equal" id="{95608F22-9A36-4982-8898-A954833C3260}">
            <xm:f>'\Users\Maritza.Beltran\AppData\Local\Microsoft\Windows\INetCache\Content.Outlook\P86LDKLA\[Seguimiento_PAAC_IICUATRIMESTRE_2020-2 (3).xlsx]Listas'!#REF!</xm:f>
            <x14:dxf>
              <fill>
                <patternFill>
                  <bgColor rgb="FF00BC55"/>
                </patternFill>
              </fill>
            </x14:dxf>
          </x14:cfRule>
          <x14:cfRule type="cellIs" priority="759" operator="equal" id="{A56BD283-BCA3-4CDD-9ADC-46D65AE2FF72}">
            <xm:f>'\Users\Maritza.Beltran\AppData\Local\Microsoft\Windows\INetCache\Content.Outlook\P86LDKLA\[Seguimiento_PAAC_IICUATRIMESTRE_2020-2 (3).xlsx]Listas'!#REF!</xm:f>
            <x14:dxf>
              <fill>
                <patternFill>
                  <bgColor rgb="FF33CC33"/>
                </patternFill>
              </fill>
            </x14:dxf>
          </x14:cfRule>
          <x14:cfRule type="cellIs" priority="760" operator="equal" id="{1A4E1024-1482-4BF9-966C-AA5DA035A6B1}">
            <xm:f>'\Users\Maritza.Beltran\AppData\Local\Microsoft\Windows\INetCache\Content.Outlook\P86LDKLA\[Seguimiento_PAAC_IICUATRIMESTRE_2020-2 (3).xlsx]Listas'!#REF!</xm:f>
            <x14:dxf>
              <fill>
                <patternFill>
                  <bgColor rgb="FFFFFF00"/>
                </patternFill>
              </fill>
            </x14:dxf>
          </x14:cfRule>
          <xm:sqref>P143</xm:sqref>
        </x14:conditionalFormatting>
        <x14:conditionalFormatting xmlns:xm="http://schemas.microsoft.com/office/excel/2006/main">
          <x14:cfRule type="cellIs" priority="734" operator="equal" id="{E08A0CBD-4586-4F0E-BBD3-747BAECE9BE3}">
            <xm:f>'\Users\Maritza.Beltran\AppData\Local\Microsoft\Windows\INetCache\Content.Outlook\P86LDKLA\[Matriz V1.xlsx]Hoja2'!#REF!</xm:f>
            <x14:dxf>
              <fill>
                <patternFill>
                  <bgColor theme="0" tint="-4.9989318521683403E-2"/>
                </patternFill>
              </fill>
            </x14:dxf>
          </x14:cfRule>
          <x14:cfRule type="cellIs" priority="735" operator="equal" id="{09AA35A3-832E-4516-B664-2EC44B1099AC}">
            <xm:f>'\Users\Maritza.Beltran\AppData\Local\Microsoft\Windows\INetCache\Content.Outlook\P86LDKLA\[Matriz V1.xlsx]Hoja2'!#REF!</xm:f>
            <x14:dxf>
              <fill>
                <patternFill>
                  <bgColor rgb="FFFF0000"/>
                </patternFill>
              </fill>
            </x14:dxf>
          </x14:cfRule>
          <x14:cfRule type="cellIs" priority="736" operator="equal" id="{AB60E9FB-4C96-4A54-9D70-28D3F698E136}">
            <xm:f>'\Users\Maritza.Beltran\AppData\Local\Microsoft\Windows\INetCache\Content.Outlook\P86LDKLA\[Matriz V1.xlsx]Hoja2'!#REF!</xm:f>
            <x14:dxf>
              <fill>
                <patternFill>
                  <bgColor rgb="FFFF0000"/>
                </patternFill>
              </fill>
            </x14:dxf>
          </x14:cfRule>
          <x14:cfRule type="cellIs" priority="737" operator="equal" id="{57E8F5B4-C884-4103-B332-475707119D0D}">
            <xm:f>'\Users\Maritza.Beltran\AppData\Local\Microsoft\Windows\INetCache\Content.Outlook\P86LDKLA\[Matriz V1.xlsx]Hoja2'!#REF!</xm:f>
            <x14:dxf>
              <fill>
                <patternFill>
                  <bgColor theme="0" tint="-4.9989318521683403E-2"/>
                </patternFill>
              </fill>
            </x14:dxf>
          </x14:cfRule>
          <x14:cfRule type="cellIs" priority="738" operator="equal" id="{CBF7170F-8FF3-48E7-BF66-6A8C417A747F}">
            <xm:f>'\Users\Maritza.Beltran\AppData\Local\Microsoft\Windows\INetCache\Content.Outlook\P86LDKLA\[Matriz V1.xlsx]Hoja2'!#REF!</xm:f>
            <x14:dxf>
              <fill>
                <patternFill>
                  <bgColor rgb="FFFFFF00"/>
                </patternFill>
              </fill>
            </x14:dxf>
          </x14:cfRule>
          <x14:cfRule type="cellIs" priority="739" operator="equal" id="{CDE2AFF7-320A-4E72-9EBB-7559B88850F6}">
            <xm:f>'\Users\Maritza.Beltran\AppData\Local\Microsoft\Windows\INetCache\Content.Outlook\P86LDKLA\[Matriz V1.xlsx]Hoja2'!#REF!</xm:f>
            <x14:dxf>
              <fill>
                <patternFill>
                  <bgColor rgb="FF00B050"/>
                </patternFill>
              </fill>
            </x14:dxf>
          </x14:cfRule>
          <x14:cfRule type="cellIs" priority="740" operator="equal" id="{E49342DA-8625-4FD2-8E9A-321EE0E9E3B5}">
            <xm:f>'\Users\Maritza.Beltran\AppData\Local\Microsoft\Windows\INetCache\Content.Outlook\P86LDKLA\[Matriz V1.xlsx]Hoja2'!#REF!</xm:f>
            <x14:dxf>
              <fill>
                <patternFill>
                  <bgColor rgb="FF00B050"/>
                </patternFill>
              </fill>
            </x14:dxf>
          </x14:cfRule>
          <xm:sqref>P143</xm:sqref>
        </x14:conditionalFormatting>
        <x14:conditionalFormatting xmlns:xm="http://schemas.microsoft.com/office/excel/2006/main">
          <x14:cfRule type="cellIs" priority="714" operator="equal" id="{49D6DFFF-30E8-458C-951C-9A7F535FF006}">
            <xm:f>'\Users\Maritza.Beltran\AppData\Local\Microsoft\Windows\INetCache\Content.Outlook\P86LDKLA\[Seguimiento_PAAC_IICUATRIMESTRE_2020-2 (3).xlsx]Listas'!#REF!</xm:f>
            <x14:dxf>
              <fill>
                <patternFill>
                  <bgColor theme="0" tint="-4.9989318521683403E-2"/>
                </patternFill>
              </fill>
            </x14:dxf>
          </x14:cfRule>
          <x14:cfRule type="cellIs" priority="715" operator="equal" id="{9FC99E99-3EBB-4290-B4EE-493A477FD266}">
            <xm:f>'\Users\Maritza.Beltran\AppData\Local\Microsoft\Windows\INetCache\Content.Outlook\P86LDKLA\[Seguimiento_PAAC_IICUATRIMESTRE_2020-2 (3).xlsx]Listas'!#REF!</xm:f>
            <x14:dxf>
              <fill>
                <patternFill>
                  <bgColor rgb="FFFF0000"/>
                </patternFill>
              </fill>
            </x14:dxf>
          </x14:cfRule>
          <x14:cfRule type="cellIs" priority="716" operator="equal" id="{2CACBEEB-F04B-4681-ABEF-F45C63DC14D6}">
            <xm:f>'\Users\Maritza.Beltran\AppData\Local\Microsoft\Windows\INetCache\Content.Outlook\P86LDKLA\[Seguimiento_PAAC_IICUATRIMESTRE_2020-2 (3).xlsx]Listas'!#REF!</xm:f>
            <x14:dxf>
              <fill>
                <patternFill patternType="none">
                  <bgColor auto="1"/>
                </patternFill>
              </fill>
            </x14:dxf>
          </x14:cfRule>
          <x14:cfRule type="cellIs" priority="717" operator="equal" id="{1A80D5FA-1757-4C6F-8726-A79C40B1AEC3}">
            <xm:f>'\Users\Maritza.Beltran\AppData\Local\Microsoft\Windows\INetCache\Content.Outlook\P86LDKLA\[Seguimiento_PAAC_IICUATRIMESTRE_2020-2 (3).xlsx]Listas'!#REF!</xm:f>
            <x14:dxf>
              <fill>
                <patternFill>
                  <bgColor rgb="FF00B050"/>
                </patternFill>
              </fill>
            </x14:dxf>
          </x14:cfRule>
          <x14:cfRule type="cellIs" priority="718" operator="equal" id="{E2A1B16C-ED57-4904-A45C-021626BD4D93}">
            <xm:f>'\Users\Maritza.Beltran\AppData\Local\Microsoft\Windows\INetCache\Content.Outlook\P86LDKLA\[Seguimiento_PAAC_IICUATRIMESTRE_2020-2 (3).xlsx]Listas'!#REF!</xm:f>
            <x14:dxf>
              <fill>
                <patternFill>
                  <bgColor rgb="FF00B050"/>
                </patternFill>
              </fill>
            </x14:dxf>
          </x14:cfRule>
          <x14:cfRule type="cellIs" priority="719" operator="equal" id="{C05AEAF6-8333-42FD-96C6-429A6271B33C}">
            <xm:f>'\Users\Maritza.Beltran\AppData\Local\Microsoft\Windows\INetCache\Content.Outlook\P86LDKLA\[Seguimiento_PAAC_IICUATRIMESTRE_2020-2 (3).xlsx]Listas'!#REF!</xm:f>
            <x14:dxf>
              <fill>
                <patternFill>
                  <bgColor rgb="FFFFFF00"/>
                </patternFill>
              </fill>
            </x14:dxf>
          </x14:cfRule>
          <x14:cfRule type="cellIs" priority="720" operator="equal" id="{CD12AB26-EA32-42D7-A389-218509E71376}">
            <xm:f>'\Users\Maritza.Beltran\AppData\Local\Microsoft\Windows\INetCache\Content.Outlook\P86LDKLA\[Seguimiento_PAAC_IICUATRIMESTRE_2020-2 (3).xlsx]Listas'!#REF!</xm:f>
            <x14:dxf>
              <font>
                <color auto="1"/>
              </font>
              <fill>
                <patternFill>
                  <bgColor rgb="FFFF0000"/>
                </patternFill>
              </fill>
            </x14:dxf>
          </x14:cfRule>
          <x14:cfRule type="cellIs" priority="721" operator="equal" id="{98AE50D4-144D-4C5D-8C71-AFDD233EEA8D}">
            <xm:f>'\Users\Maritza.Beltran\AppData\Local\Microsoft\Windows\INetCache\Content.Outlook\P86LDKLA\[Seguimiento_PAAC_IICUATRIMESTRE_2020-2 (3).xlsx]Listas'!#REF!</xm:f>
            <x14:dxf>
              <fill>
                <patternFill>
                  <bgColor theme="0" tint="-4.9989318521683403E-2"/>
                </patternFill>
              </fill>
            </x14:dxf>
          </x14:cfRule>
          <x14:cfRule type="cellIs" priority="722" operator="equal" id="{DD117E60-FABA-4817-99B6-690D9B000C04}">
            <xm:f>'\Users\Maritza.Beltran\AppData\Local\Microsoft\Windows\INetCache\Content.Outlook\P86LDKLA\[Seguimiento_PAAC_IICUATRIMESTRE_2020-2 (3).xlsx]Listas'!#REF!</xm:f>
            <x14:dxf>
              <fill>
                <patternFill>
                  <bgColor rgb="FFFF0000"/>
                </patternFill>
              </fill>
            </x14:dxf>
          </x14:cfRule>
          <x14:cfRule type="cellIs" priority="723" operator="equal" id="{FFF0EE05-A57E-4714-A896-1CC24FBEFBE6}">
            <xm:f>'\Users\Maritza.Beltran\AppData\Local\Microsoft\Windows\INetCache\Content.Outlook\P86LDKLA\[Seguimiento_PAAC_IICUATRIMESTRE_2020-2 (3).xlsx]Listas'!#REF!</xm:f>
            <x14:dxf>
              <font>
                <color rgb="FF9C0006"/>
              </font>
              <fill>
                <patternFill>
                  <bgColor rgb="FFFFC7CE"/>
                </patternFill>
              </fill>
            </x14:dxf>
          </x14:cfRule>
          <x14:cfRule type="cellIs" priority="724" operator="equal" id="{15C68E2D-8A68-448F-A979-FEF07B23F28E}">
            <xm:f>'\Users\Maritza.Beltran\AppData\Local\Microsoft\Windows\INetCache\Content.Outlook\P86LDKLA\[Seguimiento_PAAC_IICUATRIMESTRE_2020-2 (3).xlsx]Listas'!#REF!</xm:f>
            <x14:dxf>
              <fill>
                <patternFill patternType="none">
                  <bgColor auto="1"/>
                </patternFill>
              </fill>
            </x14:dxf>
          </x14:cfRule>
          <x14:cfRule type="cellIs" priority="725" operator="equal" id="{148F3C8A-52D4-4114-B1CD-C3D8C7A60F55}">
            <xm:f>'\Users\Maritza.Beltran\AppData\Local\Microsoft\Windows\INetCache\Content.Outlook\P86LDKLA\[Seguimiento_PAAC_IICUATRIMESTRE_2020-2 (3).xlsx]Listas'!#REF!</xm:f>
            <x14:dxf>
              <fill>
                <patternFill>
                  <bgColor rgb="FF00BC55"/>
                </patternFill>
              </fill>
            </x14:dxf>
          </x14:cfRule>
          <x14:cfRule type="cellIs" priority="726" operator="equal" id="{6C382A5A-07E2-4DC9-AAD5-587A901704ED}">
            <xm:f>'\Users\Maritza.Beltran\AppData\Local\Microsoft\Windows\INetCache\Content.Outlook\P86LDKLA\[Seguimiento_PAAC_IICUATRIMESTRE_2020-2 (3).xlsx]Listas'!#REF!</xm:f>
            <x14:dxf>
              <fill>
                <patternFill>
                  <bgColor rgb="FF33CC33"/>
                </patternFill>
              </fill>
            </x14:dxf>
          </x14:cfRule>
          <x14:cfRule type="cellIs" priority="727" operator="equal" id="{4B81C393-1D68-4DC4-9734-7B9C94CC9BB4}">
            <xm:f>'\Users\Maritza.Beltran\AppData\Local\Microsoft\Windows\INetCache\Content.Outlook\P86LDKLA\[Seguimiento_PAAC_IICUATRIMESTRE_2020-2 (3).xlsx]Listas'!#REF!</xm:f>
            <x14:dxf>
              <fill>
                <patternFill>
                  <bgColor rgb="FFFFFF00"/>
                </patternFill>
              </fill>
            </x14:dxf>
          </x14:cfRule>
          <xm:sqref>P144</xm:sqref>
        </x14:conditionalFormatting>
        <x14:conditionalFormatting xmlns:xm="http://schemas.microsoft.com/office/excel/2006/main">
          <x14:cfRule type="cellIs" priority="701" operator="equal" id="{28DB3A7D-17A3-4B41-A0A3-B112F3E9D867}">
            <xm:f>'\Users\Maritza.Beltran\AppData\Local\Microsoft\Windows\INetCache\Content.Outlook\P86LDKLA\[Matriz V1.xlsx]Hoja2'!#REF!</xm:f>
            <x14:dxf>
              <fill>
                <patternFill>
                  <bgColor theme="0" tint="-4.9989318521683403E-2"/>
                </patternFill>
              </fill>
            </x14:dxf>
          </x14:cfRule>
          <x14:cfRule type="cellIs" priority="702" operator="equal" id="{ADF27DB2-C5D3-4B18-960F-A687A61182E3}">
            <xm:f>'\Users\Maritza.Beltran\AppData\Local\Microsoft\Windows\INetCache\Content.Outlook\P86LDKLA\[Matriz V1.xlsx]Hoja2'!#REF!</xm:f>
            <x14:dxf>
              <fill>
                <patternFill>
                  <bgColor rgb="FFFF0000"/>
                </patternFill>
              </fill>
            </x14:dxf>
          </x14:cfRule>
          <x14:cfRule type="cellIs" priority="703" operator="equal" id="{52B1D325-3CC6-4A56-968B-D4FECF402157}">
            <xm:f>'\Users\Maritza.Beltran\AppData\Local\Microsoft\Windows\INetCache\Content.Outlook\P86LDKLA\[Matriz V1.xlsx]Hoja2'!#REF!</xm:f>
            <x14:dxf>
              <fill>
                <patternFill>
                  <bgColor rgb="FFFF0000"/>
                </patternFill>
              </fill>
            </x14:dxf>
          </x14:cfRule>
          <x14:cfRule type="cellIs" priority="704" operator="equal" id="{9E3D76C0-5355-44B9-9FD5-1A71F518685C}">
            <xm:f>'\Users\Maritza.Beltran\AppData\Local\Microsoft\Windows\INetCache\Content.Outlook\P86LDKLA\[Matriz V1.xlsx]Hoja2'!#REF!</xm:f>
            <x14:dxf>
              <fill>
                <patternFill>
                  <bgColor theme="0" tint="-4.9989318521683403E-2"/>
                </patternFill>
              </fill>
            </x14:dxf>
          </x14:cfRule>
          <x14:cfRule type="cellIs" priority="705" operator="equal" id="{0B10AA55-A341-4615-A7E5-B6B07855A029}">
            <xm:f>'\Users\Maritza.Beltran\AppData\Local\Microsoft\Windows\INetCache\Content.Outlook\P86LDKLA\[Matriz V1.xlsx]Hoja2'!#REF!</xm:f>
            <x14:dxf>
              <fill>
                <patternFill>
                  <bgColor rgb="FFFFFF00"/>
                </patternFill>
              </fill>
            </x14:dxf>
          </x14:cfRule>
          <x14:cfRule type="cellIs" priority="706" operator="equal" id="{4220A978-045B-434B-900B-DA373CE809DF}">
            <xm:f>'\Users\Maritza.Beltran\AppData\Local\Microsoft\Windows\INetCache\Content.Outlook\P86LDKLA\[Matriz V1.xlsx]Hoja2'!#REF!</xm:f>
            <x14:dxf>
              <fill>
                <patternFill>
                  <bgColor rgb="FF00B050"/>
                </patternFill>
              </fill>
            </x14:dxf>
          </x14:cfRule>
          <x14:cfRule type="cellIs" priority="707" operator="equal" id="{2BCE7FFA-68FD-4733-841A-248DF18DC98F}">
            <xm:f>'\Users\Maritza.Beltran\AppData\Local\Microsoft\Windows\INetCache\Content.Outlook\P86LDKLA\[Matriz V1.xlsx]Hoja2'!#REF!</xm:f>
            <x14:dxf>
              <fill>
                <patternFill>
                  <bgColor rgb="FF00B050"/>
                </patternFill>
              </fill>
            </x14:dxf>
          </x14:cfRule>
          <xm:sqref>P144</xm:sqref>
        </x14:conditionalFormatting>
        <x14:conditionalFormatting xmlns:xm="http://schemas.microsoft.com/office/excel/2006/main">
          <x14:cfRule type="cellIs" priority="681" operator="equal" id="{A13CEE27-9712-4A8F-8175-A5A804AD85A0}">
            <xm:f>'\Users\Maritza.Beltran\AppData\Local\Microsoft\Windows\INetCache\Content.Outlook\P86LDKLA\[Seguimiento_PAAC_IICUATRIMESTRE_2020-2 (3).xlsx]Listas'!#REF!</xm:f>
            <x14:dxf>
              <fill>
                <patternFill>
                  <bgColor theme="0" tint="-4.9989318521683403E-2"/>
                </patternFill>
              </fill>
            </x14:dxf>
          </x14:cfRule>
          <x14:cfRule type="cellIs" priority="682" operator="equal" id="{283DFB62-FC6E-41C7-823E-36CDFB3554A2}">
            <xm:f>'\Users\Maritza.Beltran\AppData\Local\Microsoft\Windows\INetCache\Content.Outlook\P86LDKLA\[Seguimiento_PAAC_IICUATRIMESTRE_2020-2 (3).xlsx]Listas'!#REF!</xm:f>
            <x14:dxf>
              <fill>
                <patternFill>
                  <bgColor rgb="FFFF0000"/>
                </patternFill>
              </fill>
            </x14:dxf>
          </x14:cfRule>
          <x14:cfRule type="cellIs" priority="683" operator="equal" id="{4319093F-D4C6-40BC-87D4-D511AFA8033A}">
            <xm:f>'\Users\Maritza.Beltran\AppData\Local\Microsoft\Windows\INetCache\Content.Outlook\P86LDKLA\[Seguimiento_PAAC_IICUATRIMESTRE_2020-2 (3).xlsx]Listas'!#REF!</xm:f>
            <x14:dxf>
              <fill>
                <patternFill patternType="none">
                  <bgColor auto="1"/>
                </patternFill>
              </fill>
            </x14:dxf>
          </x14:cfRule>
          <x14:cfRule type="cellIs" priority="684" operator="equal" id="{0B290FBA-5C2F-4688-8A5D-27A40EDED7FF}">
            <xm:f>'\Users\Maritza.Beltran\AppData\Local\Microsoft\Windows\INetCache\Content.Outlook\P86LDKLA\[Seguimiento_PAAC_IICUATRIMESTRE_2020-2 (3).xlsx]Listas'!#REF!</xm:f>
            <x14:dxf>
              <fill>
                <patternFill>
                  <bgColor rgb="FF00B050"/>
                </patternFill>
              </fill>
            </x14:dxf>
          </x14:cfRule>
          <x14:cfRule type="cellIs" priority="685" operator="equal" id="{18A9A03B-A2E1-43FB-AFDA-2CAC0530F8F7}">
            <xm:f>'\Users\Maritza.Beltran\AppData\Local\Microsoft\Windows\INetCache\Content.Outlook\P86LDKLA\[Seguimiento_PAAC_IICUATRIMESTRE_2020-2 (3).xlsx]Listas'!#REF!</xm:f>
            <x14:dxf>
              <fill>
                <patternFill>
                  <bgColor rgb="FF00B050"/>
                </patternFill>
              </fill>
            </x14:dxf>
          </x14:cfRule>
          <x14:cfRule type="cellIs" priority="686" operator="equal" id="{3C23F245-A07C-42FA-9EC4-716698F8DC9C}">
            <xm:f>'\Users\Maritza.Beltran\AppData\Local\Microsoft\Windows\INetCache\Content.Outlook\P86LDKLA\[Seguimiento_PAAC_IICUATRIMESTRE_2020-2 (3).xlsx]Listas'!#REF!</xm:f>
            <x14:dxf>
              <fill>
                <patternFill>
                  <bgColor rgb="FFFFFF00"/>
                </patternFill>
              </fill>
            </x14:dxf>
          </x14:cfRule>
          <x14:cfRule type="cellIs" priority="687" operator="equal" id="{50FB7A98-0F15-4C5A-8701-971752949F56}">
            <xm:f>'\Users\Maritza.Beltran\AppData\Local\Microsoft\Windows\INetCache\Content.Outlook\P86LDKLA\[Seguimiento_PAAC_IICUATRIMESTRE_2020-2 (3).xlsx]Listas'!#REF!</xm:f>
            <x14:dxf>
              <font>
                <color auto="1"/>
              </font>
              <fill>
                <patternFill>
                  <bgColor rgb="FFFF0000"/>
                </patternFill>
              </fill>
            </x14:dxf>
          </x14:cfRule>
          <x14:cfRule type="cellIs" priority="688" operator="equal" id="{7037BF0E-CF25-42F8-99AE-68A5B9768062}">
            <xm:f>'\Users\Maritza.Beltran\AppData\Local\Microsoft\Windows\INetCache\Content.Outlook\P86LDKLA\[Seguimiento_PAAC_IICUATRIMESTRE_2020-2 (3).xlsx]Listas'!#REF!</xm:f>
            <x14:dxf>
              <fill>
                <patternFill>
                  <bgColor theme="0" tint="-4.9989318521683403E-2"/>
                </patternFill>
              </fill>
            </x14:dxf>
          </x14:cfRule>
          <x14:cfRule type="cellIs" priority="689" operator="equal" id="{0E58A8AC-63B4-4121-9903-5CCBF834E0FC}">
            <xm:f>'\Users\Maritza.Beltran\AppData\Local\Microsoft\Windows\INetCache\Content.Outlook\P86LDKLA\[Seguimiento_PAAC_IICUATRIMESTRE_2020-2 (3).xlsx]Listas'!#REF!</xm:f>
            <x14:dxf>
              <fill>
                <patternFill>
                  <bgColor rgb="FFFF0000"/>
                </patternFill>
              </fill>
            </x14:dxf>
          </x14:cfRule>
          <x14:cfRule type="cellIs" priority="690" operator="equal" id="{174D56CC-4CC6-4B3A-8B39-A1B456CE00D7}">
            <xm:f>'\Users\Maritza.Beltran\AppData\Local\Microsoft\Windows\INetCache\Content.Outlook\P86LDKLA\[Seguimiento_PAAC_IICUATRIMESTRE_2020-2 (3).xlsx]Listas'!#REF!</xm:f>
            <x14:dxf>
              <font>
                <color rgb="FF9C0006"/>
              </font>
              <fill>
                <patternFill>
                  <bgColor rgb="FFFFC7CE"/>
                </patternFill>
              </fill>
            </x14:dxf>
          </x14:cfRule>
          <x14:cfRule type="cellIs" priority="691" operator="equal" id="{6393CCBB-AA05-4833-95A8-4C121854A091}">
            <xm:f>'\Users\Maritza.Beltran\AppData\Local\Microsoft\Windows\INetCache\Content.Outlook\P86LDKLA\[Seguimiento_PAAC_IICUATRIMESTRE_2020-2 (3).xlsx]Listas'!#REF!</xm:f>
            <x14:dxf>
              <fill>
                <patternFill patternType="none">
                  <bgColor auto="1"/>
                </patternFill>
              </fill>
            </x14:dxf>
          </x14:cfRule>
          <x14:cfRule type="cellIs" priority="692" operator="equal" id="{EC2630DA-70B6-424B-9520-378ECE8F4AAD}">
            <xm:f>'\Users\Maritza.Beltran\AppData\Local\Microsoft\Windows\INetCache\Content.Outlook\P86LDKLA\[Seguimiento_PAAC_IICUATRIMESTRE_2020-2 (3).xlsx]Listas'!#REF!</xm:f>
            <x14:dxf>
              <fill>
                <patternFill>
                  <bgColor rgb="FF00BC55"/>
                </patternFill>
              </fill>
            </x14:dxf>
          </x14:cfRule>
          <x14:cfRule type="cellIs" priority="693" operator="equal" id="{ED70ABF1-E062-4611-85B3-B959C6493E49}">
            <xm:f>'\Users\Maritza.Beltran\AppData\Local\Microsoft\Windows\INetCache\Content.Outlook\P86LDKLA\[Seguimiento_PAAC_IICUATRIMESTRE_2020-2 (3).xlsx]Listas'!#REF!</xm:f>
            <x14:dxf>
              <fill>
                <patternFill>
                  <bgColor rgb="FF33CC33"/>
                </patternFill>
              </fill>
            </x14:dxf>
          </x14:cfRule>
          <x14:cfRule type="cellIs" priority="694" operator="equal" id="{C5BB0D15-47C2-4319-A72A-A1E9A3EA70AA}">
            <xm:f>'\Users\Maritza.Beltran\AppData\Local\Microsoft\Windows\INetCache\Content.Outlook\P86LDKLA\[Seguimiento_PAAC_IICUATRIMESTRE_2020-2 (3).xlsx]Listas'!#REF!</xm:f>
            <x14:dxf>
              <fill>
                <patternFill>
                  <bgColor rgb="FFFFFF00"/>
                </patternFill>
              </fill>
            </x14:dxf>
          </x14:cfRule>
          <xm:sqref>P60</xm:sqref>
        </x14:conditionalFormatting>
        <x14:conditionalFormatting xmlns:xm="http://schemas.microsoft.com/office/excel/2006/main">
          <x14:cfRule type="cellIs" priority="668" operator="equal" id="{F6758E75-4EE2-4DDD-BA73-F4D69664B864}">
            <xm:f>'\Users\Maritza.Beltran\AppData\Local\Microsoft\Windows\INetCache\Content.Outlook\P86LDKLA\[Matriz V1.xlsx]Hoja2'!#REF!</xm:f>
            <x14:dxf>
              <fill>
                <patternFill>
                  <bgColor theme="0" tint="-4.9989318521683403E-2"/>
                </patternFill>
              </fill>
            </x14:dxf>
          </x14:cfRule>
          <x14:cfRule type="cellIs" priority="669" operator="equal" id="{27D87784-A28D-4938-BF70-DD5BE118CCB5}">
            <xm:f>'\Users\Maritza.Beltran\AppData\Local\Microsoft\Windows\INetCache\Content.Outlook\P86LDKLA\[Matriz V1.xlsx]Hoja2'!#REF!</xm:f>
            <x14:dxf>
              <fill>
                <patternFill>
                  <bgColor rgb="FFFF0000"/>
                </patternFill>
              </fill>
            </x14:dxf>
          </x14:cfRule>
          <x14:cfRule type="cellIs" priority="670" operator="equal" id="{1756DE44-C8DE-40D1-B582-33F42DFEA99E}">
            <xm:f>'\Users\Maritza.Beltran\AppData\Local\Microsoft\Windows\INetCache\Content.Outlook\P86LDKLA\[Matriz V1.xlsx]Hoja2'!#REF!</xm:f>
            <x14:dxf>
              <fill>
                <patternFill>
                  <bgColor rgb="FFFF0000"/>
                </patternFill>
              </fill>
            </x14:dxf>
          </x14:cfRule>
          <x14:cfRule type="cellIs" priority="671" operator="equal" id="{BF93074B-1736-40D4-89FC-3F384F25DFD1}">
            <xm:f>'\Users\Maritza.Beltran\AppData\Local\Microsoft\Windows\INetCache\Content.Outlook\P86LDKLA\[Matriz V1.xlsx]Hoja2'!#REF!</xm:f>
            <x14:dxf>
              <fill>
                <patternFill>
                  <bgColor theme="0" tint="-4.9989318521683403E-2"/>
                </patternFill>
              </fill>
            </x14:dxf>
          </x14:cfRule>
          <x14:cfRule type="cellIs" priority="672" operator="equal" id="{844BC13F-A462-4006-BD7A-2BCF57D3F878}">
            <xm:f>'\Users\Maritza.Beltran\AppData\Local\Microsoft\Windows\INetCache\Content.Outlook\P86LDKLA\[Matriz V1.xlsx]Hoja2'!#REF!</xm:f>
            <x14:dxf>
              <fill>
                <patternFill>
                  <bgColor rgb="FFFFFF00"/>
                </patternFill>
              </fill>
            </x14:dxf>
          </x14:cfRule>
          <x14:cfRule type="cellIs" priority="673" operator="equal" id="{27C31D88-9B82-4560-94CC-B9DD64FB06C4}">
            <xm:f>'\Users\Maritza.Beltran\AppData\Local\Microsoft\Windows\INetCache\Content.Outlook\P86LDKLA\[Matriz V1.xlsx]Hoja2'!#REF!</xm:f>
            <x14:dxf>
              <fill>
                <patternFill>
                  <bgColor rgb="FF00B050"/>
                </patternFill>
              </fill>
            </x14:dxf>
          </x14:cfRule>
          <x14:cfRule type="cellIs" priority="674" operator="equal" id="{7B964E05-C5BF-4D08-A4C7-B8B8C390CE0E}">
            <xm:f>'\Users\Maritza.Beltran\AppData\Local\Microsoft\Windows\INetCache\Content.Outlook\P86LDKLA\[Matriz V1.xlsx]Hoja2'!#REF!</xm:f>
            <x14:dxf>
              <fill>
                <patternFill>
                  <bgColor rgb="FF00B050"/>
                </patternFill>
              </fill>
            </x14:dxf>
          </x14:cfRule>
          <xm:sqref>P60</xm:sqref>
        </x14:conditionalFormatting>
        <x14:conditionalFormatting xmlns:xm="http://schemas.microsoft.com/office/excel/2006/main">
          <x14:cfRule type="cellIs" priority="655" operator="equal" id="{9EB86C1B-62B5-40C9-A5D1-4BBC5F62B712}">
            <xm:f>'\Users\Maritza.Beltran\AppData\Local\Microsoft\Windows\INetCache\Content.Outlook\P86LDKLA\[Matriz V1.xlsx]Hoja2'!#REF!</xm:f>
            <x14:dxf>
              <fill>
                <patternFill>
                  <bgColor theme="0" tint="-4.9989318521683403E-2"/>
                </patternFill>
              </fill>
            </x14:dxf>
          </x14:cfRule>
          <x14:cfRule type="cellIs" priority="656" operator="equal" id="{B6A00CAF-BCB0-4CDC-8A4C-F869B1BCBF44}">
            <xm:f>'\Users\Maritza.Beltran\AppData\Local\Microsoft\Windows\INetCache\Content.Outlook\P86LDKLA\[Matriz V1.xlsx]Hoja2'!#REF!</xm:f>
            <x14:dxf>
              <fill>
                <patternFill>
                  <bgColor rgb="FFFF0000"/>
                </patternFill>
              </fill>
            </x14:dxf>
          </x14:cfRule>
          <x14:cfRule type="cellIs" priority="657" operator="equal" id="{AD4A9A0D-CFDB-4CB0-9425-8B132CB13D2E}">
            <xm:f>'\Users\Maritza.Beltran\AppData\Local\Microsoft\Windows\INetCache\Content.Outlook\P86LDKLA\[Matriz V1.xlsx]Hoja2'!#REF!</xm:f>
            <x14:dxf>
              <fill>
                <patternFill>
                  <bgColor rgb="FFFF0000"/>
                </patternFill>
              </fill>
            </x14:dxf>
          </x14:cfRule>
          <x14:cfRule type="cellIs" priority="658" operator="equal" id="{7A66B35F-DEDC-46D9-A31F-8A69A1934DE6}">
            <xm:f>'\Users\Maritza.Beltran\AppData\Local\Microsoft\Windows\INetCache\Content.Outlook\P86LDKLA\[Matriz V1.xlsx]Hoja2'!#REF!</xm:f>
            <x14:dxf>
              <fill>
                <patternFill>
                  <bgColor theme="0" tint="-4.9989318521683403E-2"/>
                </patternFill>
              </fill>
            </x14:dxf>
          </x14:cfRule>
          <x14:cfRule type="cellIs" priority="659" operator="equal" id="{DC6BA9F9-129F-4371-8125-404B819CE604}">
            <xm:f>'\Users\Maritza.Beltran\AppData\Local\Microsoft\Windows\INetCache\Content.Outlook\P86LDKLA\[Matriz V1.xlsx]Hoja2'!#REF!</xm:f>
            <x14:dxf>
              <fill>
                <patternFill>
                  <bgColor rgb="FFFFFF00"/>
                </patternFill>
              </fill>
            </x14:dxf>
          </x14:cfRule>
          <x14:cfRule type="cellIs" priority="660" operator="equal" id="{F7BA832A-A284-44C5-A637-4879A18AFC56}">
            <xm:f>'\Users\Maritza.Beltran\AppData\Local\Microsoft\Windows\INetCache\Content.Outlook\P86LDKLA\[Matriz V1.xlsx]Hoja2'!#REF!</xm:f>
            <x14:dxf>
              <fill>
                <patternFill>
                  <bgColor rgb="FF00B050"/>
                </patternFill>
              </fill>
            </x14:dxf>
          </x14:cfRule>
          <x14:cfRule type="cellIs" priority="661" operator="equal" id="{8BFB1D8F-A1F6-41AC-BEFD-512B839F3942}">
            <xm:f>'\Users\Maritza.Beltran\AppData\Local\Microsoft\Windows\INetCache\Content.Outlook\P86LDKLA\[Matriz V1.xlsx]Hoja2'!#REF!</xm:f>
            <x14:dxf>
              <fill>
                <patternFill>
                  <bgColor rgb="FF00B050"/>
                </patternFill>
              </fill>
            </x14:dxf>
          </x14:cfRule>
          <xm:sqref>P56</xm:sqref>
        </x14:conditionalFormatting>
        <x14:conditionalFormatting xmlns:xm="http://schemas.microsoft.com/office/excel/2006/main">
          <x14:cfRule type="cellIs" priority="642" operator="equal" id="{CB08F591-83C2-42E1-9ABF-0F6D1772FDFA}">
            <xm:f>'\Users\Maritza.Beltran\AppData\Local\Microsoft\Windows\INetCache\Content.Outlook\P86LDKLA\[Matriz V1.xlsx]Hoja2'!#REF!</xm:f>
            <x14:dxf>
              <fill>
                <patternFill>
                  <bgColor theme="0" tint="-4.9989318521683403E-2"/>
                </patternFill>
              </fill>
            </x14:dxf>
          </x14:cfRule>
          <x14:cfRule type="cellIs" priority="643" operator="equal" id="{88D0830C-CDBD-41A5-9A80-22D6FC06F77B}">
            <xm:f>'\Users\Maritza.Beltran\AppData\Local\Microsoft\Windows\INetCache\Content.Outlook\P86LDKLA\[Matriz V1.xlsx]Hoja2'!#REF!</xm:f>
            <x14:dxf>
              <fill>
                <patternFill>
                  <bgColor rgb="FFFF0000"/>
                </patternFill>
              </fill>
            </x14:dxf>
          </x14:cfRule>
          <x14:cfRule type="cellIs" priority="644" operator="equal" id="{44A2D5FC-B10A-48FE-9DA8-8A5B5B9EF1A1}">
            <xm:f>'\Users\Maritza.Beltran\AppData\Local\Microsoft\Windows\INetCache\Content.Outlook\P86LDKLA\[Matriz V1.xlsx]Hoja2'!#REF!</xm:f>
            <x14:dxf>
              <fill>
                <patternFill>
                  <bgColor rgb="FFFF0000"/>
                </patternFill>
              </fill>
            </x14:dxf>
          </x14:cfRule>
          <x14:cfRule type="cellIs" priority="645" operator="equal" id="{EA03B84E-6DA1-445D-96B8-258433232EE0}">
            <xm:f>'\Users\Maritza.Beltran\AppData\Local\Microsoft\Windows\INetCache\Content.Outlook\P86LDKLA\[Matriz V1.xlsx]Hoja2'!#REF!</xm:f>
            <x14:dxf>
              <fill>
                <patternFill>
                  <bgColor theme="0" tint="-4.9989318521683403E-2"/>
                </patternFill>
              </fill>
            </x14:dxf>
          </x14:cfRule>
          <x14:cfRule type="cellIs" priority="646" operator="equal" id="{54202E70-8380-4A39-B6F7-4B3BCA347D14}">
            <xm:f>'\Users\Maritza.Beltran\AppData\Local\Microsoft\Windows\INetCache\Content.Outlook\P86LDKLA\[Matriz V1.xlsx]Hoja2'!#REF!</xm:f>
            <x14:dxf>
              <fill>
                <patternFill>
                  <bgColor rgb="FFFFFF00"/>
                </patternFill>
              </fill>
            </x14:dxf>
          </x14:cfRule>
          <x14:cfRule type="cellIs" priority="647" operator="equal" id="{C082F273-C450-4ED0-9AF8-CCE31FA28A44}">
            <xm:f>'\Users\Maritza.Beltran\AppData\Local\Microsoft\Windows\INetCache\Content.Outlook\P86LDKLA\[Matriz V1.xlsx]Hoja2'!#REF!</xm:f>
            <x14:dxf>
              <fill>
                <patternFill>
                  <bgColor rgb="FF00B050"/>
                </patternFill>
              </fill>
            </x14:dxf>
          </x14:cfRule>
          <x14:cfRule type="cellIs" priority="648" operator="equal" id="{2E2DBC8B-A4DA-4B3A-AEF2-8D7BD5CF86E7}">
            <xm:f>'\Users\Maritza.Beltran\AppData\Local\Microsoft\Windows\INetCache\Content.Outlook\P86LDKLA\[Matriz V1.xlsx]Hoja2'!#REF!</xm:f>
            <x14:dxf>
              <fill>
                <patternFill>
                  <bgColor rgb="FF00B050"/>
                </patternFill>
              </fill>
            </x14:dxf>
          </x14:cfRule>
          <xm:sqref>P57</xm:sqref>
        </x14:conditionalFormatting>
        <x14:conditionalFormatting xmlns:xm="http://schemas.microsoft.com/office/excel/2006/main">
          <x14:cfRule type="cellIs" priority="629" operator="equal" id="{765A2095-A120-4099-99B6-7395DE63EA15}">
            <xm:f>'\Users\Maritza.Beltran\AppData\Local\Microsoft\Windows\INetCache\Content.Outlook\P86LDKLA\[Matriz V1.xlsx]Hoja2'!#REF!</xm:f>
            <x14:dxf>
              <fill>
                <patternFill>
                  <bgColor theme="0" tint="-4.9989318521683403E-2"/>
                </patternFill>
              </fill>
            </x14:dxf>
          </x14:cfRule>
          <x14:cfRule type="cellIs" priority="630" operator="equal" id="{841CCD8F-C1AF-48CF-B3ED-D24B16CC0D00}">
            <xm:f>'\Users\Maritza.Beltran\AppData\Local\Microsoft\Windows\INetCache\Content.Outlook\P86LDKLA\[Matriz V1.xlsx]Hoja2'!#REF!</xm:f>
            <x14:dxf>
              <fill>
                <patternFill>
                  <bgColor rgb="FFFF0000"/>
                </patternFill>
              </fill>
            </x14:dxf>
          </x14:cfRule>
          <x14:cfRule type="cellIs" priority="631" operator="equal" id="{FD5E4100-99F3-4091-9AC3-5C03387BC697}">
            <xm:f>'\Users\Maritza.Beltran\AppData\Local\Microsoft\Windows\INetCache\Content.Outlook\P86LDKLA\[Matriz V1.xlsx]Hoja2'!#REF!</xm:f>
            <x14:dxf>
              <fill>
                <patternFill>
                  <bgColor rgb="FFFF0000"/>
                </patternFill>
              </fill>
            </x14:dxf>
          </x14:cfRule>
          <x14:cfRule type="cellIs" priority="632" operator="equal" id="{D8C056F6-F18B-489C-8771-AF2858DF861E}">
            <xm:f>'\Users\Maritza.Beltran\AppData\Local\Microsoft\Windows\INetCache\Content.Outlook\P86LDKLA\[Matriz V1.xlsx]Hoja2'!#REF!</xm:f>
            <x14:dxf>
              <fill>
                <patternFill>
                  <bgColor theme="0" tint="-4.9989318521683403E-2"/>
                </patternFill>
              </fill>
            </x14:dxf>
          </x14:cfRule>
          <x14:cfRule type="cellIs" priority="633" operator="equal" id="{6DED1B2D-A296-4848-9743-6C21D58450E9}">
            <xm:f>'\Users\Maritza.Beltran\AppData\Local\Microsoft\Windows\INetCache\Content.Outlook\P86LDKLA\[Matriz V1.xlsx]Hoja2'!#REF!</xm:f>
            <x14:dxf>
              <fill>
                <patternFill>
                  <bgColor rgb="FFFFFF00"/>
                </patternFill>
              </fill>
            </x14:dxf>
          </x14:cfRule>
          <x14:cfRule type="cellIs" priority="634" operator="equal" id="{E66F629D-8D1B-4975-8E13-96D8E75FE7D9}">
            <xm:f>'\Users\Maritza.Beltran\AppData\Local\Microsoft\Windows\INetCache\Content.Outlook\P86LDKLA\[Matriz V1.xlsx]Hoja2'!#REF!</xm:f>
            <x14:dxf>
              <fill>
                <patternFill>
                  <bgColor rgb="FF00B050"/>
                </patternFill>
              </fill>
            </x14:dxf>
          </x14:cfRule>
          <x14:cfRule type="cellIs" priority="635" operator="equal" id="{A9248764-EFA2-4D98-8A6F-20CA7BF6A578}">
            <xm:f>'\Users\Maritza.Beltran\AppData\Local\Microsoft\Windows\INetCache\Content.Outlook\P86LDKLA\[Matriz V1.xlsx]Hoja2'!#REF!</xm:f>
            <x14:dxf>
              <fill>
                <patternFill>
                  <bgColor rgb="FF00B050"/>
                </patternFill>
              </fill>
            </x14:dxf>
          </x14:cfRule>
          <xm:sqref>P58</xm:sqref>
        </x14:conditionalFormatting>
        <x14:conditionalFormatting xmlns:xm="http://schemas.microsoft.com/office/excel/2006/main">
          <x14:cfRule type="cellIs" priority="616" operator="equal" id="{AF5B2117-A2E0-4934-A8A8-482C1470135F}">
            <xm:f>'\Users\Maritza.Beltran\AppData\Local\Microsoft\Windows\INetCache\Content.Outlook\P86LDKLA\[Matriz V1.xlsx]Hoja2'!#REF!</xm:f>
            <x14:dxf>
              <fill>
                <patternFill>
                  <bgColor theme="0" tint="-4.9989318521683403E-2"/>
                </patternFill>
              </fill>
            </x14:dxf>
          </x14:cfRule>
          <x14:cfRule type="cellIs" priority="617" operator="equal" id="{B9A35BDA-DC32-49B2-BB97-7E7B8584BEF8}">
            <xm:f>'\Users\Maritza.Beltran\AppData\Local\Microsoft\Windows\INetCache\Content.Outlook\P86LDKLA\[Matriz V1.xlsx]Hoja2'!#REF!</xm:f>
            <x14:dxf>
              <fill>
                <patternFill>
                  <bgColor rgb="FFFF0000"/>
                </patternFill>
              </fill>
            </x14:dxf>
          </x14:cfRule>
          <x14:cfRule type="cellIs" priority="618" operator="equal" id="{3404BCEA-A7E0-4FF3-B5BB-CE95AE36D922}">
            <xm:f>'\Users\Maritza.Beltran\AppData\Local\Microsoft\Windows\INetCache\Content.Outlook\P86LDKLA\[Matriz V1.xlsx]Hoja2'!#REF!</xm:f>
            <x14:dxf>
              <fill>
                <patternFill>
                  <bgColor rgb="FFFF0000"/>
                </patternFill>
              </fill>
            </x14:dxf>
          </x14:cfRule>
          <x14:cfRule type="cellIs" priority="619" operator="equal" id="{082B2BAC-121B-4A35-A461-29F9656B968D}">
            <xm:f>'\Users\Maritza.Beltran\AppData\Local\Microsoft\Windows\INetCache\Content.Outlook\P86LDKLA\[Matriz V1.xlsx]Hoja2'!#REF!</xm:f>
            <x14:dxf>
              <fill>
                <patternFill>
                  <bgColor theme="0" tint="-4.9989318521683403E-2"/>
                </patternFill>
              </fill>
            </x14:dxf>
          </x14:cfRule>
          <x14:cfRule type="cellIs" priority="620" operator="equal" id="{36B80CA3-ED0D-4A23-AC96-9B5D30D68F55}">
            <xm:f>'\Users\Maritza.Beltran\AppData\Local\Microsoft\Windows\INetCache\Content.Outlook\P86LDKLA\[Matriz V1.xlsx]Hoja2'!#REF!</xm:f>
            <x14:dxf>
              <fill>
                <patternFill>
                  <bgColor rgb="FFFFFF00"/>
                </patternFill>
              </fill>
            </x14:dxf>
          </x14:cfRule>
          <x14:cfRule type="cellIs" priority="621" operator="equal" id="{9057A44C-7DE0-4F05-9D3E-22AADE4961F9}">
            <xm:f>'\Users\Maritza.Beltran\AppData\Local\Microsoft\Windows\INetCache\Content.Outlook\P86LDKLA\[Matriz V1.xlsx]Hoja2'!#REF!</xm:f>
            <x14:dxf>
              <fill>
                <patternFill>
                  <bgColor rgb="FF00B050"/>
                </patternFill>
              </fill>
            </x14:dxf>
          </x14:cfRule>
          <x14:cfRule type="cellIs" priority="622" operator="equal" id="{C3F13EB0-BF3A-402F-8A6C-D72A443B5747}">
            <xm:f>'\Users\Maritza.Beltran\AppData\Local\Microsoft\Windows\INetCache\Content.Outlook\P86LDKLA\[Matriz V1.xlsx]Hoja2'!#REF!</xm:f>
            <x14:dxf>
              <fill>
                <patternFill>
                  <bgColor rgb="FF00B050"/>
                </patternFill>
              </fill>
            </x14:dxf>
          </x14:cfRule>
          <xm:sqref>P64</xm:sqref>
        </x14:conditionalFormatting>
        <x14:conditionalFormatting xmlns:xm="http://schemas.microsoft.com/office/excel/2006/main">
          <x14:cfRule type="cellIs" priority="603" operator="equal" id="{4526D8D7-FB35-4D9D-B646-51FDBFB913AD}">
            <xm:f>'\Users\Maritza.Beltran\AppData\Local\Microsoft\Windows\INetCache\Content.Outlook\P86LDKLA\[Matriz V1.xlsx]Hoja2'!#REF!</xm:f>
            <x14:dxf>
              <fill>
                <patternFill>
                  <bgColor theme="0" tint="-4.9989318521683403E-2"/>
                </patternFill>
              </fill>
            </x14:dxf>
          </x14:cfRule>
          <x14:cfRule type="cellIs" priority="604" operator="equal" id="{3C115317-0FB3-4CF2-8C87-5362F53FEAEA}">
            <xm:f>'\Users\Maritza.Beltran\AppData\Local\Microsoft\Windows\INetCache\Content.Outlook\P86LDKLA\[Matriz V1.xlsx]Hoja2'!#REF!</xm:f>
            <x14:dxf>
              <fill>
                <patternFill>
                  <bgColor rgb="FFFF0000"/>
                </patternFill>
              </fill>
            </x14:dxf>
          </x14:cfRule>
          <x14:cfRule type="cellIs" priority="605" operator="equal" id="{992846E4-F80B-4894-BEA0-AABC0E5AB18C}">
            <xm:f>'\Users\Maritza.Beltran\AppData\Local\Microsoft\Windows\INetCache\Content.Outlook\P86LDKLA\[Matriz V1.xlsx]Hoja2'!#REF!</xm:f>
            <x14:dxf>
              <fill>
                <patternFill>
                  <bgColor rgb="FFFF0000"/>
                </patternFill>
              </fill>
            </x14:dxf>
          </x14:cfRule>
          <x14:cfRule type="cellIs" priority="606" operator="equal" id="{B71DD7D0-D613-40E2-B469-3A59C24EB3E3}">
            <xm:f>'\Users\Maritza.Beltran\AppData\Local\Microsoft\Windows\INetCache\Content.Outlook\P86LDKLA\[Matriz V1.xlsx]Hoja2'!#REF!</xm:f>
            <x14:dxf>
              <fill>
                <patternFill>
                  <bgColor theme="0" tint="-4.9989318521683403E-2"/>
                </patternFill>
              </fill>
            </x14:dxf>
          </x14:cfRule>
          <x14:cfRule type="cellIs" priority="607" operator="equal" id="{1C1BACBD-4A47-48A5-83D5-879E829CD1CA}">
            <xm:f>'\Users\Maritza.Beltran\AppData\Local\Microsoft\Windows\INetCache\Content.Outlook\P86LDKLA\[Matriz V1.xlsx]Hoja2'!#REF!</xm:f>
            <x14:dxf>
              <fill>
                <patternFill>
                  <bgColor rgb="FFFFFF00"/>
                </patternFill>
              </fill>
            </x14:dxf>
          </x14:cfRule>
          <x14:cfRule type="cellIs" priority="608" operator="equal" id="{699EAFF2-9116-4C11-8867-6DB6819E00EF}">
            <xm:f>'\Users\Maritza.Beltran\AppData\Local\Microsoft\Windows\INetCache\Content.Outlook\P86LDKLA\[Matriz V1.xlsx]Hoja2'!#REF!</xm:f>
            <x14:dxf>
              <fill>
                <patternFill>
                  <bgColor rgb="FF00B050"/>
                </patternFill>
              </fill>
            </x14:dxf>
          </x14:cfRule>
          <x14:cfRule type="cellIs" priority="609" operator="equal" id="{FEE6D3FC-52D5-48B3-8AA3-811F8A4894EB}">
            <xm:f>'\Users\Maritza.Beltran\AppData\Local\Microsoft\Windows\INetCache\Content.Outlook\P86LDKLA\[Matriz V1.xlsx]Hoja2'!#REF!</xm:f>
            <x14:dxf>
              <fill>
                <patternFill>
                  <bgColor rgb="FF00B050"/>
                </patternFill>
              </fill>
            </x14:dxf>
          </x14:cfRule>
          <xm:sqref>P65</xm:sqref>
        </x14:conditionalFormatting>
        <x14:conditionalFormatting xmlns:xm="http://schemas.microsoft.com/office/excel/2006/main">
          <x14:cfRule type="cellIs" priority="590" operator="equal" id="{2A4E8391-1B4F-4438-B894-54F60BF9A2C7}">
            <xm:f>'\Users\Maritza.Beltran\AppData\Local\Microsoft\Windows\INetCache\Content.Outlook\P86LDKLA\[Matriz V1.xlsx]Hoja2'!#REF!</xm:f>
            <x14:dxf>
              <fill>
                <patternFill>
                  <bgColor theme="0" tint="-4.9989318521683403E-2"/>
                </patternFill>
              </fill>
            </x14:dxf>
          </x14:cfRule>
          <x14:cfRule type="cellIs" priority="591" operator="equal" id="{62596980-E727-469C-A43E-98003A2FEB31}">
            <xm:f>'\Users\Maritza.Beltran\AppData\Local\Microsoft\Windows\INetCache\Content.Outlook\P86LDKLA\[Matriz V1.xlsx]Hoja2'!#REF!</xm:f>
            <x14:dxf>
              <fill>
                <patternFill>
                  <bgColor rgb="FFFF0000"/>
                </patternFill>
              </fill>
            </x14:dxf>
          </x14:cfRule>
          <x14:cfRule type="cellIs" priority="592" operator="equal" id="{F2AC31EC-1C2C-4F78-BD70-3F2A32E1BD94}">
            <xm:f>'\Users\Maritza.Beltran\AppData\Local\Microsoft\Windows\INetCache\Content.Outlook\P86LDKLA\[Matriz V1.xlsx]Hoja2'!#REF!</xm:f>
            <x14:dxf>
              <fill>
                <patternFill>
                  <bgColor rgb="FFFF0000"/>
                </patternFill>
              </fill>
            </x14:dxf>
          </x14:cfRule>
          <x14:cfRule type="cellIs" priority="593" operator="equal" id="{AB6525DB-80BF-4B68-84A7-4632AF2FCD2E}">
            <xm:f>'\Users\Maritza.Beltran\AppData\Local\Microsoft\Windows\INetCache\Content.Outlook\P86LDKLA\[Matriz V1.xlsx]Hoja2'!#REF!</xm:f>
            <x14:dxf>
              <fill>
                <patternFill>
                  <bgColor theme="0" tint="-4.9989318521683403E-2"/>
                </patternFill>
              </fill>
            </x14:dxf>
          </x14:cfRule>
          <x14:cfRule type="cellIs" priority="594" operator="equal" id="{854208B0-260D-455A-A8FF-22000877F7E6}">
            <xm:f>'\Users\Maritza.Beltran\AppData\Local\Microsoft\Windows\INetCache\Content.Outlook\P86LDKLA\[Matriz V1.xlsx]Hoja2'!#REF!</xm:f>
            <x14:dxf>
              <fill>
                <patternFill>
                  <bgColor rgb="FFFFFF00"/>
                </patternFill>
              </fill>
            </x14:dxf>
          </x14:cfRule>
          <x14:cfRule type="cellIs" priority="595" operator="equal" id="{43A0BCEF-DAC8-4EE2-8538-14C14163F45A}">
            <xm:f>'\Users\Maritza.Beltran\AppData\Local\Microsoft\Windows\INetCache\Content.Outlook\P86LDKLA\[Matriz V1.xlsx]Hoja2'!#REF!</xm:f>
            <x14:dxf>
              <fill>
                <patternFill>
                  <bgColor rgb="FF00B050"/>
                </patternFill>
              </fill>
            </x14:dxf>
          </x14:cfRule>
          <x14:cfRule type="cellIs" priority="596" operator="equal" id="{CACB2847-D5D9-42B7-B0ED-B80457CF15D8}">
            <xm:f>'\Users\Maritza.Beltran\AppData\Local\Microsoft\Windows\INetCache\Content.Outlook\P86LDKLA\[Matriz V1.xlsx]Hoja2'!#REF!</xm:f>
            <x14:dxf>
              <fill>
                <patternFill>
                  <bgColor rgb="FF00B050"/>
                </patternFill>
              </fill>
            </x14:dxf>
          </x14:cfRule>
          <xm:sqref>P66</xm:sqref>
        </x14:conditionalFormatting>
        <x14:conditionalFormatting xmlns:xm="http://schemas.microsoft.com/office/excel/2006/main">
          <x14:cfRule type="cellIs" priority="577" operator="equal" id="{5E296000-A1B2-46D3-B03C-BF74EA5BC6B4}">
            <xm:f>'\Users\Maritza.Beltran\AppData\Local\Microsoft\Windows\INetCache\Content.Outlook\P86LDKLA\[Matriz V1.xlsx]Hoja2'!#REF!</xm:f>
            <x14:dxf>
              <fill>
                <patternFill>
                  <bgColor theme="0" tint="-4.9989318521683403E-2"/>
                </patternFill>
              </fill>
            </x14:dxf>
          </x14:cfRule>
          <x14:cfRule type="cellIs" priority="578" operator="equal" id="{8D94ABE6-C91B-4A53-B6B7-3E64990CA439}">
            <xm:f>'\Users\Maritza.Beltran\AppData\Local\Microsoft\Windows\INetCache\Content.Outlook\P86LDKLA\[Matriz V1.xlsx]Hoja2'!#REF!</xm:f>
            <x14:dxf>
              <fill>
                <patternFill>
                  <bgColor rgb="FFFF0000"/>
                </patternFill>
              </fill>
            </x14:dxf>
          </x14:cfRule>
          <x14:cfRule type="cellIs" priority="579" operator="equal" id="{EBD38D40-2C7E-4195-82A3-7D9FF50B7EB9}">
            <xm:f>'\Users\Maritza.Beltran\AppData\Local\Microsoft\Windows\INetCache\Content.Outlook\P86LDKLA\[Matriz V1.xlsx]Hoja2'!#REF!</xm:f>
            <x14:dxf>
              <fill>
                <patternFill>
                  <bgColor rgb="FFFF0000"/>
                </patternFill>
              </fill>
            </x14:dxf>
          </x14:cfRule>
          <x14:cfRule type="cellIs" priority="580" operator="equal" id="{C3CA3CCB-13C0-4F98-A3A8-6285AC155A6C}">
            <xm:f>'\Users\Maritza.Beltran\AppData\Local\Microsoft\Windows\INetCache\Content.Outlook\P86LDKLA\[Matriz V1.xlsx]Hoja2'!#REF!</xm:f>
            <x14:dxf>
              <fill>
                <patternFill>
                  <bgColor theme="0" tint="-4.9989318521683403E-2"/>
                </patternFill>
              </fill>
            </x14:dxf>
          </x14:cfRule>
          <x14:cfRule type="cellIs" priority="581" operator="equal" id="{5533572C-6212-45C5-9C12-E166DB254CBD}">
            <xm:f>'\Users\Maritza.Beltran\AppData\Local\Microsoft\Windows\INetCache\Content.Outlook\P86LDKLA\[Matriz V1.xlsx]Hoja2'!#REF!</xm:f>
            <x14:dxf>
              <fill>
                <patternFill>
                  <bgColor rgb="FFFFFF00"/>
                </patternFill>
              </fill>
            </x14:dxf>
          </x14:cfRule>
          <x14:cfRule type="cellIs" priority="582" operator="equal" id="{B0B302ED-744B-4DD5-8ECD-8CD938453F62}">
            <xm:f>'\Users\Maritza.Beltran\AppData\Local\Microsoft\Windows\INetCache\Content.Outlook\P86LDKLA\[Matriz V1.xlsx]Hoja2'!#REF!</xm:f>
            <x14:dxf>
              <fill>
                <patternFill>
                  <bgColor rgb="FF00B050"/>
                </patternFill>
              </fill>
            </x14:dxf>
          </x14:cfRule>
          <x14:cfRule type="cellIs" priority="583" operator="equal" id="{BDCC9194-5CD7-4A82-921F-E0D3E09423D8}">
            <xm:f>'\Users\Maritza.Beltran\AppData\Local\Microsoft\Windows\INetCache\Content.Outlook\P86LDKLA\[Matriz V1.xlsx]Hoja2'!#REF!</xm:f>
            <x14:dxf>
              <fill>
                <patternFill>
                  <bgColor rgb="FF00B050"/>
                </patternFill>
              </fill>
            </x14:dxf>
          </x14:cfRule>
          <xm:sqref>P66</xm:sqref>
        </x14:conditionalFormatting>
        <x14:conditionalFormatting xmlns:xm="http://schemas.microsoft.com/office/excel/2006/main">
          <x14:cfRule type="cellIs" priority="575" operator="equal" id="{C3C2D49A-3365-469F-A697-62A7FC565B1A}">
            <xm:f>'C:\Users\Maritza.Beltran\AppData\Local\Microsoft\Windows\INetCache\Content.Outlook\P86LDKLA\[Seguimiento_PAAC_IICUATRIMESTRE_2020-2 (3).xlsx]Listas'!#REF!</xm:f>
            <x14:dxf>
              <font>
                <color theme="0" tint="-4.9989318521683403E-2"/>
              </font>
              <fill>
                <patternFill>
                  <bgColor rgb="FFFF0000"/>
                </patternFill>
              </fill>
            </x14:dxf>
          </x14:cfRule>
          <x14:cfRule type="cellIs" priority="576" operator="equal" id="{2B967A66-DB76-4D6C-A633-823F8247371E}">
            <xm:f>'C:\Users\Maritza.Beltran\AppData\Local\Microsoft\Windows\INetCache\Content.Outlook\P86LDKLA\[Seguimiento_PAAC_IICUATRIMESTRE_2020-2 (3).xlsx]Listas'!#REF!</xm:f>
            <x14:dxf>
              <font>
                <color theme="0" tint="-4.9989318521683403E-2"/>
              </font>
              <fill>
                <patternFill>
                  <bgColor rgb="FF00B050"/>
                </patternFill>
              </fill>
            </x14:dxf>
          </x14:cfRule>
          <xm:sqref>Q133:Q137</xm:sqref>
        </x14:conditionalFormatting>
        <x14:conditionalFormatting xmlns:xm="http://schemas.microsoft.com/office/excel/2006/main">
          <x14:cfRule type="cellIs" priority="573" operator="equal" id="{A41BAB8B-AF30-48DD-B952-02EAEB63BD8F}">
            <xm:f>'C:\Users\Maritza.Beltran\AppData\Local\Microsoft\Windows\INetCache\Content.Outlook\P86LDKLA\[Seguimiento_PAAC_IICUATRIMESTRE_2020-2 (3).xlsx]Listas'!#REF!</xm:f>
            <x14:dxf>
              <fill>
                <patternFill>
                  <bgColor rgb="FF00B050"/>
                </patternFill>
              </fill>
            </x14:dxf>
          </x14:cfRule>
          <x14:cfRule type="cellIs" priority="574" operator="equal" id="{B8586DDE-34EB-451B-8CED-60ED9C86FD81}">
            <xm:f>'C:\Users\Maritza.Beltran\AppData\Local\Microsoft\Windows\INetCache\Content.Outlook\P86LDKLA\[Seguimiento_PAAC_IICUATRIMESTRE_2020-2 (3).xlsx]Listas'!#REF!</xm:f>
            <x14:dxf>
              <fill>
                <patternFill>
                  <bgColor rgb="FFFF0000"/>
                </patternFill>
              </fill>
            </x14:dxf>
          </x14:cfRule>
          <xm:sqref>Q133:Q137</xm:sqref>
        </x14:conditionalFormatting>
        <x14:conditionalFormatting xmlns:xm="http://schemas.microsoft.com/office/excel/2006/main">
          <x14:cfRule type="cellIs" priority="568" operator="equal" id="{FA7F46F0-3FC7-4C03-81E8-BEB1022C4EA7}">
            <xm:f>'C:\Users\Maritza.Beltran\AppData\Local\Microsoft\Windows\INetCache\Content.Outlook\P86LDKLA\[Seguimiento_PAAC_IICUATRIMESTRE_2020 (3).xlsx]Listas'!#REF!</xm:f>
            <x14:dxf>
              <font>
                <color theme="0"/>
              </font>
              <fill>
                <patternFill>
                  <bgColor rgb="FF00B050"/>
                </patternFill>
              </fill>
            </x14:dxf>
          </x14:cfRule>
          <x14:cfRule type="cellIs" priority="569" operator="equal" id="{FF30CEAA-A0EB-487E-9787-821DC346AB94}">
            <xm:f>'C:\Users\Maritza.Beltran\AppData\Local\Microsoft\Windows\INetCache\Content.Outlook\P86LDKLA\[Seguimiento_PAAC_IICUATRIMESTRE_2020 (3).xlsx]Listas'!#REF!</xm:f>
            <x14:dxf>
              <fill>
                <patternFill>
                  <bgColor theme="0"/>
                </patternFill>
              </fill>
            </x14:dxf>
          </x14:cfRule>
          <x14:cfRule type="cellIs" priority="570" operator="equal" id="{5B4BC1FC-2167-4DF2-917C-1A645C1A433A}">
            <xm:f>'C:\Users\Maritza.Beltran\AppData\Local\Microsoft\Windows\INetCache\Content.Outlook\P86LDKLA\[Seguimiento_PAAC_IICUATRIMESTRE_2020 (3).xlsx]Listas'!#REF!</xm:f>
            <x14:dxf>
              <font>
                <color theme="0"/>
              </font>
              <fill>
                <patternFill>
                  <bgColor rgb="FFFF0000"/>
                </patternFill>
              </fill>
            </x14:dxf>
          </x14:cfRule>
          <x14:cfRule type="cellIs" priority="571" operator="equal" id="{2362D18E-770D-4DA1-9615-F3BEF3C55731}">
            <xm:f>'C:\Users\Maritza.Beltran\AppData\Local\Microsoft\Windows\INetCache\Content.Outlook\P86LDKLA\[Seguimiento_PAAC_IICUATRIMESTRE_2020 (3).xlsx]Listas'!#REF!</xm:f>
            <x14:dxf>
              <font>
                <color theme="0" tint="-4.9989318521683403E-2"/>
              </font>
              <fill>
                <patternFill>
                  <bgColor rgb="FFFF0000"/>
                </patternFill>
              </fill>
            </x14:dxf>
          </x14:cfRule>
          <x14:cfRule type="cellIs" priority="572" operator="equal" id="{8C220C6E-361F-45AE-9C35-2A8BF751D679}">
            <xm:f>'C:\Users\Maritza.Beltran\AppData\Local\Microsoft\Windows\INetCache\Content.Outlook\P86LDKLA\[Seguimiento_PAAC_IICUATRIMESTRE_2020 (3).xlsx]Listas'!#REF!</xm:f>
            <x14:dxf>
              <font>
                <color theme="0" tint="-4.9989318521683403E-2"/>
              </font>
              <fill>
                <patternFill>
                  <bgColor rgb="FF00B050"/>
                </patternFill>
              </fill>
            </x14:dxf>
          </x14:cfRule>
          <xm:sqref>Q127</xm:sqref>
        </x14:conditionalFormatting>
        <x14:conditionalFormatting xmlns:xm="http://schemas.microsoft.com/office/excel/2006/main">
          <x14:cfRule type="cellIs" priority="563" operator="equal" id="{88638C1E-FA57-4378-AAFA-AE00EE4096FD}">
            <xm:f>'C:\Users\Maritza.Beltran\AppData\Local\Microsoft\Windows\INetCache\Content.Outlook\P86LDKLA\[Seguimiento_PAAC_IICUATRIMESTRE_2020 (3).xlsx]Listas'!#REF!</xm:f>
            <x14:dxf>
              <font>
                <color theme="0"/>
              </font>
              <fill>
                <patternFill>
                  <bgColor rgb="FF00B050"/>
                </patternFill>
              </fill>
            </x14:dxf>
          </x14:cfRule>
          <x14:cfRule type="cellIs" priority="564" operator="equal" id="{9CA79BF6-9D8A-42CC-A7CA-8847013D2E74}">
            <xm:f>'C:\Users\Maritza.Beltran\AppData\Local\Microsoft\Windows\INetCache\Content.Outlook\P86LDKLA\[Seguimiento_PAAC_IICUATRIMESTRE_2020 (3).xlsx]Listas'!#REF!</xm:f>
            <x14:dxf>
              <fill>
                <patternFill>
                  <bgColor theme="0"/>
                </patternFill>
              </fill>
            </x14:dxf>
          </x14:cfRule>
          <x14:cfRule type="cellIs" priority="565" operator="equal" id="{CAF20643-EF3D-4082-86ED-8551C5532492}">
            <xm:f>'C:\Users\Maritza.Beltran\AppData\Local\Microsoft\Windows\INetCache\Content.Outlook\P86LDKLA\[Seguimiento_PAAC_IICUATRIMESTRE_2020 (3).xlsx]Listas'!#REF!</xm:f>
            <x14:dxf>
              <font>
                <color theme="0"/>
              </font>
              <fill>
                <patternFill>
                  <bgColor rgb="FFFF0000"/>
                </patternFill>
              </fill>
            </x14:dxf>
          </x14:cfRule>
          <x14:cfRule type="cellIs" priority="566" operator="equal" id="{AB655D00-96B8-4250-8553-5C3E709C98A9}">
            <xm:f>'C:\Users\Maritza.Beltran\AppData\Local\Microsoft\Windows\INetCache\Content.Outlook\P86LDKLA\[Seguimiento_PAAC_IICUATRIMESTRE_2020 (3).xlsx]Listas'!#REF!</xm:f>
            <x14:dxf>
              <font>
                <color theme="0" tint="-4.9989318521683403E-2"/>
              </font>
              <fill>
                <patternFill>
                  <bgColor rgb="FFFF0000"/>
                </patternFill>
              </fill>
            </x14:dxf>
          </x14:cfRule>
          <x14:cfRule type="cellIs" priority="567" operator="equal" id="{7EE77347-2F6C-422F-8E06-1591F24A21E3}">
            <xm:f>'C:\Users\Maritza.Beltran\AppData\Local\Microsoft\Windows\INetCache\Content.Outlook\P86LDKLA\[Seguimiento_PAAC_IICUATRIMESTRE_2020 (3).xlsx]Listas'!#REF!</xm:f>
            <x14:dxf>
              <font>
                <color theme="0" tint="-4.9989318521683403E-2"/>
              </font>
              <fill>
                <patternFill>
                  <bgColor rgb="FF00B050"/>
                </patternFill>
              </fill>
            </x14:dxf>
          </x14:cfRule>
          <xm:sqref>Q128</xm:sqref>
        </x14:conditionalFormatting>
        <x14:conditionalFormatting xmlns:xm="http://schemas.microsoft.com/office/excel/2006/main">
          <x14:cfRule type="cellIs" priority="558" operator="equal" id="{5FAF431D-5C5B-4EBA-B495-70E401618D79}">
            <xm:f>'C:\Users\Maritza.Beltran\AppData\Local\Microsoft\Windows\INetCache\Content.Outlook\P86LDKLA\[Seguimiento_PAAC_IICUATRIMESTRE_2020 (3).xlsx]Listas'!#REF!</xm:f>
            <x14:dxf>
              <font>
                <color theme="0"/>
              </font>
              <fill>
                <patternFill>
                  <bgColor rgb="FF00B050"/>
                </patternFill>
              </fill>
            </x14:dxf>
          </x14:cfRule>
          <x14:cfRule type="cellIs" priority="559" operator="equal" id="{9D898B00-85B1-4370-B03C-6E494A853535}">
            <xm:f>'C:\Users\Maritza.Beltran\AppData\Local\Microsoft\Windows\INetCache\Content.Outlook\P86LDKLA\[Seguimiento_PAAC_IICUATRIMESTRE_2020 (3).xlsx]Listas'!#REF!</xm:f>
            <x14:dxf>
              <fill>
                <patternFill>
                  <bgColor theme="0"/>
                </patternFill>
              </fill>
            </x14:dxf>
          </x14:cfRule>
          <x14:cfRule type="cellIs" priority="560" operator="equal" id="{CF7E21ED-79F0-4B80-81F7-BEB2B5BE4A30}">
            <xm:f>'C:\Users\Maritza.Beltran\AppData\Local\Microsoft\Windows\INetCache\Content.Outlook\P86LDKLA\[Seguimiento_PAAC_IICUATRIMESTRE_2020 (3).xlsx]Listas'!#REF!</xm:f>
            <x14:dxf>
              <font>
                <color theme="0"/>
              </font>
              <fill>
                <patternFill>
                  <bgColor rgb="FFFF0000"/>
                </patternFill>
              </fill>
            </x14:dxf>
          </x14:cfRule>
          <x14:cfRule type="cellIs" priority="561" operator="equal" id="{A31A2AB5-9036-411E-BA18-FF944DDA3EEB}">
            <xm:f>'C:\Users\Maritza.Beltran\AppData\Local\Microsoft\Windows\INetCache\Content.Outlook\P86LDKLA\[Seguimiento_PAAC_IICUATRIMESTRE_2020 (3).xlsx]Listas'!#REF!</xm:f>
            <x14:dxf>
              <font>
                <color theme="0" tint="-4.9989318521683403E-2"/>
              </font>
              <fill>
                <patternFill>
                  <bgColor rgb="FFFF0000"/>
                </patternFill>
              </fill>
            </x14:dxf>
          </x14:cfRule>
          <x14:cfRule type="cellIs" priority="562" operator="equal" id="{E8008362-5656-4BEF-93A4-232EA31F2349}">
            <xm:f>'C:\Users\Maritza.Beltran\AppData\Local\Microsoft\Windows\INetCache\Content.Outlook\P86LDKLA\[Seguimiento_PAAC_IICUATRIMESTRE_2020 (3).xlsx]Listas'!#REF!</xm:f>
            <x14:dxf>
              <font>
                <color theme="0" tint="-4.9989318521683403E-2"/>
              </font>
              <fill>
                <patternFill>
                  <bgColor rgb="FF00B050"/>
                </patternFill>
              </fill>
            </x14:dxf>
          </x14:cfRule>
          <xm:sqref>Q129</xm:sqref>
        </x14:conditionalFormatting>
        <x14:conditionalFormatting xmlns:xm="http://schemas.microsoft.com/office/excel/2006/main">
          <x14:cfRule type="cellIs" priority="553" operator="equal" id="{81DC5AB0-0C6A-4923-84D6-CA8756351FA3}">
            <xm:f>'C:\Users\Maritza.Beltran\AppData\Local\Microsoft\Windows\INetCache\Content.Outlook\P86LDKLA\[Seguimiento_PAAC_IICUATRIMESTRE_2020 (3).xlsx]Listas'!#REF!</xm:f>
            <x14:dxf>
              <font>
                <color theme="0"/>
              </font>
              <fill>
                <patternFill>
                  <bgColor rgb="FF00B050"/>
                </patternFill>
              </fill>
            </x14:dxf>
          </x14:cfRule>
          <x14:cfRule type="cellIs" priority="554" operator="equal" id="{547D49B8-82F6-401A-B04E-CDBD08736B79}">
            <xm:f>'C:\Users\Maritza.Beltran\AppData\Local\Microsoft\Windows\INetCache\Content.Outlook\P86LDKLA\[Seguimiento_PAAC_IICUATRIMESTRE_2020 (3).xlsx]Listas'!#REF!</xm:f>
            <x14:dxf>
              <fill>
                <patternFill>
                  <bgColor theme="0"/>
                </patternFill>
              </fill>
            </x14:dxf>
          </x14:cfRule>
          <x14:cfRule type="cellIs" priority="555" operator="equal" id="{65743C03-9270-4CC0-929E-AE64FD644104}">
            <xm:f>'C:\Users\Maritza.Beltran\AppData\Local\Microsoft\Windows\INetCache\Content.Outlook\P86LDKLA\[Seguimiento_PAAC_IICUATRIMESTRE_2020 (3).xlsx]Listas'!#REF!</xm:f>
            <x14:dxf>
              <font>
                <color theme="0"/>
              </font>
              <fill>
                <patternFill>
                  <bgColor rgb="FFFF0000"/>
                </patternFill>
              </fill>
            </x14:dxf>
          </x14:cfRule>
          <x14:cfRule type="cellIs" priority="556" operator="equal" id="{D404A286-6841-4DE6-A7AD-09B81D74AB58}">
            <xm:f>'C:\Users\Maritza.Beltran\AppData\Local\Microsoft\Windows\INetCache\Content.Outlook\P86LDKLA\[Seguimiento_PAAC_IICUATRIMESTRE_2020 (3).xlsx]Listas'!#REF!</xm:f>
            <x14:dxf>
              <font>
                <color theme="0" tint="-4.9989318521683403E-2"/>
              </font>
              <fill>
                <patternFill>
                  <bgColor rgb="FFFF0000"/>
                </patternFill>
              </fill>
            </x14:dxf>
          </x14:cfRule>
          <x14:cfRule type="cellIs" priority="557" operator="equal" id="{5EB68C17-E135-47CD-A29C-A1FD6193FD40}">
            <xm:f>'C:\Users\Maritza.Beltran\AppData\Local\Microsoft\Windows\INetCache\Content.Outlook\P86LDKLA\[Seguimiento_PAAC_IICUATRIMESTRE_2020 (3).xlsx]Listas'!#REF!</xm:f>
            <x14:dxf>
              <font>
                <color theme="0" tint="-4.9989318521683403E-2"/>
              </font>
              <fill>
                <patternFill>
                  <bgColor rgb="FF00B050"/>
                </patternFill>
              </fill>
            </x14:dxf>
          </x14:cfRule>
          <xm:sqref>Q130</xm:sqref>
        </x14:conditionalFormatting>
        <x14:conditionalFormatting xmlns:xm="http://schemas.microsoft.com/office/excel/2006/main">
          <x14:cfRule type="cellIs" priority="548" operator="equal" id="{1D91D950-51FB-4A44-9B70-3F66BC19358D}">
            <xm:f>'C:\Users\Maritza.Beltran\AppData\Local\Microsoft\Windows\INetCache\Content.Outlook\P86LDKLA\[Seguimiento_PAAC_IICUATRIMESTRE_2020 (3).xlsx]Listas'!#REF!</xm:f>
            <x14:dxf>
              <font>
                <color theme="0"/>
              </font>
              <fill>
                <patternFill>
                  <bgColor rgb="FF00B050"/>
                </patternFill>
              </fill>
            </x14:dxf>
          </x14:cfRule>
          <x14:cfRule type="cellIs" priority="549" operator="equal" id="{1EE3973E-7595-44A4-BDB8-473D9928F227}">
            <xm:f>'C:\Users\Maritza.Beltran\AppData\Local\Microsoft\Windows\INetCache\Content.Outlook\P86LDKLA\[Seguimiento_PAAC_IICUATRIMESTRE_2020 (3).xlsx]Listas'!#REF!</xm:f>
            <x14:dxf>
              <fill>
                <patternFill>
                  <bgColor theme="0"/>
                </patternFill>
              </fill>
            </x14:dxf>
          </x14:cfRule>
          <x14:cfRule type="cellIs" priority="550" operator="equal" id="{30E2751A-22AC-459E-A6FA-51EAF9583A6D}">
            <xm:f>'C:\Users\Maritza.Beltran\AppData\Local\Microsoft\Windows\INetCache\Content.Outlook\P86LDKLA\[Seguimiento_PAAC_IICUATRIMESTRE_2020 (3).xlsx]Listas'!#REF!</xm:f>
            <x14:dxf>
              <font>
                <color theme="0"/>
              </font>
              <fill>
                <patternFill>
                  <bgColor rgb="FFFF0000"/>
                </patternFill>
              </fill>
            </x14:dxf>
          </x14:cfRule>
          <x14:cfRule type="cellIs" priority="551" operator="equal" id="{F4EFF31E-D213-420B-972D-2F24519673D7}">
            <xm:f>'C:\Users\Maritza.Beltran\AppData\Local\Microsoft\Windows\INetCache\Content.Outlook\P86LDKLA\[Seguimiento_PAAC_IICUATRIMESTRE_2020 (3).xlsx]Listas'!#REF!</xm:f>
            <x14:dxf>
              <font>
                <color theme="0" tint="-4.9989318521683403E-2"/>
              </font>
              <fill>
                <patternFill>
                  <bgColor rgb="FFFF0000"/>
                </patternFill>
              </fill>
            </x14:dxf>
          </x14:cfRule>
          <x14:cfRule type="cellIs" priority="552" operator="equal" id="{33D8A3C3-88E3-4CAC-AF74-1734C11E82BE}">
            <xm:f>'C:\Users\Maritza.Beltran\AppData\Local\Microsoft\Windows\INetCache\Content.Outlook\P86LDKLA\[Seguimiento_PAAC_IICUATRIMESTRE_2020 (3).xlsx]Listas'!#REF!</xm:f>
            <x14:dxf>
              <font>
                <color theme="0" tint="-4.9989318521683403E-2"/>
              </font>
              <fill>
                <patternFill>
                  <bgColor rgb="FF00B050"/>
                </patternFill>
              </fill>
            </x14:dxf>
          </x14:cfRule>
          <xm:sqref>Q131</xm:sqref>
        </x14:conditionalFormatting>
        <x14:conditionalFormatting xmlns:xm="http://schemas.microsoft.com/office/excel/2006/main">
          <x14:cfRule type="cellIs" priority="543" operator="equal" id="{886AF782-36BC-40AD-B6D0-C559876EC3A4}">
            <xm:f>'C:\Users\Maritza.Beltran\AppData\Local\Microsoft\Windows\INetCache\Content.Outlook\P86LDKLA\[Seguimiento_PAAC_IICUATRIMESTRE_2020 (3).xlsx]Listas'!#REF!</xm:f>
            <x14:dxf>
              <font>
                <color theme="0"/>
              </font>
              <fill>
                <patternFill>
                  <bgColor rgb="FF00B050"/>
                </patternFill>
              </fill>
            </x14:dxf>
          </x14:cfRule>
          <x14:cfRule type="cellIs" priority="544" operator="equal" id="{25BA989B-31EA-4AFB-A130-F1837C76353D}">
            <xm:f>'C:\Users\Maritza.Beltran\AppData\Local\Microsoft\Windows\INetCache\Content.Outlook\P86LDKLA\[Seguimiento_PAAC_IICUATRIMESTRE_2020 (3).xlsx]Listas'!#REF!</xm:f>
            <x14:dxf>
              <fill>
                <patternFill>
                  <bgColor theme="0"/>
                </patternFill>
              </fill>
            </x14:dxf>
          </x14:cfRule>
          <x14:cfRule type="cellIs" priority="545" operator="equal" id="{4B0137E2-50EB-4DCC-90F1-04D14E52012A}">
            <xm:f>'C:\Users\Maritza.Beltran\AppData\Local\Microsoft\Windows\INetCache\Content.Outlook\P86LDKLA\[Seguimiento_PAAC_IICUATRIMESTRE_2020 (3).xlsx]Listas'!#REF!</xm:f>
            <x14:dxf>
              <font>
                <color theme="0"/>
              </font>
              <fill>
                <patternFill>
                  <bgColor rgb="FFFF0000"/>
                </patternFill>
              </fill>
            </x14:dxf>
          </x14:cfRule>
          <x14:cfRule type="cellIs" priority="546" operator="equal" id="{A6F216ED-5C5E-484D-AD6A-3D27F3A8385D}">
            <xm:f>'C:\Users\Maritza.Beltran\AppData\Local\Microsoft\Windows\INetCache\Content.Outlook\P86LDKLA\[Seguimiento_PAAC_IICUATRIMESTRE_2020 (3).xlsx]Listas'!#REF!</xm:f>
            <x14:dxf>
              <font>
                <color theme="0" tint="-4.9989318521683403E-2"/>
              </font>
              <fill>
                <patternFill>
                  <bgColor rgb="FFFF0000"/>
                </patternFill>
              </fill>
            </x14:dxf>
          </x14:cfRule>
          <x14:cfRule type="cellIs" priority="547" operator="equal" id="{291D358E-2656-41A5-A4F8-534FD27FA51F}">
            <xm:f>'C:\Users\Maritza.Beltran\AppData\Local\Microsoft\Windows\INetCache\Content.Outlook\P86LDKLA\[Seguimiento_PAAC_IICUATRIMESTRE_2020 (3).xlsx]Listas'!#REF!</xm:f>
            <x14:dxf>
              <font>
                <color theme="0" tint="-4.9989318521683403E-2"/>
              </font>
              <fill>
                <patternFill>
                  <bgColor rgb="FF00B050"/>
                </patternFill>
              </fill>
            </x14:dxf>
          </x14:cfRule>
          <xm:sqref>Q132</xm:sqref>
        </x14:conditionalFormatting>
        <x14:conditionalFormatting xmlns:xm="http://schemas.microsoft.com/office/excel/2006/main">
          <x14:cfRule type="cellIs" priority="523" operator="equal" id="{E623E5D0-910D-4960-9200-525AA5DA4210}">
            <xm:f>'C:\Users\Maritza.Beltran\AppData\Local\Microsoft\Windows\INetCache\Content.Outlook\P86LDKLA\[Seguimiento_PAAC_IICUATRIMESTRE_2020-2 (3).xlsx]Listas'!#REF!</xm:f>
            <x14:dxf>
              <fill>
                <patternFill>
                  <bgColor theme="0" tint="-4.9989318521683403E-2"/>
                </patternFill>
              </fill>
            </x14:dxf>
          </x14:cfRule>
          <x14:cfRule type="cellIs" priority="524" operator="equal" id="{2F06D510-DCB1-4439-977D-FA1B769C6CBE}">
            <xm:f>'C:\Users\Maritza.Beltran\AppData\Local\Microsoft\Windows\INetCache\Content.Outlook\P86LDKLA\[Seguimiento_PAAC_IICUATRIMESTRE_2020-2 (3).xlsx]Listas'!#REF!</xm:f>
            <x14:dxf>
              <fill>
                <patternFill>
                  <bgColor rgb="FFFF0000"/>
                </patternFill>
              </fill>
            </x14:dxf>
          </x14:cfRule>
          <x14:cfRule type="cellIs" priority="525" operator="equal" id="{39BE3E25-E120-4DFB-981A-B79BB12008A8}">
            <xm:f>'C:\Users\Maritza.Beltran\AppData\Local\Microsoft\Windows\INetCache\Content.Outlook\P86LDKLA\[Seguimiento_PAAC_IICUATRIMESTRE_2020-2 (3).xlsx]Listas'!#REF!</xm:f>
            <x14:dxf>
              <fill>
                <patternFill patternType="none">
                  <bgColor auto="1"/>
                </patternFill>
              </fill>
            </x14:dxf>
          </x14:cfRule>
          <x14:cfRule type="cellIs" priority="526" operator="equal" id="{9E798834-7014-4FF6-A581-600DE0DDB022}">
            <xm:f>'C:\Users\Maritza.Beltran\AppData\Local\Microsoft\Windows\INetCache\Content.Outlook\P86LDKLA\[Seguimiento_PAAC_IICUATRIMESTRE_2020-2 (3).xlsx]Listas'!#REF!</xm:f>
            <x14:dxf>
              <fill>
                <patternFill>
                  <bgColor rgb="FF00B050"/>
                </patternFill>
              </fill>
            </x14:dxf>
          </x14:cfRule>
          <x14:cfRule type="cellIs" priority="527" operator="equal" id="{80B4F6E1-D51C-4525-B123-86A81797E363}">
            <xm:f>'C:\Users\Maritza.Beltran\AppData\Local\Microsoft\Windows\INetCache\Content.Outlook\P86LDKLA\[Seguimiento_PAAC_IICUATRIMESTRE_2020-2 (3).xlsx]Listas'!#REF!</xm:f>
            <x14:dxf>
              <fill>
                <patternFill>
                  <bgColor rgb="FF00B050"/>
                </patternFill>
              </fill>
            </x14:dxf>
          </x14:cfRule>
          <x14:cfRule type="cellIs" priority="528" operator="equal" id="{BB172CCB-0DFD-49CD-A659-7F2B53B5339A}">
            <xm:f>'C:\Users\Maritza.Beltran\AppData\Local\Microsoft\Windows\INetCache\Content.Outlook\P86LDKLA\[Seguimiento_PAAC_IICUATRIMESTRE_2020-2 (3).xlsx]Listas'!#REF!</xm:f>
            <x14:dxf>
              <fill>
                <patternFill>
                  <bgColor rgb="FFFFFF00"/>
                </patternFill>
              </fill>
            </x14:dxf>
          </x14:cfRule>
          <x14:cfRule type="cellIs" priority="529" operator="equal" id="{4E56250F-CA94-4545-9BA8-662BE320BEE0}">
            <xm:f>'C:\Users\Maritza.Beltran\AppData\Local\Microsoft\Windows\INetCache\Content.Outlook\P86LDKLA\[Seguimiento_PAAC_IICUATRIMESTRE_2020-2 (3).xlsx]Listas'!#REF!</xm:f>
            <x14:dxf>
              <font>
                <color auto="1"/>
              </font>
              <fill>
                <patternFill>
                  <bgColor rgb="FFFF0000"/>
                </patternFill>
              </fill>
            </x14:dxf>
          </x14:cfRule>
          <x14:cfRule type="cellIs" priority="530" operator="equal" id="{AE72C48D-911F-4C3A-AFF0-99E063E414CC}">
            <xm:f>'C:\Users\Maritza.Beltran\AppData\Local\Microsoft\Windows\INetCache\Content.Outlook\P86LDKLA\[Seguimiento_PAAC_IICUATRIMESTRE_2020-2 (3).xlsx]Listas'!#REF!</xm:f>
            <x14:dxf>
              <fill>
                <patternFill>
                  <bgColor theme="0" tint="-4.9989318521683403E-2"/>
                </patternFill>
              </fill>
            </x14:dxf>
          </x14:cfRule>
          <x14:cfRule type="cellIs" priority="531" operator="equal" id="{1242E614-CC8C-4220-BF5F-0D4FC38DD9E4}">
            <xm:f>'C:\Users\Maritza.Beltran\AppData\Local\Microsoft\Windows\INetCache\Content.Outlook\P86LDKLA\[Seguimiento_PAAC_IICUATRIMESTRE_2020-2 (3).xlsx]Listas'!#REF!</xm:f>
            <x14:dxf>
              <fill>
                <patternFill>
                  <bgColor rgb="FFFF0000"/>
                </patternFill>
              </fill>
            </x14:dxf>
          </x14:cfRule>
          <x14:cfRule type="cellIs" priority="532" operator="equal" id="{93AEF173-4921-4BA6-B053-A60D22545E83}">
            <xm:f>'C:\Users\Maritza.Beltran\AppData\Local\Microsoft\Windows\INetCache\Content.Outlook\P86LDKLA\[Seguimiento_PAAC_IICUATRIMESTRE_2020-2 (3).xlsx]Listas'!#REF!</xm:f>
            <x14:dxf>
              <font>
                <color rgb="FF9C0006"/>
              </font>
              <fill>
                <patternFill>
                  <bgColor rgb="FFFFC7CE"/>
                </patternFill>
              </fill>
            </x14:dxf>
          </x14:cfRule>
          <x14:cfRule type="cellIs" priority="533" operator="equal" id="{06AC2970-40C0-41AD-9C29-B2472F3A034F}">
            <xm:f>'C:\Users\Maritza.Beltran\AppData\Local\Microsoft\Windows\INetCache\Content.Outlook\P86LDKLA\[Seguimiento_PAAC_IICUATRIMESTRE_2020-2 (3).xlsx]Listas'!#REF!</xm:f>
            <x14:dxf>
              <fill>
                <patternFill patternType="none">
                  <bgColor auto="1"/>
                </patternFill>
              </fill>
            </x14:dxf>
          </x14:cfRule>
          <x14:cfRule type="cellIs" priority="534" operator="equal" id="{B5921D5E-17F0-44F7-B465-61DBFC30A07A}">
            <xm:f>'C:\Users\Maritza.Beltran\AppData\Local\Microsoft\Windows\INetCache\Content.Outlook\P86LDKLA\[Seguimiento_PAAC_IICUATRIMESTRE_2020-2 (3).xlsx]Listas'!#REF!</xm:f>
            <x14:dxf>
              <fill>
                <patternFill>
                  <bgColor rgb="FF00BC55"/>
                </patternFill>
              </fill>
            </x14:dxf>
          </x14:cfRule>
          <x14:cfRule type="cellIs" priority="535" operator="equal" id="{84E04182-A2CB-423F-A0C1-6ABC602B99C4}">
            <xm:f>'C:\Users\Maritza.Beltran\AppData\Local\Microsoft\Windows\INetCache\Content.Outlook\P86LDKLA\[Seguimiento_PAAC_IICUATRIMESTRE_2020-2 (3).xlsx]Listas'!#REF!</xm:f>
            <x14:dxf>
              <fill>
                <patternFill>
                  <bgColor rgb="FF33CC33"/>
                </patternFill>
              </fill>
            </x14:dxf>
          </x14:cfRule>
          <x14:cfRule type="cellIs" priority="536" operator="equal" id="{8B674081-B39C-45AA-982D-A4DD8E2E8561}">
            <xm:f>'C:\Users\Maritza.Beltran\AppData\Local\Microsoft\Windows\INetCache\Content.Outlook\P86LDKLA\[Seguimiento_PAAC_IICUATRIMESTRE_2020-2 (3).xlsx]Listas'!#REF!</xm:f>
            <x14:dxf>
              <fill>
                <patternFill>
                  <bgColor rgb="FFFFFF00"/>
                </patternFill>
              </fill>
            </x14:dxf>
          </x14:cfRule>
          <xm:sqref>P130</xm:sqref>
        </x14:conditionalFormatting>
        <x14:conditionalFormatting xmlns:xm="http://schemas.microsoft.com/office/excel/2006/main">
          <x14:cfRule type="cellIs" priority="510" operator="equal" id="{549B07A1-3F27-458B-AB77-2F70461E9558}">
            <xm:f>'C:\Users\Maritza.Beltran\AppData\Local\Microsoft\Windows\INetCache\Content.Outlook\P86LDKLA\[Matriz V1.xlsx]Hoja2'!#REF!</xm:f>
            <x14:dxf>
              <fill>
                <patternFill>
                  <bgColor theme="0" tint="-4.9989318521683403E-2"/>
                </patternFill>
              </fill>
            </x14:dxf>
          </x14:cfRule>
          <x14:cfRule type="cellIs" priority="511" operator="equal" id="{2927B4C8-2980-47DA-8ABD-121C61720D30}">
            <xm:f>'C:\Users\Maritza.Beltran\AppData\Local\Microsoft\Windows\INetCache\Content.Outlook\P86LDKLA\[Matriz V1.xlsx]Hoja2'!#REF!</xm:f>
            <x14:dxf>
              <fill>
                <patternFill>
                  <bgColor rgb="FFFF0000"/>
                </patternFill>
              </fill>
            </x14:dxf>
          </x14:cfRule>
          <x14:cfRule type="cellIs" priority="512" operator="equal" id="{A1E05460-4BD3-4A13-9B87-A4BF5D3A0E9E}">
            <xm:f>'C:\Users\Maritza.Beltran\AppData\Local\Microsoft\Windows\INetCache\Content.Outlook\P86LDKLA\[Matriz V1.xlsx]Hoja2'!#REF!</xm:f>
            <x14:dxf>
              <fill>
                <patternFill>
                  <bgColor rgb="FFFF0000"/>
                </patternFill>
              </fill>
            </x14:dxf>
          </x14:cfRule>
          <x14:cfRule type="cellIs" priority="513" operator="equal" id="{50A1FED0-354D-4B19-8931-79D4C81A8C40}">
            <xm:f>'C:\Users\Maritza.Beltran\AppData\Local\Microsoft\Windows\INetCache\Content.Outlook\P86LDKLA\[Matriz V1.xlsx]Hoja2'!#REF!</xm:f>
            <x14:dxf>
              <fill>
                <patternFill>
                  <bgColor theme="0" tint="-4.9989318521683403E-2"/>
                </patternFill>
              </fill>
            </x14:dxf>
          </x14:cfRule>
          <x14:cfRule type="cellIs" priority="514" operator="equal" id="{0FE2DDE0-C622-46B8-9DF7-BC338A81E30E}">
            <xm:f>'C:\Users\Maritza.Beltran\AppData\Local\Microsoft\Windows\INetCache\Content.Outlook\P86LDKLA\[Matriz V1.xlsx]Hoja2'!#REF!</xm:f>
            <x14:dxf>
              <fill>
                <patternFill>
                  <bgColor rgb="FFFFFF00"/>
                </patternFill>
              </fill>
            </x14:dxf>
          </x14:cfRule>
          <x14:cfRule type="cellIs" priority="515" operator="equal" id="{B1A621B0-C5CA-4A7D-A37B-783D8FBA116C}">
            <xm:f>'C:\Users\Maritza.Beltran\AppData\Local\Microsoft\Windows\INetCache\Content.Outlook\P86LDKLA\[Matriz V1.xlsx]Hoja2'!#REF!</xm:f>
            <x14:dxf>
              <fill>
                <patternFill>
                  <bgColor rgb="FF00B050"/>
                </patternFill>
              </fill>
            </x14:dxf>
          </x14:cfRule>
          <x14:cfRule type="cellIs" priority="516" operator="equal" id="{6630087E-57C5-4D7A-AE66-A2CD466AB878}">
            <xm:f>'C:\Users\Maritza.Beltran\AppData\Local\Microsoft\Windows\INetCache\Content.Outlook\P86LDKLA\[Matriz V1.xlsx]Hoja2'!#REF!</xm:f>
            <x14:dxf>
              <fill>
                <patternFill>
                  <bgColor rgb="FF00B050"/>
                </patternFill>
              </fill>
            </x14:dxf>
          </x14:cfRule>
          <xm:sqref>P130</xm:sqref>
        </x14:conditionalFormatting>
        <x14:conditionalFormatting xmlns:xm="http://schemas.microsoft.com/office/excel/2006/main">
          <x14:cfRule type="cellIs" priority="490" operator="equal" id="{E3625C6A-F322-490B-B758-84946C7C4394}">
            <xm:f>'C:\Users\Maritza.Beltran\AppData\Local\Microsoft\Windows\INetCache\Content.Outlook\P86LDKLA\[Seguimiento_PAAC_IICUATRIMESTRE_2020-2 (3).xlsx]Listas'!#REF!</xm:f>
            <x14:dxf>
              <fill>
                <patternFill>
                  <bgColor theme="0" tint="-4.9989318521683403E-2"/>
                </patternFill>
              </fill>
            </x14:dxf>
          </x14:cfRule>
          <x14:cfRule type="cellIs" priority="491" operator="equal" id="{9FEC3E55-2289-409D-9B78-1BC04E0E0993}">
            <xm:f>'C:\Users\Maritza.Beltran\AppData\Local\Microsoft\Windows\INetCache\Content.Outlook\P86LDKLA\[Seguimiento_PAAC_IICUATRIMESTRE_2020-2 (3).xlsx]Listas'!#REF!</xm:f>
            <x14:dxf>
              <fill>
                <patternFill>
                  <bgColor rgb="FFFF0000"/>
                </patternFill>
              </fill>
            </x14:dxf>
          </x14:cfRule>
          <x14:cfRule type="cellIs" priority="492" operator="equal" id="{FB0895BB-6C03-4255-846B-CFC4386AFE47}">
            <xm:f>'C:\Users\Maritza.Beltran\AppData\Local\Microsoft\Windows\INetCache\Content.Outlook\P86LDKLA\[Seguimiento_PAAC_IICUATRIMESTRE_2020-2 (3).xlsx]Listas'!#REF!</xm:f>
            <x14:dxf>
              <fill>
                <patternFill patternType="none">
                  <bgColor auto="1"/>
                </patternFill>
              </fill>
            </x14:dxf>
          </x14:cfRule>
          <x14:cfRule type="cellIs" priority="493" operator="equal" id="{43F8AA43-8D22-4B3A-9B7A-5B8B4748E737}">
            <xm:f>'C:\Users\Maritza.Beltran\AppData\Local\Microsoft\Windows\INetCache\Content.Outlook\P86LDKLA\[Seguimiento_PAAC_IICUATRIMESTRE_2020-2 (3).xlsx]Listas'!#REF!</xm:f>
            <x14:dxf>
              <fill>
                <patternFill>
                  <bgColor rgb="FF00B050"/>
                </patternFill>
              </fill>
            </x14:dxf>
          </x14:cfRule>
          <x14:cfRule type="cellIs" priority="494" operator="equal" id="{40DB1435-89D3-429B-99C3-CD56D4057F45}">
            <xm:f>'C:\Users\Maritza.Beltran\AppData\Local\Microsoft\Windows\INetCache\Content.Outlook\P86LDKLA\[Seguimiento_PAAC_IICUATRIMESTRE_2020-2 (3).xlsx]Listas'!#REF!</xm:f>
            <x14:dxf>
              <fill>
                <patternFill>
                  <bgColor rgb="FF00B050"/>
                </patternFill>
              </fill>
            </x14:dxf>
          </x14:cfRule>
          <x14:cfRule type="cellIs" priority="495" operator="equal" id="{BE1A0553-56A4-4388-B593-75CB7E08BE19}">
            <xm:f>'C:\Users\Maritza.Beltran\AppData\Local\Microsoft\Windows\INetCache\Content.Outlook\P86LDKLA\[Seguimiento_PAAC_IICUATRIMESTRE_2020-2 (3).xlsx]Listas'!#REF!</xm:f>
            <x14:dxf>
              <fill>
                <patternFill>
                  <bgColor rgb="FFFFFF00"/>
                </patternFill>
              </fill>
            </x14:dxf>
          </x14:cfRule>
          <x14:cfRule type="cellIs" priority="496" operator="equal" id="{9040349F-AA4B-4515-BF7E-4C0205C09627}">
            <xm:f>'C:\Users\Maritza.Beltran\AppData\Local\Microsoft\Windows\INetCache\Content.Outlook\P86LDKLA\[Seguimiento_PAAC_IICUATRIMESTRE_2020-2 (3).xlsx]Listas'!#REF!</xm:f>
            <x14:dxf>
              <font>
                <color auto="1"/>
              </font>
              <fill>
                <patternFill>
                  <bgColor rgb="FFFF0000"/>
                </patternFill>
              </fill>
            </x14:dxf>
          </x14:cfRule>
          <x14:cfRule type="cellIs" priority="497" operator="equal" id="{8D5BDC5A-5307-4F14-8A27-F1DF83F60B37}">
            <xm:f>'C:\Users\Maritza.Beltran\AppData\Local\Microsoft\Windows\INetCache\Content.Outlook\P86LDKLA\[Seguimiento_PAAC_IICUATRIMESTRE_2020-2 (3).xlsx]Listas'!#REF!</xm:f>
            <x14:dxf>
              <fill>
                <patternFill>
                  <bgColor theme="0" tint="-4.9989318521683403E-2"/>
                </patternFill>
              </fill>
            </x14:dxf>
          </x14:cfRule>
          <x14:cfRule type="cellIs" priority="498" operator="equal" id="{B2270CB0-A1E7-428F-BC81-A95B55107329}">
            <xm:f>'C:\Users\Maritza.Beltran\AppData\Local\Microsoft\Windows\INetCache\Content.Outlook\P86LDKLA\[Seguimiento_PAAC_IICUATRIMESTRE_2020-2 (3).xlsx]Listas'!#REF!</xm:f>
            <x14:dxf>
              <fill>
                <patternFill>
                  <bgColor rgb="FFFF0000"/>
                </patternFill>
              </fill>
            </x14:dxf>
          </x14:cfRule>
          <x14:cfRule type="cellIs" priority="499" operator="equal" id="{5E29F259-5895-4C04-A511-40486E6956F4}">
            <xm:f>'C:\Users\Maritza.Beltran\AppData\Local\Microsoft\Windows\INetCache\Content.Outlook\P86LDKLA\[Seguimiento_PAAC_IICUATRIMESTRE_2020-2 (3).xlsx]Listas'!#REF!</xm:f>
            <x14:dxf>
              <font>
                <color rgb="FF9C0006"/>
              </font>
              <fill>
                <patternFill>
                  <bgColor rgb="FFFFC7CE"/>
                </patternFill>
              </fill>
            </x14:dxf>
          </x14:cfRule>
          <x14:cfRule type="cellIs" priority="500" operator="equal" id="{A7E5F4C3-BBD4-4974-8E4C-ECE4F4A4B2D8}">
            <xm:f>'C:\Users\Maritza.Beltran\AppData\Local\Microsoft\Windows\INetCache\Content.Outlook\P86LDKLA\[Seguimiento_PAAC_IICUATRIMESTRE_2020-2 (3).xlsx]Listas'!#REF!</xm:f>
            <x14:dxf>
              <fill>
                <patternFill patternType="none">
                  <bgColor auto="1"/>
                </patternFill>
              </fill>
            </x14:dxf>
          </x14:cfRule>
          <x14:cfRule type="cellIs" priority="501" operator="equal" id="{20B5D744-C53D-4A0A-953A-1516605479AA}">
            <xm:f>'C:\Users\Maritza.Beltran\AppData\Local\Microsoft\Windows\INetCache\Content.Outlook\P86LDKLA\[Seguimiento_PAAC_IICUATRIMESTRE_2020-2 (3).xlsx]Listas'!#REF!</xm:f>
            <x14:dxf>
              <fill>
                <patternFill>
                  <bgColor rgb="FF00BC55"/>
                </patternFill>
              </fill>
            </x14:dxf>
          </x14:cfRule>
          <x14:cfRule type="cellIs" priority="502" operator="equal" id="{24245A5E-5B8E-4705-93CE-7E6722484456}">
            <xm:f>'C:\Users\Maritza.Beltran\AppData\Local\Microsoft\Windows\INetCache\Content.Outlook\P86LDKLA\[Seguimiento_PAAC_IICUATRIMESTRE_2020-2 (3).xlsx]Listas'!#REF!</xm:f>
            <x14:dxf>
              <fill>
                <patternFill>
                  <bgColor rgb="FF33CC33"/>
                </patternFill>
              </fill>
            </x14:dxf>
          </x14:cfRule>
          <x14:cfRule type="cellIs" priority="503" operator="equal" id="{6C2AFC34-C32C-4F8E-9582-FB102C1AA6EF}">
            <xm:f>'C:\Users\Maritza.Beltran\AppData\Local\Microsoft\Windows\INetCache\Content.Outlook\P86LDKLA\[Seguimiento_PAAC_IICUATRIMESTRE_2020-2 (3).xlsx]Listas'!#REF!</xm:f>
            <x14:dxf>
              <fill>
                <patternFill>
                  <bgColor rgb="FFFFFF00"/>
                </patternFill>
              </fill>
            </x14:dxf>
          </x14:cfRule>
          <xm:sqref>P131</xm:sqref>
        </x14:conditionalFormatting>
        <x14:conditionalFormatting xmlns:xm="http://schemas.microsoft.com/office/excel/2006/main">
          <x14:cfRule type="cellIs" priority="477" operator="equal" id="{3A697361-24C2-4B42-8E5F-8269F5E20F31}">
            <xm:f>'C:\Users\Maritza.Beltran\AppData\Local\Microsoft\Windows\INetCache\Content.Outlook\P86LDKLA\[Matriz V1.xlsx]Hoja2'!#REF!</xm:f>
            <x14:dxf>
              <fill>
                <patternFill>
                  <bgColor theme="0" tint="-4.9989318521683403E-2"/>
                </patternFill>
              </fill>
            </x14:dxf>
          </x14:cfRule>
          <x14:cfRule type="cellIs" priority="478" operator="equal" id="{9F337AC1-A4E8-488F-90BB-644D4C97A2D0}">
            <xm:f>'C:\Users\Maritza.Beltran\AppData\Local\Microsoft\Windows\INetCache\Content.Outlook\P86LDKLA\[Matriz V1.xlsx]Hoja2'!#REF!</xm:f>
            <x14:dxf>
              <fill>
                <patternFill>
                  <bgColor rgb="FFFF0000"/>
                </patternFill>
              </fill>
            </x14:dxf>
          </x14:cfRule>
          <x14:cfRule type="cellIs" priority="479" operator="equal" id="{900A4C24-C359-4284-8B4D-CA89014C2F29}">
            <xm:f>'C:\Users\Maritza.Beltran\AppData\Local\Microsoft\Windows\INetCache\Content.Outlook\P86LDKLA\[Matriz V1.xlsx]Hoja2'!#REF!</xm:f>
            <x14:dxf>
              <fill>
                <patternFill>
                  <bgColor rgb="FFFF0000"/>
                </patternFill>
              </fill>
            </x14:dxf>
          </x14:cfRule>
          <x14:cfRule type="cellIs" priority="480" operator="equal" id="{DF2D6E73-4315-428A-9793-51EEF50B8DA9}">
            <xm:f>'C:\Users\Maritza.Beltran\AppData\Local\Microsoft\Windows\INetCache\Content.Outlook\P86LDKLA\[Matriz V1.xlsx]Hoja2'!#REF!</xm:f>
            <x14:dxf>
              <fill>
                <patternFill>
                  <bgColor theme="0" tint="-4.9989318521683403E-2"/>
                </patternFill>
              </fill>
            </x14:dxf>
          </x14:cfRule>
          <x14:cfRule type="cellIs" priority="481" operator="equal" id="{EF4F5C41-9990-48F3-8DAF-AE8C3541ABEE}">
            <xm:f>'C:\Users\Maritza.Beltran\AppData\Local\Microsoft\Windows\INetCache\Content.Outlook\P86LDKLA\[Matriz V1.xlsx]Hoja2'!#REF!</xm:f>
            <x14:dxf>
              <fill>
                <patternFill>
                  <bgColor rgb="FFFFFF00"/>
                </patternFill>
              </fill>
            </x14:dxf>
          </x14:cfRule>
          <x14:cfRule type="cellIs" priority="482" operator="equal" id="{C14B3057-41FB-448E-88C1-7DA6C7D63B06}">
            <xm:f>'C:\Users\Maritza.Beltran\AppData\Local\Microsoft\Windows\INetCache\Content.Outlook\P86LDKLA\[Matriz V1.xlsx]Hoja2'!#REF!</xm:f>
            <x14:dxf>
              <fill>
                <patternFill>
                  <bgColor rgb="FF00B050"/>
                </patternFill>
              </fill>
            </x14:dxf>
          </x14:cfRule>
          <x14:cfRule type="cellIs" priority="483" operator="equal" id="{97769D3E-4A7C-4126-B58B-A46231EF8315}">
            <xm:f>'C:\Users\Maritza.Beltran\AppData\Local\Microsoft\Windows\INetCache\Content.Outlook\P86LDKLA\[Matriz V1.xlsx]Hoja2'!#REF!</xm:f>
            <x14:dxf>
              <fill>
                <patternFill>
                  <bgColor rgb="FF00B050"/>
                </patternFill>
              </fill>
            </x14:dxf>
          </x14:cfRule>
          <xm:sqref>P131</xm:sqref>
        </x14:conditionalFormatting>
        <x14:conditionalFormatting xmlns:xm="http://schemas.microsoft.com/office/excel/2006/main">
          <x14:cfRule type="cellIs" priority="457" operator="equal" id="{39A7B3CB-923C-4E04-A7E7-CBCA671139BA}">
            <xm:f>'C:\Users\Maritza.Beltran\AppData\Local\Microsoft\Windows\INetCache\Content.Outlook\P86LDKLA\[Seguimiento_PAAC_IICUATRIMESTRE_2020-2 (3).xlsx]Listas'!#REF!</xm:f>
            <x14:dxf>
              <fill>
                <patternFill>
                  <bgColor theme="0" tint="-4.9989318521683403E-2"/>
                </patternFill>
              </fill>
            </x14:dxf>
          </x14:cfRule>
          <x14:cfRule type="cellIs" priority="458" operator="equal" id="{08BA140A-D8BB-47AF-98BF-9F13BFD22001}">
            <xm:f>'C:\Users\Maritza.Beltran\AppData\Local\Microsoft\Windows\INetCache\Content.Outlook\P86LDKLA\[Seguimiento_PAAC_IICUATRIMESTRE_2020-2 (3).xlsx]Listas'!#REF!</xm:f>
            <x14:dxf>
              <fill>
                <patternFill>
                  <bgColor rgb="FFFF0000"/>
                </patternFill>
              </fill>
            </x14:dxf>
          </x14:cfRule>
          <x14:cfRule type="cellIs" priority="459" operator="equal" id="{62E3C80B-50C8-469D-987A-942A62FC3D5A}">
            <xm:f>'C:\Users\Maritza.Beltran\AppData\Local\Microsoft\Windows\INetCache\Content.Outlook\P86LDKLA\[Seguimiento_PAAC_IICUATRIMESTRE_2020-2 (3).xlsx]Listas'!#REF!</xm:f>
            <x14:dxf>
              <fill>
                <patternFill patternType="none">
                  <bgColor auto="1"/>
                </patternFill>
              </fill>
            </x14:dxf>
          </x14:cfRule>
          <x14:cfRule type="cellIs" priority="460" operator="equal" id="{7D7D1C0D-92DF-4F1F-9FCA-4476B074E5D1}">
            <xm:f>'C:\Users\Maritza.Beltran\AppData\Local\Microsoft\Windows\INetCache\Content.Outlook\P86LDKLA\[Seguimiento_PAAC_IICUATRIMESTRE_2020-2 (3).xlsx]Listas'!#REF!</xm:f>
            <x14:dxf>
              <fill>
                <patternFill>
                  <bgColor rgb="FF00B050"/>
                </patternFill>
              </fill>
            </x14:dxf>
          </x14:cfRule>
          <x14:cfRule type="cellIs" priority="461" operator="equal" id="{C853D347-726A-4662-8E9E-FA2EBA47DB8E}">
            <xm:f>'C:\Users\Maritza.Beltran\AppData\Local\Microsoft\Windows\INetCache\Content.Outlook\P86LDKLA\[Seguimiento_PAAC_IICUATRIMESTRE_2020-2 (3).xlsx]Listas'!#REF!</xm:f>
            <x14:dxf>
              <fill>
                <patternFill>
                  <bgColor rgb="FF00B050"/>
                </patternFill>
              </fill>
            </x14:dxf>
          </x14:cfRule>
          <x14:cfRule type="cellIs" priority="462" operator="equal" id="{DC1B05FB-867E-4DB6-BE94-AC7C3D1C7DEC}">
            <xm:f>'C:\Users\Maritza.Beltran\AppData\Local\Microsoft\Windows\INetCache\Content.Outlook\P86LDKLA\[Seguimiento_PAAC_IICUATRIMESTRE_2020-2 (3).xlsx]Listas'!#REF!</xm:f>
            <x14:dxf>
              <fill>
                <patternFill>
                  <bgColor rgb="FFFFFF00"/>
                </patternFill>
              </fill>
            </x14:dxf>
          </x14:cfRule>
          <x14:cfRule type="cellIs" priority="463" operator="equal" id="{A10F68B0-E326-41B6-8CE6-781C8CBC899A}">
            <xm:f>'C:\Users\Maritza.Beltran\AppData\Local\Microsoft\Windows\INetCache\Content.Outlook\P86LDKLA\[Seguimiento_PAAC_IICUATRIMESTRE_2020-2 (3).xlsx]Listas'!#REF!</xm:f>
            <x14:dxf>
              <font>
                <color auto="1"/>
              </font>
              <fill>
                <patternFill>
                  <bgColor rgb="FFFF0000"/>
                </patternFill>
              </fill>
            </x14:dxf>
          </x14:cfRule>
          <x14:cfRule type="cellIs" priority="464" operator="equal" id="{96192F39-C3E8-4F98-AE0C-8B56EF40A13B}">
            <xm:f>'C:\Users\Maritza.Beltran\AppData\Local\Microsoft\Windows\INetCache\Content.Outlook\P86LDKLA\[Seguimiento_PAAC_IICUATRIMESTRE_2020-2 (3).xlsx]Listas'!#REF!</xm:f>
            <x14:dxf>
              <fill>
                <patternFill>
                  <bgColor theme="0" tint="-4.9989318521683403E-2"/>
                </patternFill>
              </fill>
            </x14:dxf>
          </x14:cfRule>
          <x14:cfRule type="cellIs" priority="465" operator="equal" id="{07CA5AF6-93B7-49B4-9F4C-BC7187092C2C}">
            <xm:f>'C:\Users\Maritza.Beltran\AppData\Local\Microsoft\Windows\INetCache\Content.Outlook\P86LDKLA\[Seguimiento_PAAC_IICUATRIMESTRE_2020-2 (3).xlsx]Listas'!#REF!</xm:f>
            <x14:dxf>
              <fill>
                <patternFill>
                  <bgColor rgb="FFFF0000"/>
                </patternFill>
              </fill>
            </x14:dxf>
          </x14:cfRule>
          <x14:cfRule type="cellIs" priority="466" operator="equal" id="{5CDEB02E-7E87-48ED-A1EF-C3A92D0AAD43}">
            <xm:f>'C:\Users\Maritza.Beltran\AppData\Local\Microsoft\Windows\INetCache\Content.Outlook\P86LDKLA\[Seguimiento_PAAC_IICUATRIMESTRE_2020-2 (3).xlsx]Listas'!#REF!</xm:f>
            <x14:dxf>
              <font>
                <color rgb="FF9C0006"/>
              </font>
              <fill>
                <patternFill>
                  <bgColor rgb="FFFFC7CE"/>
                </patternFill>
              </fill>
            </x14:dxf>
          </x14:cfRule>
          <x14:cfRule type="cellIs" priority="467" operator="equal" id="{9B285D3B-6C80-42C0-8BF2-FD8F138424A3}">
            <xm:f>'C:\Users\Maritza.Beltran\AppData\Local\Microsoft\Windows\INetCache\Content.Outlook\P86LDKLA\[Seguimiento_PAAC_IICUATRIMESTRE_2020-2 (3).xlsx]Listas'!#REF!</xm:f>
            <x14:dxf>
              <fill>
                <patternFill patternType="none">
                  <bgColor auto="1"/>
                </patternFill>
              </fill>
            </x14:dxf>
          </x14:cfRule>
          <x14:cfRule type="cellIs" priority="468" operator="equal" id="{838D6B2A-6B1C-47F8-A599-485876E07E9A}">
            <xm:f>'C:\Users\Maritza.Beltran\AppData\Local\Microsoft\Windows\INetCache\Content.Outlook\P86LDKLA\[Seguimiento_PAAC_IICUATRIMESTRE_2020-2 (3).xlsx]Listas'!#REF!</xm:f>
            <x14:dxf>
              <fill>
                <patternFill>
                  <bgColor rgb="FF00BC55"/>
                </patternFill>
              </fill>
            </x14:dxf>
          </x14:cfRule>
          <x14:cfRule type="cellIs" priority="469" operator="equal" id="{641DBD53-1F58-48E0-BD6A-6074B100D3EA}">
            <xm:f>'C:\Users\Maritza.Beltran\AppData\Local\Microsoft\Windows\INetCache\Content.Outlook\P86LDKLA\[Seguimiento_PAAC_IICUATRIMESTRE_2020-2 (3).xlsx]Listas'!#REF!</xm:f>
            <x14:dxf>
              <fill>
                <patternFill>
                  <bgColor rgb="FF33CC33"/>
                </patternFill>
              </fill>
            </x14:dxf>
          </x14:cfRule>
          <x14:cfRule type="cellIs" priority="470" operator="equal" id="{636B23BA-A1CB-402F-BF66-07EF6FA8C3F0}">
            <xm:f>'C:\Users\Maritza.Beltran\AppData\Local\Microsoft\Windows\INetCache\Content.Outlook\P86LDKLA\[Seguimiento_PAAC_IICUATRIMESTRE_2020-2 (3).xlsx]Listas'!#REF!</xm:f>
            <x14:dxf>
              <fill>
                <patternFill>
                  <bgColor rgb="FFFFFF00"/>
                </patternFill>
              </fill>
            </x14:dxf>
          </x14:cfRule>
          <xm:sqref>P132</xm:sqref>
        </x14:conditionalFormatting>
        <x14:conditionalFormatting xmlns:xm="http://schemas.microsoft.com/office/excel/2006/main">
          <x14:cfRule type="cellIs" priority="444" operator="equal" id="{C5EC80BC-C528-4318-B44D-5D5BEB85238B}">
            <xm:f>'C:\Users\Maritza.Beltran\AppData\Local\Microsoft\Windows\INetCache\Content.Outlook\P86LDKLA\[Matriz V1.xlsx]Hoja2'!#REF!</xm:f>
            <x14:dxf>
              <fill>
                <patternFill>
                  <bgColor theme="0" tint="-4.9989318521683403E-2"/>
                </patternFill>
              </fill>
            </x14:dxf>
          </x14:cfRule>
          <x14:cfRule type="cellIs" priority="445" operator="equal" id="{C610BBEA-8D12-463B-8447-43EA3F5CE384}">
            <xm:f>'C:\Users\Maritza.Beltran\AppData\Local\Microsoft\Windows\INetCache\Content.Outlook\P86LDKLA\[Matriz V1.xlsx]Hoja2'!#REF!</xm:f>
            <x14:dxf>
              <fill>
                <patternFill>
                  <bgColor rgb="FFFF0000"/>
                </patternFill>
              </fill>
            </x14:dxf>
          </x14:cfRule>
          <x14:cfRule type="cellIs" priority="446" operator="equal" id="{1E7B08CC-118C-4B5F-A81B-DECCEE158031}">
            <xm:f>'C:\Users\Maritza.Beltran\AppData\Local\Microsoft\Windows\INetCache\Content.Outlook\P86LDKLA\[Matriz V1.xlsx]Hoja2'!#REF!</xm:f>
            <x14:dxf>
              <fill>
                <patternFill>
                  <bgColor rgb="FFFF0000"/>
                </patternFill>
              </fill>
            </x14:dxf>
          </x14:cfRule>
          <x14:cfRule type="cellIs" priority="447" operator="equal" id="{1C4D8BD5-BC13-466D-8F25-14D7889D7DB3}">
            <xm:f>'C:\Users\Maritza.Beltran\AppData\Local\Microsoft\Windows\INetCache\Content.Outlook\P86LDKLA\[Matriz V1.xlsx]Hoja2'!#REF!</xm:f>
            <x14:dxf>
              <fill>
                <patternFill>
                  <bgColor theme="0" tint="-4.9989318521683403E-2"/>
                </patternFill>
              </fill>
            </x14:dxf>
          </x14:cfRule>
          <x14:cfRule type="cellIs" priority="448" operator="equal" id="{E23FB2CF-6F9C-435F-8334-66BD5D6A76F1}">
            <xm:f>'C:\Users\Maritza.Beltran\AppData\Local\Microsoft\Windows\INetCache\Content.Outlook\P86LDKLA\[Matriz V1.xlsx]Hoja2'!#REF!</xm:f>
            <x14:dxf>
              <fill>
                <patternFill>
                  <bgColor rgb="FFFFFF00"/>
                </patternFill>
              </fill>
            </x14:dxf>
          </x14:cfRule>
          <x14:cfRule type="cellIs" priority="449" operator="equal" id="{F9F10910-F0FC-4B06-8DD8-2E397F2BC9FE}">
            <xm:f>'C:\Users\Maritza.Beltran\AppData\Local\Microsoft\Windows\INetCache\Content.Outlook\P86LDKLA\[Matriz V1.xlsx]Hoja2'!#REF!</xm:f>
            <x14:dxf>
              <fill>
                <patternFill>
                  <bgColor rgb="FF00B050"/>
                </patternFill>
              </fill>
            </x14:dxf>
          </x14:cfRule>
          <x14:cfRule type="cellIs" priority="450" operator="equal" id="{6552220C-7DED-4FE5-A138-9F22D8387C55}">
            <xm:f>'C:\Users\Maritza.Beltran\AppData\Local\Microsoft\Windows\INetCache\Content.Outlook\P86LDKLA\[Matriz V1.xlsx]Hoja2'!#REF!</xm:f>
            <x14:dxf>
              <fill>
                <patternFill>
                  <bgColor rgb="FF00B050"/>
                </patternFill>
              </fill>
            </x14:dxf>
          </x14:cfRule>
          <xm:sqref>P132</xm:sqref>
        </x14:conditionalFormatting>
        <x14:conditionalFormatting xmlns:xm="http://schemas.microsoft.com/office/excel/2006/main">
          <x14:cfRule type="cellIs" priority="424" operator="equal" id="{5B1D515D-DFBE-42D0-B78B-8B038A5BEB57}">
            <xm:f>'C:\Users\Maritza.Beltran\AppData\Local\Microsoft\Windows\INetCache\Content.Outlook\P86LDKLA\[Seguimiento_PAAC_IICUATRIMESTRE_2020-2 (3).xlsx]Listas'!#REF!</xm:f>
            <x14:dxf>
              <fill>
                <patternFill>
                  <bgColor theme="0" tint="-4.9989318521683403E-2"/>
                </patternFill>
              </fill>
            </x14:dxf>
          </x14:cfRule>
          <x14:cfRule type="cellIs" priority="425" operator="equal" id="{18E80017-D4BA-4895-867D-356BC8A683AA}">
            <xm:f>'C:\Users\Maritza.Beltran\AppData\Local\Microsoft\Windows\INetCache\Content.Outlook\P86LDKLA\[Seguimiento_PAAC_IICUATRIMESTRE_2020-2 (3).xlsx]Listas'!#REF!</xm:f>
            <x14:dxf>
              <fill>
                <patternFill>
                  <bgColor rgb="FFFF0000"/>
                </patternFill>
              </fill>
            </x14:dxf>
          </x14:cfRule>
          <x14:cfRule type="cellIs" priority="426" operator="equal" id="{F2FB17E2-E79A-4D38-B91B-ED27B439B999}">
            <xm:f>'C:\Users\Maritza.Beltran\AppData\Local\Microsoft\Windows\INetCache\Content.Outlook\P86LDKLA\[Seguimiento_PAAC_IICUATRIMESTRE_2020-2 (3).xlsx]Listas'!#REF!</xm:f>
            <x14:dxf>
              <fill>
                <patternFill patternType="none">
                  <bgColor auto="1"/>
                </patternFill>
              </fill>
            </x14:dxf>
          </x14:cfRule>
          <x14:cfRule type="cellIs" priority="427" operator="equal" id="{AF577401-014C-452A-A304-C7287F779F99}">
            <xm:f>'C:\Users\Maritza.Beltran\AppData\Local\Microsoft\Windows\INetCache\Content.Outlook\P86LDKLA\[Seguimiento_PAAC_IICUATRIMESTRE_2020-2 (3).xlsx]Listas'!#REF!</xm:f>
            <x14:dxf>
              <fill>
                <patternFill>
                  <bgColor rgb="FF00B050"/>
                </patternFill>
              </fill>
            </x14:dxf>
          </x14:cfRule>
          <x14:cfRule type="cellIs" priority="428" operator="equal" id="{570F85CA-CC9F-497F-AFD0-25F5D2DD290A}">
            <xm:f>'C:\Users\Maritza.Beltran\AppData\Local\Microsoft\Windows\INetCache\Content.Outlook\P86LDKLA\[Seguimiento_PAAC_IICUATRIMESTRE_2020-2 (3).xlsx]Listas'!#REF!</xm:f>
            <x14:dxf>
              <fill>
                <patternFill>
                  <bgColor rgb="FF00B050"/>
                </patternFill>
              </fill>
            </x14:dxf>
          </x14:cfRule>
          <x14:cfRule type="cellIs" priority="429" operator="equal" id="{F9F2911B-2111-48F6-85A3-D6FA627EDF9B}">
            <xm:f>'C:\Users\Maritza.Beltran\AppData\Local\Microsoft\Windows\INetCache\Content.Outlook\P86LDKLA\[Seguimiento_PAAC_IICUATRIMESTRE_2020-2 (3).xlsx]Listas'!#REF!</xm:f>
            <x14:dxf>
              <fill>
                <patternFill>
                  <bgColor rgb="FFFFFF00"/>
                </patternFill>
              </fill>
            </x14:dxf>
          </x14:cfRule>
          <x14:cfRule type="cellIs" priority="430" operator="equal" id="{62BAB00C-49A5-4AA9-9C67-6CDFA4B87069}">
            <xm:f>'C:\Users\Maritza.Beltran\AppData\Local\Microsoft\Windows\INetCache\Content.Outlook\P86LDKLA\[Seguimiento_PAAC_IICUATRIMESTRE_2020-2 (3).xlsx]Listas'!#REF!</xm:f>
            <x14:dxf>
              <font>
                <color auto="1"/>
              </font>
              <fill>
                <patternFill>
                  <bgColor rgb="FFFF0000"/>
                </patternFill>
              </fill>
            </x14:dxf>
          </x14:cfRule>
          <x14:cfRule type="cellIs" priority="431" operator="equal" id="{42A3B12D-0694-4D45-A849-789D47B0C654}">
            <xm:f>'C:\Users\Maritza.Beltran\AppData\Local\Microsoft\Windows\INetCache\Content.Outlook\P86LDKLA\[Seguimiento_PAAC_IICUATRIMESTRE_2020-2 (3).xlsx]Listas'!#REF!</xm:f>
            <x14:dxf>
              <fill>
                <patternFill>
                  <bgColor theme="0" tint="-4.9989318521683403E-2"/>
                </patternFill>
              </fill>
            </x14:dxf>
          </x14:cfRule>
          <x14:cfRule type="cellIs" priority="432" operator="equal" id="{588EEDA4-C179-45E8-8859-C3C47EBBE25B}">
            <xm:f>'C:\Users\Maritza.Beltran\AppData\Local\Microsoft\Windows\INetCache\Content.Outlook\P86LDKLA\[Seguimiento_PAAC_IICUATRIMESTRE_2020-2 (3).xlsx]Listas'!#REF!</xm:f>
            <x14:dxf>
              <fill>
                <patternFill>
                  <bgColor rgb="FFFF0000"/>
                </patternFill>
              </fill>
            </x14:dxf>
          </x14:cfRule>
          <x14:cfRule type="cellIs" priority="433" operator="equal" id="{54313862-3942-475B-9F18-52AA764E16AD}">
            <xm:f>'C:\Users\Maritza.Beltran\AppData\Local\Microsoft\Windows\INetCache\Content.Outlook\P86LDKLA\[Seguimiento_PAAC_IICUATRIMESTRE_2020-2 (3).xlsx]Listas'!#REF!</xm:f>
            <x14:dxf>
              <font>
                <color rgb="FF9C0006"/>
              </font>
              <fill>
                <patternFill>
                  <bgColor rgb="FFFFC7CE"/>
                </patternFill>
              </fill>
            </x14:dxf>
          </x14:cfRule>
          <x14:cfRule type="cellIs" priority="434" operator="equal" id="{D4E01FF2-648D-4B95-BFCB-0FC62F7DCC91}">
            <xm:f>'C:\Users\Maritza.Beltran\AppData\Local\Microsoft\Windows\INetCache\Content.Outlook\P86LDKLA\[Seguimiento_PAAC_IICUATRIMESTRE_2020-2 (3).xlsx]Listas'!#REF!</xm:f>
            <x14:dxf>
              <fill>
                <patternFill patternType="none">
                  <bgColor auto="1"/>
                </patternFill>
              </fill>
            </x14:dxf>
          </x14:cfRule>
          <x14:cfRule type="cellIs" priority="435" operator="equal" id="{A16DFB4A-ABF6-48D4-BDF4-98191C0CE3D1}">
            <xm:f>'C:\Users\Maritza.Beltran\AppData\Local\Microsoft\Windows\INetCache\Content.Outlook\P86LDKLA\[Seguimiento_PAAC_IICUATRIMESTRE_2020-2 (3).xlsx]Listas'!#REF!</xm:f>
            <x14:dxf>
              <fill>
                <patternFill>
                  <bgColor rgb="FF00BC55"/>
                </patternFill>
              </fill>
            </x14:dxf>
          </x14:cfRule>
          <x14:cfRule type="cellIs" priority="436" operator="equal" id="{084C031C-9E22-46D9-8652-8542B402C44A}">
            <xm:f>'C:\Users\Maritza.Beltran\AppData\Local\Microsoft\Windows\INetCache\Content.Outlook\P86LDKLA\[Seguimiento_PAAC_IICUATRIMESTRE_2020-2 (3).xlsx]Listas'!#REF!</xm:f>
            <x14:dxf>
              <fill>
                <patternFill>
                  <bgColor rgb="FF33CC33"/>
                </patternFill>
              </fill>
            </x14:dxf>
          </x14:cfRule>
          <x14:cfRule type="cellIs" priority="437" operator="equal" id="{00F51A81-BCA2-4386-8507-64FC9B0B1C07}">
            <xm:f>'C:\Users\Maritza.Beltran\AppData\Local\Microsoft\Windows\INetCache\Content.Outlook\P86LDKLA\[Seguimiento_PAAC_IICUATRIMESTRE_2020-2 (3).xlsx]Listas'!#REF!</xm:f>
            <x14:dxf>
              <fill>
                <patternFill>
                  <bgColor rgb="FFFFFF00"/>
                </patternFill>
              </fill>
            </x14:dxf>
          </x14:cfRule>
          <xm:sqref>P133</xm:sqref>
        </x14:conditionalFormatting>
        <x14:conditionalFormatting xmlns:xm="http://schemas.microsoft.com/office/excel/2006/main">
          <x14:cfRule type="cellIs" priority="411" operator="equal" id="{EABBA9EC-0210-4799-9FB0-2E7F5ED77EB0}">
            <xm:f>'C:\Users\Maritza.Beltran\AppData\Local\Microsoft\Windows\INetCache\Content.Outlook\P86LDKLA\[Matriz V1.xlsx]Hoja2'!#REF!</xm:f>
            <x14:dxf>
              <fill>
                <patternFill>
                  <bgColor theme="0" tint="-4.9989318521683403E-2"/>
                </patternFill>
              </fill>
            </x14:dxf>
          </x14:cfRule>
          <x14:cfRule type="cellIs" priority="412" operator="equal" id="{DA507C3B-9E80-48EC-8303-E439120FE610}">
            <xm:f>'C:\Users\Maritza.Beltran\AppData\Local\Microsoft\Windows\INetCache\Content.Outlook\P86LDKLA\[Matriz V1.xlsx]Hoja2'!#REF!</xm:f>
            <x14:dxf>
              <fill>
                <patternFill>
                  <bgColor rgb="FFFF0000"/>
                </patternFill>
              </fill>
            </x14:dxf>
          </x14:cfRule>
          <x14:cfRule type="cellIs" priority="413" operator="equal" id="{69677EA0-3B3F-4D9B-8E43-16524DCAAC8B}">
            <xm:f>'C:\Users\Maritza.Beltran\AppData\Local\Microsoft\Windows\INetCache\Content.Outlook\P86LDKLA\[Matriz V1.xlsx]Hoja2'!#REF!</xm:f>
            <x14:dxf>
              <fill>
                <patternFill>
                  <bgColor rgb="FFFF0000"/>
                </patternFill>
              </fill>
            </x14:dxf>
          </x14:cfRule>
          <x14:cfRule type="cellIs" priority="414" operator="equal" id="{9A082D35-4816-4A5E-826E-5F05D6E76620}">
            <xm:f>'C:\Users\Maritza.Beltran\AppData\Local\Microsoft\Windows\INetCache\Content.Outlook\P86LDKLA\[Matriz V1.xlsx]Hoja2'!#REF!</xm:f>
            <x14:dxf>
              <fill>
                <patternFill>
                  <bgColor theme="0" tint="-4.9989318521683403E-2"/>
                </patternFill>
              </fill>
            </x14:dxf>
          </x14:cfRule>
          <x14:cfRule type="cellIs" priority="415" operator="equal" id="{0912FE2D-A856-4E8D-8036-A2076A6B5E01}">
            <xm:f>'C:\Users\Maritza.Beltran\AppData\Local\Microsoft\Windows\INetCache\Content.Outlook\P86LDKLA\[Matriz V1.xlsx]Hoja2'!#REF!</xm:f>
            <x14:dxf>
              <fill>
                <patternFill>
                  <bgColor rgb="FFFFFF00"/>
                </patternFill>
              </fill>
            </x14:dxf>
          </x14:cfRule>
          <x14:cfRule type="cellIs" priority="416" operator="equal" id="{A89EE75D-BEB4-4C6D-8E48-D2C31ADFAC8C}">
            <xm:f>'C:\Users\Maritza.Beltran\AppData\Local\Microsoft\Windows\INetCache\Content.Outlook\P86LDKLA\[Matriz V1.xlsx]Hoja2'!#REF!</xm:f>
            <x14:dxf>
              <fill>
                <patternFill>
                  <bgColor rgb="FF00B050"/>
                </patternFill>
              </fill>
            </x14:dxf>
          </x14:cfRule>
          <x14:cfRule type="cellIs" priority="417" operator="equal" id="{8B6F5F8B-6224-44EC-B12D-C8129E067A25}">
            <xm:f>'C:\Users\Maritza.Beltran\AppData\Local\Microsoft\Windows\INetCache\Content.Outlook\P86LDKLA\[Matriz V1.xlsx]Hoja2'!#REF!</xm:f>
            <x14:dxf>
              <fill>
                <patternFill>
                  <bgColor rgb="FF00B050"/>
                </patternFill>
              </fill>
            </x14:dxf>
          </x14:cfRule>
          <xm:sqref>P133</xm:sqref>
        </x14:conditionalFormatting>
        <x14:conditionalFormatting xmlns:xm="http://schemas.microsoft.com/office/excel/2006/main">
          <x14:cfRule type="cellIs" priority="391" operator="equal" id="{B0998B32-1CD4-4813-9423-4FAFB79CE45E}">
            <xm:f>'C:\Users\Maritza.Beltran\AppData\Local\Microsoft\Windows\INetCache\Content.Outlook\P86LDKLA\[Seguimiento_PAAC_IICUATRIMESTRE_2020-2 (3).xlsx]Listas'!#REF!</xm:f>
            <x14:dxf>
              <fill>
                <patternFill>
                  <bgColor theme="0" tint="-4.9989318521683403E-2"/>
                </patternFill>
              </fill>
            </x14:dxf>
          </x14:cfRule>
          <x14:cfRule type="cellIs" priority="392" operator="equal" id="{B3D08CAF-6A66-4ABA-A671-CC2C7EB37AD6}">
            <xm:f>'C:\Users\Maritza.Beltran\AppData\Local\Microsoft\Windows\INetCache\Content.Outlook\P86LDKLA\[Seguimiento_PAAC_IICUATRIMESTRE_2020-2 (3).xlsx]Listas'!#REF!</xm:f>
            <x14:dxf>
              <fill>
                <patternFill>
                  <bgColor rgb="FFFF0000"/>
                </patternFill>
              </fill>
            </x14:dxf>
          </x14:cfRule>
          <x14:cfRule type="cellIs" priority="393" operator="equal" id="{924A6F94-DDF5-4632-A773-5119269CC02E}">
            <xm:f>'C:\Users\Maritza.Beltran\AppData\Local\Microsoft\Windows\INetCache\Content.Outlook\P86LDKLA\[Seguimiento_PAAC_IICUATRIMESTRE_2020-2 (3).xlsx]Listas'!#REF!</xm:f>
            <x14:dxf>
              <fill>
                <patternFill patternType="none">
                  <bgColor auto="1"/>
                </patternFill>
              </fill>
            </x14:dxf>
          </x14:cfRule>
          <x14:cfRule type="cellIs" priority="394" operator="equal" id="{FBAED748-5B2B-461A-84F4-0F86C1C733FF}">
            <xm:f>'C:\Users\Maritza.Beltran\AppData\Local\Microsoft\Windows\INetCache\Content.Outlook\P86LDKLA\[Seguimiento_PAAC_IICUATRIMESTRE_2020-2 (3).xlsx]Listas'!#REF!</xm:f>
            <x14:dxf>
              <fill>
                <patternFill>
                  <bgColor rgb="FF00B050"/>
                </patternFill>
              </fill>
            </x14:dxf>
          </x14:cfRule>
          <x14:cfRule type="cellIs" priority="395" operator="equal" id="{3432B959-4898-4B8E-8302-B93315B49889}">
            <xm:f>'C:\Users\Maritza.Beltran\AppData\Local\Microsoft\Windows\INetCache\Content.Outlook\P86LDKLA\[Seguimiento_PAAC_IICUATRIMESTRE_2020-2 (3).xlsx]Listas'!#REF!</xm:f>
            <x14:dxf>
              <fill>
                <patternFill>
                  <bgColor rgb="FF00B050"/>
                </patternFill>
              </fill>
            </x14:dxf>
          </x14:cfRule>
          <x14:cfRule type="cellIs" priority="396" operator="equal" id="{716EEB22-B96D-4010-A7E6-8E4C72405291}">
            <xm:f>'C:\Users\Maritza.Beltran\AppData\Local\Microsoft\Windows\INetCache\Content.Outlook\P86LDKLA\[Seguimiento_PAAC_IICUATRIMESTRE_2020-2 (3).xlsx]Listas'!#REF!</xm:f>
            <x14:dxf>
              <fill>
                <patternFill>
                  <bgColor rgb="FFFFFF00"/>
                </patternFill>
              </fill>
            </x14:dxf>
          </x14:cfRule>
          <x14:cfRule type="cellIs" priority="397" operator="equal" id="{119DC64A-FFF1-442D-A020-AB3F8C3F732D}">
            <xm:f>'C:\Users\Maritza.Beltran\AppData\Local\Microsoft\Windows\INetCache\Content.Outlook\P86LDKLA\[Seguimiento_PAAC_IICUATRIMESTRE_2020-2 (3).xlsx]Listas'!#REF!</xm:f>
            <x14:dxf>
              <font>
                <color auto="1"/>
              </font>
              <fill>
                <patternFill>
                  <bgColor rgb="FFFF0000"/>
                </patternFill>
              </fill>
            </x14:dxf>
          </x14:cfRule>
          <x14:cfRule type="cellIs" priority="398" operator="equal" id="{2EF2DDBD-8290-4D7B-8C7A-24692E713123}">
            <xm:f>'C:\Users\Maritza.Beltran\AppData\Local\Microsoft\Windows\INetCache\Content.Outlook\P86LDKLA\[Seguimiento_PAAC_IICUATRIMESTRE_2020-2 (3).xlsx]Listas'!#REF!</xm:f>
            <x14:dxf>
              <fill>
                <patternFill>
                  <bgColor theme="0" tint="-4.9989318521683403E-2"/>
                </patternFill>
              </fill>
            </x14:dxf>
          </x14:cfRule>
          <x14:cfRule type="cellIs" priority="399" operator="equal" id="{2C3A4AFF-916F-40F4-8561-69627C2238A6}">
            <xm:f>'C:\Users\Maritza.Beltran\AppData\Local\Microsoft\Windows\INetCache\Content.Outlook\P86LDKLA\[Seguimiento_PAAC_IICUATRIMESTRE_2020-2 (3).xlsx]Listas'!#REF!</xm:f>
            <x14:dxf>
              <fill>
                <patternFill>
                  <bgColor rgb="FFFF0000"/>
                </patternFill>
              </fill>
            </x14:dxf>
          </x14:cfRule>
          <x14:cfRule type="cellIs" priority="400" operator="equal" id="{C9DDCF6E-D82A-4BEF-8CCF-934120883749}">
            <xm:f>'C:\Users\Maritza.Beltran\AppData\Local\Microsoft\Windows\INetCache\Content.Outlook\P86LDKLA\[Seguimiento_PAAC_IICUATRIMESTRE_2020-2 (3).xlsx]Listas'!#REF!</xm:f>
            <x14:dxf>
              <font>
                <color rgb="FF9C0006"/>
              </font>
              <fill>
                <patternFill>
                  <bgColor rgb="FFFFC7CE"/>
                </patternFill>
              </fill>
            </x14:dxf>
          </x14:cfRule>
          <x14:cfRule type="cellIs" priority="401" operator="equal" id="{4E0DD052-EC92-4824-ADD6-B9514675DF7E}">
            <xm:f>'C:\Users\Maritza.Beltran\AppData\Local\Microsoft\Windows\INetCache\Content.Outlook\P86LDKLA\[Seguimiento_PAAC_IICUATRIMESTRE_2020-2 (3).xlsx]Listas'!#REF!</xm:f>
            <x14:dxf>
              <fill>
                <patternFill patternType="none">
                  <bgColor auto="1"/>
                </patternFill>
              </fill>
            </x14:dxf>
          </x14:cfRule>
          <x14:cfRule type="cellIs" priority="402" operator="equal" id="{3101DECA-974E-4FFD-B972-84E547373548}">
            <xm:f>'C:\Users\Maritza.Beltran\AppData\Local\Microsoft\Windows\INetCache\Content.Outlook\P86LDKLA\[Seguimiento_PAAC_IICUATRIMESTRE_2020-2 (3).xlsx]Listas'!#REF!</xm:f>
            <x14:dxf>
              <fill>
                <patternFill>
                  <bgColor rgb="FF00BC55"/>
                </patternFill>
              </fill>
            </x14:dxf>
          </x14:cfRule>
          <x14:cfRule type="cellIs" priority="403" operator="equal" id="{047C1C2A-6C1F-44FD-B264-F388BFDA98BF}">
            <xm:f>'C:\Users\Maritza.Beltran\AppData\Local\Microsoft\Windows\INetCache\Content.Outlook\P86LDKLA\[Seguimiento_PAAC_IICUATRIMESTRE_2020-2 (3).xlsx]Listas'!#REF!</xm:f>
            <x14:dxf>
              <fill>
                <patternFill>
                  <bgColor rgb="FF33CC33"/>
                </patternFill>
              </fill>
            </x14:dxf>
          </x14:cfRule>
          <x14:cfRule type="cellIs" priority="404" operator="equal" id="{820A89C8-F4D0-45B8-9BAE-AD9A6BC9F2B8}">
            <xm:f>'C:\Users\Maritza.Beltran\AppData\Local\Microsoft\Windows\INetCache\Content.Outlook\P86LDKLA\[Seguimiento_PAAC_IICUATRIMESTRE_2020-2 (3).xlsx]Listas'!#REF!</xm:f>
            <x14:dxf>
              <fill>
                <patternFill>
                  <bgColor rgb="FFFFFF00"/>
                </patternFill>
              </fill>
            </x14:dxf>
          </x14:cfRule>
          <xm:sqref>P134</xm:sqref>
        </x14:conditionalFormatting>
        <x14:conditionalFormatting xmlns:xm="http://schemas.microsoft.com/office/excel/2006/main">
          <x14:cfRule type="cellIs" priority="378" operator="equal" id="{59F07A7E-5D15-4873-B754-9FE7E3F2494B}">
            <xm:f>'C:\Users\Maritza.Beltran\AppData\Local\Microsoft\Windows\INetCache\Content.Outlook\P86LDKLA\[Matriz V1.xlsx]Hoja2'!#REF!</xm:f>
            <x14:dxf>
              <fill>
                <patternFill>
                  <bgColor theme="0" tint="-4.9989318521683403E-2"/>
                </patternFill>
              </fill>
            </x14:dxf>
          </x14:cfRule>
          <x14:cfRule type="cellIs" priority="379" operator="equal" id="{F0CF979E-1F88-4102-B52D-6D1055E22DAF}">
            <xm:f>'C:\Users\Maritza.Beltran\AppData\Local\Microsoft\Windows\INetCache\Content.Outlook\P86LDKLA\[Matriz V1.xlsx]Hoja2'!#REF!</xm:f>
            <x14:dxf>
              <fill>
                <patternFill>
                  <bgColor rgb="FFFF0000"/>
                </patternFill>
              </fill>
            </x14:dxf>
          </x14:cfRule>
          <x14:cfRule type="cellIs" priority="380" operator="equal" id="{151E0DB5-9CF6-40CB-BE02-FC361B97C90F}">
            <xm:f>'C:\Users\Maritza.Beltran\AppData\Local\Microsoft\Windows\INetCache\Content.Outlook\P86LDKLA\[Matriz V1.xlsx]Hoja2'!#REF!</xm:f>
            <x14:dxf>
              <fill>
                <patternFill>
                  <bgColor rgb="FFFF0000"/>
                </patternFill>
              </fill>
            </x14:dxf>
          </x14:cfRule>
          <x14:cfRule type="cellIs" priority="381" operator="equal" id="{6D8B68FD-B72A-48B5-9D41-EFF4C8076BA9}">
            <xm:f>'C:\Users\Maritza.Beltran\AppData\Local\Microsoft\Windows\INetCache\Content.Outlook\P86LDKLA\[Matriz V1.xlsx]Hoja2'!#REF!</xm:f>
            <x14:dxf>
              <fill>
                <patternFill>
                  <bgColor theme="0" tint="-4.9989318521683403E-2"/>
                </patternFill>
              </fill>
            </x14:dxf>
          </x14:cfRule>
          <x14:cfRule type="cellIs" priority="382" operator="equal" id="{EA3F579D-32DD-4020-BE0C-CE31484047E6}">
            <xm:f>'C:\Users\Maritza.Beltran\AppData\Local\Microsoft\Windows\INetCache\Content.Outlook\P86LDKLA\[Matriz V1.xlsx]Hoja2'!#REF!</xm:f>
            <x14:dxf>
              <fill>
                <patternFill>
                  <bgColor rgb="FFFFFF00"/>
                </patternFill>
              </fill>
            </x14:dxf>
          </x14:cfRule>
          <x14:cfRule type="cellIs" priority="383" operator="equal" id="{C3446091-744E-49E0-A773-1D4235BD1B15}">
            <xm:f>'C:\Users\Maritza.Beltran\AppData\Local\Microsoft\Windows\INetCache\Content.Outlook\P86LDKLA\[Matriz V1.xlsx]Hoja2'!#REF!</xm:f>
            <x14:dxf>
              <fill>
                <patternFill>
                  <bgColor rgb="FF00B050"/>
                </patternFill>
              </fill>
            </x14:dxf>
          </x14:cfRule>
          <x14:cfRule type="cellIs" priority="384" operator="equal" id="{F130BB5E-4C7E-4BB1-A7B7-EC55ACBCF8BE}">
            <xm:f>'C:\Users\Maritza.Beltran\AppData\Local\Microsoft\Windows\INetCache\Content.Outlook\P86LDKLA\[Matriz V1.xlsx]Hoja2'!#REF!</xm:f>
            <x14:dxf>
              <fill>
                <patternFill>
                  <bgColor rgb="FF00B050"/>
                </patternFill>
              </fill>
            </x14:dxf>
          </x14:cfRule>
          <xm:sqref>P134</xm:sqref>
        </x14:conditionalFormatting>
        <x14:conditionalFormatting xmlns:xm="http://schemas.microsoft.com/office/excel/2006/main">
          <x14:cfRule type="cellIs" priority="376" operator="equal" id="{94BDE76A-0EF2-4599-B4BD-096622B7A52C}">
            <xm:f>'C:\Users\Maritza.Beltran\AppData\Local\Microsoft\Windows\INetCache\Content.Outlook\P86LDKLA\[Seguimiento_PAAC_IICUATRIMESTRE_2020-2 (3).xlsx]Listas'!#REF!</xm:f>
            <x14:dxf>
              <font>
                <color theme="0" tint="-4.9989318521683403E-2"/>
              </font>
              <fill>
                <patternFill>
                  <bgColor rgb="FFFF0000"/>
                </patternFill>
              </fill>
            </x14:dxf>
          </x14:cfRule>
          <x14:cfRule type="cellIs" priority="377" operator="equal" id="{0A26B25B-86B8-474B-98FD-5A3DCCE02625}">
            <xm:f>'C:\Users\Maritza.Beltran\AppData\Local\Microsoft\Windows\INetCache\Content.Outlook\P86LDKLA\[Seguimiento_PAAC_IICUATRIMESTRE_2020-2 (3).xlsx]Listas'!#REF!</xm:f>
            <x14:dxf>
              <font>
                <color theme="0" tint="-4.9989318521683403E-2"/>
              </font>
              <fill>
                <patternFill>
                  <bgColor rgb="FF00B050"/>
                </patternFill>
              </fill>
            </x14:dxf>
          </x14:cfRule>
          <xm:sqref>Q126</xm:sqref>
        </x14:conditionalFormatting>
        <x14:conditionalFormatting xmlns:xm="http://schemas.microsoft.com/office/excel/2006/main">
          <x14:cfRule type="cellIs" priority="374" operator="equal" id="{A81C632E-081B-4098-B330-0D393D65024A}">
            <xm:f>'C:\Users\Maritza.Beltran\AppData\Local\Microsoft\Windows\INetCache\Content.Outlook\P86LDKLA\[Seguimiento_PAAC_IICUATRIMESTRE_2020-2 (3).xlsx]Listas'!#REF!</xm:f>
            <x14:dxf>
              <fill>
                <patternFill>
                  <bgColor rgb="FF00B050"/>
                </patternFill>
              </fill>
            </x14:dxf>
          </x14:cfRule>
          <x14:cfRule type="cellIs" priority="375" operator="equal" id="{DB3EF7A1-F442-4BFA-B981-C8B40DBEFD2F}">
            <xm:f>'C:\Users\Maritza.Beltran\AppData\Local\Microsoft\Windows\INetCache\Content.Outlook\P86LDKLA\[Seguimiento_PAAC_IICUATRIMESTRE_2020-2 (3).xlsx]Listas'!#REF!</xm:f>
            <x14:dxf>
              <fill>
                <patternFill>
                  <bgColor rgb="FFFF0000"/>
                </patternFill>
              </fill>
            </x14:dxf>
          </x14:cfRule>
          <xm:sqref>Q126</xm:sqref>
        </x14:conditionalFormatting>
        <x14:conditionalFormatting xmlns:xm="http://schemas.microsoft.com/office/excel/2006/main">
          <x14:cfRule type="cellIs" priority="371" operator="equal" id="{4D68D577-1B8B-4380-8495-067BBD5D76A4}">
            <xm:f>'C:\Users\Maritza.Beltran\AppData\Local\Microsoft\Windows\INetCache\Content.Outlook\P86LDKLA\[Matriz V1.xlsx]Hoja2'!#REF!</xm:f>
            <x14:dxf>
              <fill>
                <patternFill>
                  <bgColor rgb="FF00B050"/>
                </patternFill>
              </fill>
            </x14:dxf>
          </x14:cfRule>
          <x14:cfRule type="cellIs" priority="372" operator="equal" id="{0F4AFAE8-0DFE-4D56-B772-C06D46443457}">
            <xm:f>'C:\Users\Maritza.Beltran\AppData\Local\Microsoft\Windows\INetCache\Content.Outlook\P86LDKLA\[Matriz V1.xlsx]Hoja2'!#REF!</xm:f>
            <x14:dxf>
              <fill>
                <patternFill>
                  <bgColor rgb="FFFF0000"/>
                </patternFill>
              </fill>
            </x14:dxf>
          </x14:cfRule>
          <x14:cfRule type="cellIs" priority="373" operator="equal" id="{65CC57FD-241F-40A3-B14B-F7BF7711A68E}">
            <xm:f>'C:\Users\Maritza.Beltran\AppData\Local\Microsoft\Windows\INetCache\Content.Outlook\P86LDKLA\[Matriz V1.xlsx]Hoja2'!#REF!</xm:f>
            <x14:dxf>
              <fill>
                <patternFill>
                  <bgColor rgb="FFFF0000"/>
                </patternFill>
              </fill>
            </x14:dxf>
          </x14:cfRule>
          <xm:sqref>Q126</xm:sqref>
        </x14:conditionalFormatting>
        <x14:conditionalFormatting xmlns:xm="http://schemas.microsoft.com/office/excel/2006/main">
          <x14:cfRule type="cellIs" priority="351" operator="equal" id="{82CD6632-A187-4E39-890E-85E39D4F3DA9}">
            <xm:f>'C:\Users\Maritza.Beltran\AppData\Local\Microsoft\Windows\INetCache\Content.Outlook\P86LDKLA\[Seguimiento_PAAC_IICUATRIMESTRE_2020-2 (3).xlsx]Listas'!#REF!</xm:f>
            <x14:dxf>
              <fill>
                <patternFill>
                  <bgColor theme="0" tint="-4.9989318521683403E-2"/>
                </patternFill>
              </fill>
            </x14:dxf>
          </x14:cfRule>
          <x14:cfRule type="cellIs" priority="352" operator="equal" id="{2D968F93-5FE7-4F90-8737-4A291734D3BF}">
            <xm:f>'C:\Users\Maritza.Beltran\AppData\Local\Microsoft\Windows\INetCache\Content.Outlook\P86LDKLA\[Seguimiento_PAAC_IICUATRIMESTRE_2020-2 (3).xlsx]Listas'!#REF!</xm:f>
            <x14:dxf>
              <fill>
                <patternFill>
                  <bgColor rgb="FFFF0000"/>
                </patternFill>
              </fill>
            </x14:dxf>
          </x14:cfRule>
          <x14:cfRule type="cellIs" priority="353" operator="equal" id="{74816E5A-3E39-46E3-8C2D-C85A9D7AAD96}">
            <xm:f>'C:\Users\Maritza.Beltran\AppData\Local\Microsoft\Windows\INetCache\Content.Outlook\P86LDKLA\[Seguimiento_PAAC_IICUATRIMESTRE_2020-2 (3).xlsx]Listas'!#REF!</xm:f>
            <x14:dxf>
              <fill>
                <patternFill patternType="none">
                  <bgColor auto="1"/>
                </patternFill>
              </fill>
            </x14:dxf>
          </x14:cfRule>
          <x14:cfRule type="cellIs" priority="354" operator="equal" id="{25F06B9B-510C-49AC-8D59-CB59E9FF1AE1}">
            <xm:f>'C:\Users\Maritza.Beltran\AppData\Local\Microsoft\Windows\INetCache\Content.Outlook\P86LDKLA\[Seguimiento_PAAC_IICUATRIMESTRE_2020-2 (3).xlsx]Listas'!#REF!</xm:f>
            <x14:dxf>
              <fill>
                <patternFill>
                  <bgColor rgb="FF00B050"/>
                </patternFill>
              </fill>
            </x14:dxf>
          </x14:cfRule>
          <x14:cfRule type="cellIs" priority="355" operator="equal" id="{58E63836-FD94-46EB-9300-90AE7F2C6639}">
            <xm:f>'C:\Users\Maritza.Beltran\AppData\Local\Microsoft\Windows\INetCache\Content.Outlook\P86LDKLA\[Seguimiento_PAAC_IICUATRIMESTRE_2020-2 (3).xlsx]Listas'!#REF!</xm:f>
            <x14:dxf>
              <fill>
                <patternFill>
                  <bgColor rgb="FF00B050"/>
                </patternFill>
              </fill>
            </x14:dxf>
          </x14:cfRule>
          <x14:cfRule type="cellIs" priority="356" operator="equal" id="{1245B658-2619-4659-9E25-BE4505F83C40}">
            <xm:f>'C:\Users\Maritza.Beltran\AppData\Local\Microsoft\Windows\INetCache\Content.Outlook\P86LDKLA\[Seguimiento_PAAC_IICUATRIMESTRE_2020-2 (3).xlsx]Listas'!#REF!</xm:f>
            <x14:dxf>
              <fill>
                <patternFill>
                  <bgColor rgb="FFFFFF00"/>
                </patternFill>
              </fill>
            </x14:dxf>
          </x14:cfRule>
          <x14:cfRule type="cellIs" priority="357" operator="equal" id="{C1F9C193-FB4C-4764-B465-B417EAC93D53}">
            <xm:f>'C:\Users\Maritza.Beltran\AppData\Local\Microsoft\Windows\INetCache\Content.Outlook\P86LDKLA\[Seguimiento_PAAC_IICUATRIMESTRE_2020-2 (3).xlsx]Listas'!#REF!</xm:f>
            <x14:dxf>
              <font>
                <color auto="1"/>
              </font>
              <fill>
                <patternFill>
                  <bgColor rgb="FFFF0000"/>
                </patternFill>
              </fill>
            </x14:dxf>
          </x14:cfRule>
          <x14:cfRule type="cellIs" priority="358" operator="equal" id="{834A5C2D-6306-4FDD-8281-46F33C445789}">
            <xm:f>'C:\Users\Maritza.Beltran\AppData\Local\Microsoft\Windows\INetCache\Content.Outlook\P86LDKLA\[Seguimiento_PAAC_IICUATRIMESTRE_2020-2 (3).xlsx]Listas'!#REF!</xm:f>
            <x14:dxf>
              <fill>
                <patternFill>
                  <bgColor theme="0" tint="-4.9989318521683403E-2"/>
                </patternFill>
              </fill>
            </x14:dxf>
          </x14:cfRule>
          <x14:cfRule type="cellIs" priority="359" operator="equal" id="{002F0059-B82E-4710-BA30-B2BBE045F361}">
            <xm:f>'C:\Users\Maritza.Beltran\AppData\Local\Microsoft\Windows\INetCache\Content.Outlook\P86LDKLA\[Seguimiento_PAAC_IICUATRIMESTRE_2020-2 (3).xlsx]Listas'!#REF!</xm:f>
            <x14:dxf>
              <fill>
                <patternFill>
                  <bgColor rgb="FFFF0000"/>
                </patternFill>
              </fill>
            </x14:dxf>
          </x14:cfRule>
          <x14:cfRule type="cellIs" priority="360" operator="equal" id="{716A1F6D-8E0B-4928-B621-6576FA0B846F}">
            <xm:f>'C:\Users\Maritza.Beltran\AppData\Local\Microsoft\Windows\INetCache\Content.Outlook\P86LDKLA\[Seguimiento_PAAC_IICUATRIMESTRE_2020-2 (3).xlsx]Listas'!#REF!</xm:f>
            <x14:dxf>
              <font>
                <color rgb="FF9C0006"/>
              </font>
              <fill>
                <patternFill>
                  <bgColor rgb="FFFFC7CE"/>
                </patternFill>
              </fill>
            </x14:dxf>
          </x14:cfRule>
          <x14:cfRule type="cellIs" priority="361" operator="equal" id="{8DE16ED4-FDE0-46C6-A470-71FC674E9826}">
            <xm:f>'C:\Users\Maritza.Beltran\AppData\Local\Microsoft\Windows\INetCache\Content.Outlook\P86LDKLA\[Seguimiento_PAAC_IICUATRIMESTRE_2020-2 (3).xlsx]Listas'!#REF!</xm:f>
            <x14:dxf>
              <fill>
                <patternFill patternType="none">
                  <bgColor auto="1"/>
                </patternFill>
              </fill>
            </x14:dxf>
          </x14:cfRule>
          <x14:cfRule type="cellIs" priority="362" operator="equal" id="{28A429AF-38C0-4DA2-AD1A-1C4B962FB47B}">
            <xm:f>'C:\Users\Maritza.Beltran\AppData\Local\Microsoft\Windows\INetCache\Content.Outlook\P86LDKLA\[Seguimiento_PAAC_IICUATRIMESTRE_2020-2 (3).xlsx]Listas'!#REF!</xm:f>
            <x14:dxf>
              <fill>
                <patternFill>
                  <bgColor rgb="FF00BC55"/>
                </patternFill>
              </fill>
            </x14:dxf>
          </x14:cfRule>
          <x14:cfRule type="cellIs" priority="363" operator="equal" id="{50B9FB2E-4E1A-4B33-9DC8-4F3767CF1BE4}">
            <xm:f>'C:\Users\Maritza.Beltran\AppData\Local\Microsoft\Windows\INetCache\Content.Outlook\P86LDKLA\[Seguimiento_PAAC_IICUATRIMESTRE_2020-2 (3).xlsx]Listas'!#REF!</xm:f>
            <x14:dxf>
              <fill>
                <patternFill>
                  <bgColor rgb="FF33CC33"/>
                </patternFill>
              </fill>
            </x14:dxf>
          </x14:cfRule>
          <x14:cfRule type="cellIs" priority="364" operator="equal" id="{1B9548E3-EFB1-4F9B-A057-52B0BC489DE6}">
            <xm:f>'C:\Users\Maritza.Beltran\AppData\Local\Microsoft\Windows\INetCache\Content.Outlook\P86LDKLA\[Seguimiento_PAAC_IICUATRIMESTRE_2020-2 (3).xlsx]Listas'!#REF!</xm:f>
            <x14:dxf>
              <fill>
                <patternFill>
                  <bgColor rgb="FFFFFF00"/>
                </patternFill>
              </fill>
            </x14:dxf>
          </x14:cfRule>
          <xm:sqref>P129</xm:sqref>
        </x14:conditionalFormatting>
        <x14:conditionalFormatting xmlns:xm="http://schemas.microsoft.com/office/excel/2006/main">
          <x14:cfRule type="cellIs" priority="338" operator="equal" id="{860EC22E-CE71-4C7A-B01C-9517F306C90F}">
            <xm:f>'C:\Users\Maritza.Beltran\AppData\Local\Microsoft\Windows\INetCache\Content.Outlook\P86LDKLA\[Matriz V1.xlsx]Hoja2'!#REF!</xm:f>
            <x14:dxf>
              <fill>
                <patternFill>
                  <bgColor theme="0" tint="-4.9989318521683403E-2"/>
                </patternFill>
              </fill>
            </x14:dxf>
          </x14:cfRule>
          <x14:cfRule type="cellIs" priority="339" operator="equal" id="{B0A5EA99-EB31-47C6-BEDA-38BCAEDD93C6}">
            <xm:f>'C:\Users\Maritza.Beltran\AppData\Local\Microsoft\Windows\INetCache\Content.Outlook\P86LDKLA\[Matriz V1.xlsx]Hoja2'!#REF!</xm:f>
            <x14:dxf>
              <fill>
                <patternFill>
                  <bgColor rgb="FFFF0000"/>
                </patternFill>
              </fill>
            </x14:dxf>
          </x14:cfRule>
          <x14:cfRule type="cellIs" priority="340" operator="equal" id="{CC822E70-B900-4934-8041-2A237AD6858A}">
            <xm:f>'C:\Users\Maritza.Beltran\AppData\Local\Microsoft\Windows\INetCache\Content.Outlook\P86LDKLA\[Matriz V1.xlsx]Hoja2'!#REF!</xm:f>
            <x14:dxf>
              <fill>
                <patternFill>
                  <bgColor rgb="FFFF0000"/>
                </patternFill>
              </fill>
            </x14:dxf>
          </x14:cfRule>
          <x14:cfRule type="cellIs" priority="341" operator="equal" id="{61E620B1-1155-434A-8F3E-3750CBF9E1E3}">
            <xm:f>'C:\Users\Maritza.Beltran\AppData\Local\Microsoft\Windows\INetCache\Content.Outlook\P86LDKLA\[Matriz V1.xlsx]Hoja2'!#REF!</xm:f>
            <x14:dxf>
              <fill>
                <patternFill>
                  <bgColor theme="0" tint="-4.9989318521683403E-2"/>
                </patternFill>
              </fill>
            </x14:dxf>
          </x14:cfRule>
          <x14:cfRule type="cellIs" priority="342" operator="equal" id="{3C83F9E9-875F-4C77-BBE1-191B60E9E829}">
            <xm:f>'C:\Users\Maritza.Beltran\AppData\Local\Microsoft\Windows\INetCache\Content.Outlook\P86LDKLA\[Matriz V1.xlsx]Hoja2'!#REF!</xm:f>
            <x14:dxf>
              <fill>
                <patternFill>
                  <bgColor rgb="FFFFFF00"/>
                </patternFill>
              </fill>
            </x14:dxf>
          </x14:cfRule>
          <x14:cfRule type="cellIs" priority="343" operator="equal" id="{87C9D593-B6AE-4ED6-B78F-AA1FB91ECCA0}">
            <xm:f>'C:\Users\Maritza.Beltran\AppData\Local\Microsoft\Windows\INetCache\Content.Outlook\P86LDKLA\[Matriz V1.xlsx]Hoja2'!#REF!</xm:f>
            <x14:dxf>
              <fill>
                <patternFill>
                  <bgColor rgb="FF00B050"/>
                </patternFill>
              </fill>
            </x14:dxf>
          </x14:cfRule>
          <x14:cfRule type="cellIs" priority="344" operator="equal" id="{4F95CCD0-7118-4901-81B6-6D6F8789CDAF}">
            <xm:f>'C:\Users\Maritza.Beltran\AppData\Local\Microsoft\Windows\INetCache\Content.Outlook\P86LDKLA\[Matriz V1.xlsx]Hoja2'!#REF!</xm:f>
            <x14:dxf>
              <fill>
                <patternFill>
                  <bgColor rgb="FF00B050"/>
                </patternFill>
              </fill>
            </x14:dxf>
          </x14:cfRule>
          <xm:sqref>P129</xm:sqref>
        </x14:conditionalFormatting>
        <x14:conditionalFormatting xmlns:xm="http://schemas.microsoft.com/office/excel/2006/main">
          <x14:cfRule type="cellIs" priority="318" operator="equal" id="{611B01FF-6206-4E14-B407-E7B2A9C0C91C}">
            <xm:f>'C:\Users\Maritza.Beltran\AppData\Local\Microsoft\Windows\INetCache\Content.Outlook\P86LDKLA\[Seguimiento_PAAC_IICUATRIMESTRE_2020-2 (3).xlsx]Listas'!#REF!</xm:f>
            <x14:dxf>
              <fill>
                <patternFill>
                  <bgColor theme="0" tint="-4.9989318521683403E-2"/>
                </patternFill>
              </fill>
            </x14:dxf>
          </x14:cfRule>
          <x14:cfRule type="cellIs" priority="319" operator="equal" id="{7C08261C-F03D-40E0-A1D4-42E6578F0527}">
            <xm:f>'C:\Users\Maritza.Beltran\AppData\Local\Microsoft\Windows\INetCache\Content.Outlook\P86LDKLA\[Seguimiento_PAAC_IICUATRIMESTRE_2020-2 (3).xlsx]Listas'!#REF!</xm:f>
            <x14:dxf>
              <fill>
                <patternFill>
                  <bgColor rgb="FFFF0000"/>
                </patternFill>
              </fill>
            </x14:dxf>
          </x14:cfRule>
          <x14:cfRule type="cellIs" priority="320" operator="equal" id="{64C3FE31-125C-418E-8768-4AD80368F595}">
            <xm:f>'C:\Users\Maritza.Beltran\AppData\Local\Microsoft\Windows\INetCache\Content.Outlook\P86LDKLA\[Seguimiento_PAAC_IICUATRIMESTRE_2020-2 (3).xlsx]Listas'!#REF!</xm:f>
            <x14:dxf>
              <fill>
                <patternFill patternType="none">
                  <bgColor auto="1"/>
                </patternFill>
              </fill>
            </x14:dxf>
          </x14:cfRule>
          <x14:cfRule type="cellIs" priority="321" operator="equal" id="{801AD536-FEF4-465F-A4A4-624F4DB7380C}">
            <xm:f>'C:\Users\Maritza.Beltran\AppData\Local\Microsoft\Windows\INetCache\Content.Outlook\P86LDKLA\[Seguimiento_PAAC_IICUATRIMESTRE_2020-2 (3).xlsx]Listas'!#REF!</xm:f>
            <x14:dxf>
              <fill>
                <patternFill>
                  <bgColor rgb="FF00B050"/>
                </patternFill>
              </fill>
            </x14:dxf>
          </x14:cfRule>
          <x14:cfRule type="cellIs" priority="322" operator="equal" id="{AFB4367A-EC63-46CA-8D31-BFD1AE34C225}">
            <xm:f>'C:\Users\Maritza.Beltran\AppData\Local\Microsoft\Windows\INetCache\Content.Outlook\P86LDKLA\[Seguimiento_PAAC_IICUATRIMESTRE_2020-2 (3).xlsx]Listas'!#REF!</xm:f>
            <x14:dxf>
              <fill>
                <patternFill>
                  <bgColor rgb="FF00B050"/>
                </patternFill>
              </fill>
            </x14:dxf>
          </x14:cfRule>
          <x14:cfRule type="cellIs" priority="323" operator="equal" id="{F5B501B8-545E-452E-804E-CEABDD73556E}">
            <xm:f>'C:\Users\Maritza.Beltran\AppData\Local\Microsoft\Windows\INetCache\Content.Outlook\P86LDKLA\[Seguimiento_PAAC_IICUATRIMESTRE_2020-2 (3).xlsx]Listas'!#REF!</xm:f>
            <x14:dxf>
              <fill>
                <patternFill>
                  <bgColor rgb="FFFFFF00"/>
                </patternFill>
              </fill>
            </x14:dxf>
          </x14:cfRule>
          <x14:cfRule type="cellIs" priority="324" operator="equal" id="{A4E9F7ED-AC20-4E95-8588-0499B9D9D6F1}">
            <xm:f>'C:\Users\Maritza.Beltran\AppData\Local\Microsoft\Windows\INetCache\Content.Outlook\P86LDKLA\[Seguimiento_PAAC_IICUATRIMESTRE_2020-2 (3).xlsx]Listas'!#REF!</xm:f>
            <x14:dxf>
              <font>
                <color auto="1"/>
              </font>
              <fill>
                <patternFill>
                  <bgColor rgb="FFFF0000"/>
                </patternFill>
              </fill>
            </x14:dxf>
          </x14:cfRule>
          <x14:cfRule type="cellIs" priority="325" operator="equal" id="{01F1D4B9-AEE9-4DE8-B231-F72F739EA3FF}">
            <xm:f>'C:\Users\Maritza.Beltran\AppData\Local\Microsoft\Windows\INetCache\Content.Outlook\P86LDKLA\[Seguimiento_PAAC_IICUATRIMESTRE_2020-2 (3).xlsx]Listas'!#REF!</xm:f>
            <x14:dxf>
              <fill>
                <patternFill>
                  <bgColor theme="0" tint="-4.9989318521683403E-2"/>
                </patternFill>
              </fill>
            </x14:dxf>
          </x14:cfRule>
          <x14:cfRule type="cellIs" priority="326" operator="equal" id="{8285E784-AEB8-4400-955B-184DDE556543}">
            <xm:f>'C:\Users\Maritza.Beltran\AppData\Local\Microsoft\Windows\INetCache\Content.Outlook\P86LDKLA\[Seguimiento_PAAC_IICUATRIMESTRE_2020-2 (3).xlsx]Listas'!#REF!</xm:f>
            <x14:dxf>
              <fill>
                <patternFill>
                  <bgColor rgb="FFFF0000"/>
                </patternFill>
              </fill>
            </x14:dxf>
          </x14:cfRule>
          <x14:cfRule type="cellIs" priority="327" operator="equal" id="{8E8987DC-E41A-443D-9C36-CFAD1AC07188}">
            <xm:f>'C:\Users\Maritza.Beltran\AppData\Local\Microsoft\Windows\INetCache\Content.Outlook\P86LDKLA\[Seguimiento_PAAC_IICUATRIMESTRE_2020-2 (3).xlsx]Listas'!#REF!</xm:f>
            <x14:dxf>
              <font>
                <color rgb="FF9C0006"/>
              </font>
              <fill>
                <patternFill>
                  <bgColor rgb="FFFFC7CE"/>
                </patternFill>
              </fill>
            </x14:dxf>
          </x14:cfRule>
          <x14:cfRule type="cellIs" priority="328" operator="equal" id="{27CE8350-4111-4011-8DCF-BC8F775EFD0E}">
            <xm:f>'C:\Users\Maritza.Beltran\AppData\Local\Microsoft\Windows\INetCache\Content.Outlook\P86LDKLA\[Seguimiento_PAAC_IICUATRIMESTRE_2020-2 (3).xlsx]Listas'!#REF!</xm:f>
            <x14:dxf>
              <fill>
                <patternFill patternType="none">
                  <bgColor auto="1"/>
                </patternFill>
              </fill>
            </x14:dxf>
          </x14:cfRule>
          <x14:cfRule type="cellIs" priority="329" operator="equal" id="{4EA0402E-8B1A-4812-A5EE-6BE517CBEB53}">
            <xm:f>'C:\Users\Maritza.Beltran\AppData\Local\Microsoft\Windows\INetCache\Content.Outlook\P86LDKLA\[Seguimiento_PAAC_IICUATRIMESTRE_2020-2 (3).xlsx]Listas'!#REF!</xm:f>
            <x14:dxf>
              <fill>
                <patternFill>
                  <bgColor rgb="FF00BC55"/>
                </patternFill>
              </fill>
            </x14:dxf>
          </x14:cfRule>
          <x14:cfRule type="cellIs" priority="330" operator="equal" id="{60D41FA8-9367-4B7D-9B39-2953952A155D}">
            <xm:f>'C:\Users\Maritza.Beltran\AppData\Local\Microsoft\Windows\INetCache\Content.Outlook\P86LDKLA\[Seguimiento_PAAC_IICUATRIMESTRE_2020-2 (3).xlsx]Listas'!#REF!</xm:f>
            <x14:dxf>
              <fill>
                <patternFill>
                  <bgColor rgb="FF33CC33"/>
                </patternFill>
              </fill>
            </x14:dxf>
          </x14:cfRule>
          <x14:cfRule type="cellIs" priority="331" operator="equal" id="{B8717006-CD10-4AE6-975F-7EFB1B29DF78}">
            <xm:f>'C:\Users\Maritza.Beltran\AppData\Local\Microsoft\Windows\INetCache\Content.Outlook\P86LDKLA\[Seguimiento_PAAC_IICUATRIMESTRE_2020-2 (3).xlsx]Listas'!#REF!</xm:f>
            <x14:dxf>
              <fill>
                <patternFill>
                  <bgColor rgb="FFFFFF00"/>
                </patternFill>
              </fill>
            </x14:dxf>
          </x14:cfRule>
          <xm:sqref>P128</xm:sqref>
        </x14:conditionalFormatting>
        <x14:conditionalFormatting xmlns:xm="http://schemas.microsoft.com/office/excel/2006/main">
          <x14:cfRule type="cellIs" priority="305" operator="equal" id="{CA7FBCCF-B743-453D-81AF-94E581377EB7}">
            <xm:f>'C:\Users\Maritza.Beltran\AppData\Local\Microsoft\Windows\INetCache\Content.Outlook\P86LDKLA\[Matriz V1.xlsx]Hoja2'!#REF!</xm:f>
            <x14:dxf>
              <fill>
                <patternFill>
                  <bgColor theme="0" tint="-4.9989318521683403E-2"/>
                </patternFill>
              </fill>
            </x14:dxf>
          </x14:cfRule>
          <x14:cfRule type="cellIs" priority="306" operator="equal" id="{9E97DD6C-2B9F-4854-8F78-DF975438161F}">
            <xm:f>'C:\Users\Maritza.Beltran\AppData\Local\Microsoft\Windows\INetCache\Content.Outlook\P86LDKLA\[Matriz V1.xlsx]Hoja2'!#REF!</xm:f>
            <x14:dxf>
              <fill>
                <patternFill>
                  <bgColor rgb="FFFF0000"/>
                </patternFill>
              </fill>
            </x14:dxf>
          </x14:cfRule>
          <x14:cfRule type="cellIs" priority="307" operator="equal" id="{3CD472C2-FD0E-4F8F-8F45-7FE1DDFDD821}">
            <xm:f>'C:\Users\Maritza.Beltran\AppData\Local\Microsoft\Windows\INetCache\Content.Outlook\P86LDKLA\[Matriz V1.xlsx]Hoja2'!#REF!</xm:f>
            <x14:dxf>
              <fill>
                <patternFill>
                  <bgColor rgb="FFFF0000"/>
                </patternFill>
              </fill>
            </x14:dxf>
          </x14:cfRule>
          <x14:cfRule type="cellIs" priority="308" operator="equal" id="{96DB1756-BDDB-4EC6-932A-2B4CA3207CF7}">
            <xm:f>'C:\Users\Maritza.Beltran\AppData\Local\Microsoft\Windows\INetCache\Content.Outlook\P86LDKLA\[Matriz V1.xlsx]Hoja2'!#REF!</xm:f>
            <x14:dxf>
              <fill>
                <patternFill>
                  <bgColor theme="0" tint="-4.9989318521683403E-2"/>
                </patternFill>
              </fill>
            </x14:dxf>
          </x14:cfRule>
          <x14:cfRule type="cellIs" priority="309" operator="equal" id="{14528A8A-61E6-493B-8383-EF0D6202C0C6}">
            <xm:f>'C:\Users\Maritza.Beltran\AppData\Local\Microsoft\Windows\INetCache\Content.Outlook\P86LDKLA\[Matriz V1.xlsx]Hoja2'!#REF!</xm:f>
            <x14:dxf>
              <fill>
                <patternFill>
                  <bgColor rgb="FFFFFF00"/>
                </patternFill>
              </fill>
            </x14:dxf>
          </x14:cfRule>
          <x14:cfRule type="cellIs" priority="310" operator="equal" id="{719BA662-AFAF-43D0-99CB-BAE640A332D0}">
            <xm:f>'C:\Users\Maritza.Beltran\AppData\Local\Microsoft\Windows\INetCache\Content.Outlook\P86LDKLA\[Matriz V1.xlsx]Hoja2'!#REF!</xm:f>
            <x14:dxf>
              <fill>
                <patternFill>
                  <bgColor rgb="FF00B050"/>
                </patternFill>
              </fill>
            </x14:dxf>
          </x14:cfRule>
          <x14:cfRule type="cellIs" priority="311" operator="equal" id="{5B6B1772-1F5E-4C7B-8DFE-8FFFBE4F2639}">
            <xm:f>'C:\Users\Maritza.Beltran\AppData\Local\Microsoft\Windows\INetCache\Content.Outlook\P86LDKLA\[Matriz V1.xlsx]Hoja2'!#REF!</xm:f>
            <x14:dxf>
              <fill>
                <patternFill>
                  <bgColor rgb="FF00B050"/>
                </patternFill>
              </fill>
            </x14:dxf>
          </x14:cfRule>
          <xm:sqref>P128</xm:sqref>
        </x14:conditionalFormatting>
        <x14:conditionalFormatting xmlns:xm="http://schemas.microsoft.com/office/excel/2006/main">
          <x14:cfRule type="cellIs" priority="285" operator="equal" id="{4E58F082-3116-4056-8103-B5498298000D}">
            <xm:f>'C:\Users\Maritza.Beltran\AppData\Local\Microsoft\Windows\INetCache\Content.Outlook\P86LDKLA\[Seguimiento_PAAC_IICUATRIMESTRE_2020-2 (3).xlsx]Listas'!#REF!</xm:f>
            <x14:dxf>
              <fill>
                <patternFill>
                  <bgColor theme="0" tint="-4.9989318521683403E-2"/>
                </patternFill>
              </fill>
            </x14:dxf>
          </x14:cfRule>
          <x14:cfRule type="cellIs" priority="286" operator="equal" id="{A92E6213-E563-4066-9B15-010A2CBB1003}">
            <xm:f>'C:\Users\Maritza.Beltran\AppData\Local\Microsoft\Windows\INetCache\Content.Outlook\P86LDKLA\[Seguimiento_PAAC_IICUATRIMESTRE_2020-2 (3).xlsx]Listas'!#REF!</xm:f>
            <x14:dxf>
              <fill>
                <patternFill>
                  <bgColor rgb="FFFF0000"/>
                </patternFill>
              </fill>
            </x14:dxf>
          </x14:cfRule>
          <x14:cfRule type="cellIs" priority="287" operator="equal" id="{269F2227-BF59-4D64-B163-72D713AE51FC}">
            <xm:f>'C:\Users\Maritza.Beltran\AppData\Local\Microsoft\Windows\INetCache\Content.Outlook\P86LDKLA\[Seguimiento_PAAC_IICUATRIMESTRE_2020-2 (3).xlsx]Listas'!#REF!</xm:f>
            <x14:dxf>
              <fill>
                <patternFill patternType="none">
                  <bgColor auto="1"/>
                </patternFill>
              </fill>
            </x14:dxf>
          </x14:cfRule>
          <x14:cfRule type="cellIs" priority="288" operator="equal" id="{99032BEE-4AAC-41B3-AB6E-2139A63DD8A8}">
            <xm:f>'C:\Users\Maritza.Beltran\AppData\Local\Microsoft\Windows\INetCache\Content.Outlook\P86LDKLA\[Seguimiento_PAAC_IICUATRIMESTRE_2020-2 (3).xlsx]Listas'!#REF!</xm:f>
            <x14:dxf>
              <fill>
                <patternFill>
                  <bgColor rgb="FF00B050"/>
                </patternFill>
              </fill>
            </x14:dxf>
          </x14:cfRule>
          <x14:cfRule type="cellIs" priority="289" operator="equal" id="{02D5F560-9C4A-4234-8C8D-8E01200A2A7F}">
            <xm:f>'C:\Users\Maritza.Beltran\AppData\Local\Microsoft\Windows\INetCache\Content.Outlook\P86LDKLA\[Seguimiento_PAAC_IICUATRIMESTRE_2020-2 (3).xlsx]Listas'!#REF!</xm:f>
            <x14:dxf>
              <fill>
                <patternFill>
                  <bgColor rgb="FF00B050"/>
                </patternFill>
              </fill>
            </x14:dxf>
          </x14:cfRule>
          <x14:cfRule type="cellIs" priority="290" operator="equal" id="{4865C950-5007-4992-BABD-6F6CE42781A0}">
            <xm:f>'C:\Users\Maritza.Beltran\AppData\Local\Microsoft\Windows\INetCache\Content.Outlook\P86LDKLA\[Seguimiento_PAAC_IICUATRIMESTRE_2020-2 (3).xlsx]Listas'!#REF!</xm:f>
            <x14:dxf>
              <fill>
                <patternFill>
                  <bgColor rgb="FFFFFF00"/>
                </patternFill>
              </fill>
            </x14:dxf>
          </x14:cfRule>
          <x14:cfRule type="cellIs" priority="291" operator="equal" id="{D437836E-C924-4625-AF1E-6EE2C94AB3DD}">
            <xm:f>'C:\Users\Maritza.Beltran\AppData\Local\Microsoft\Windows\INetCache\Content.Outlook\P86LDKLA\[Seguimiento_PAAC_IICUATRIMESTRE_2020-2 (3).xlsx]Listas'!#REF!</xm:f>
            <x14:dxf>
              <font>
                <color auto="1"/>
              </font>
              <fill>
                <patternFill>
                  <bgColor rgb="FFFF0000"/>
                </patternFill>
              </fill>
            </x14:dxf>
          </x14:cfRule>
          <x14:cfRule type="cellIs" priority="292" operator="equal" id="{BED01D70-EBED-48F2-AC50-1247279A202C}">
            <xm:f>'C:\Users\Maritza.Beltran\AppData\Local\Microsoft\Windows\INetCache\Content.Outlook\P86LDKLA\[Seguimiento_PAAC_IICUATRIMESTRE_2020-2 (3).xlsx]Listas'!#REF!</xm:f>
            <x14:dxf>
              <fill>
                <patternFill>
                  <bgColor theme="0" tint="-4.9989318521683403E-2"/>
                </patternFill>
              </fill>
            </x14:dxf>
          </x14:cfRule>
          <x14:cfRule type="cellIs" priority="293" operator="equal" id="{C2D0AFF8-7864-45D7-9B20-655F6BA9A888}">
            <xm:f>'C:\Users\Maritza.Beltran\AppData\Local\Microsoft\Windows\INetCache\Content.Outlook\P86LDKLA\[Seguimiento_PAAC_IICUATRIMESTRE_2020-2 (3).xlsx]Listas'!#REF!</xm:f>
            <x14:dxf>
              <fill>
                <patternFill>
                  <bgColor rgb="FFFF0000"/>
                </patternFill>
              </fill>
            </x14:dxf>
          </x14:cfRule>
          <x14:cfRule type="cellIs" priority="294" operator="equal" id="{DCA5AF41-8521-47D5-AE85-F420D4F5274E}">
            <xm:f>'C:\Users\Maritza.Beltran\AppData\Local\Microsoft\Windows\INetCache\Content.Outlook\P86LDKLA\[Seguimiento_PAAC_IICUATRIMESTRE_2020-2 (3).xlsx]Listas'!#REF!</xm:f>
            <x14:dxf>
              <font>
                <color rgb="FF9C0006"/>
              </font>
              <fill>
                <patternFill>
                  <bgColor rgb="FFFFC7CE"/>
                </patternFill>
              </fill>
            </x14:dxf>
          </x14:cfRule>
          <x14:cfRule type="cellIs" priority="295" operator="equal" id="{E8BF630A-A8C1-4E1A-9F56-A3CDAAC71067}">
            <xm:f>'C:\Users\Maritza.Beltran\AppData\Local\Microsoft\Windows\INetCache\Content.Outlook\P86LDKLA\[Seguimiento_PAAC_IICUATRIMESTRE_2020-2 (3).xlsx]Listas'!#REF!</xm:f>
            <x14:dxf>
              <fill>
                <patternFill patternType="none">
                  <bgColor auto="1"/>
                </patternFill>
              </fill>
            </x14:dxf>
          </x14:cfRule>
          <x14:cfRule type="cellIs" priority="296" operator="equal" id="{8B5D991B-7B36-45F9-BBAC-E7D982B90C98}">
            <xm:f>'C:\Users\Maritza.Beltran\AppData\Local\Microsoft\Windows\INetCache\Content.Outlook\P86LDKLA\[Seguimiento_PAAC_IICUATRIMESTRE_2020-2 (3).xlsx]Listas'!#REF!</xm:f>
            <x14:dxf>
              <fill>
                <patternFill>
                  <bgColor rgb="FF00BC55"/>
                </patternFill>
              </fill>
            </x14:dxf>
          </x14:cfRule>
          <x14:cfRule type="cellIs" priority="297" operator="equal" id="{884A4288-26B9-4768-9796-D6BFA3DDA491}">
            <xm:f>'C:\Users\Maritza.Beltran\AppData\Local\Microsoft\Windows\INetCache\Content.Outlook\P86LDKLA\[Seguimiento_PAAC_IICUATRIMESTRE_2020-2 (3).xlsx]Listas'!#REF!</xm:f>
            <x14:dxf>
              <fill>
                <patternFill>
                  <bgColor rgb="FF33CC33"/>
                </patternFill>
              </fill>
            </x14:dxf>
          </x14:cfRule>
          <x14:cfRule type="cellIs" priority="298" operator="equal" id="{037D7F3F-3CB1-4FF8-8FFC-D59894F16CB0}">
            <xm:f>'C:\Users\Maritza.Beltran\AppData\Local\Microsoft\Windows\INetCache\Content.Outlook\P86LDKLA\[Seguimiento_PAAC_IICUATRIMESTRE_2020-2 (3).xlsx]Listas'!#REF!</xm:f>
            <x14:dxf>
              <fill>
                <patternFill>
                  <bgColor rgb="FFFFFF00"/>
                </patternFill>
              </fill>
            </x14:dxf>
          </x14:cfRule>
          <xm:sqref>P127</xm:sqref>
        </x14:conditionalFormatting>
        <x14:conditionalFormatting xmlns:xm="http://schemas.microsoft.com/office/excel/2006/main">
          <x14:cfRule type="cellIs" priority="272" operator="equal" id="{C50253E0-DA4A-46BA-A6AD-B4AA75396A45}">
            <xm:f>'C:\Users\Maritza.Beltran\AppData\Local\Microsoft\Windows\INetCache\Content.Outlook\P86LDKLA\[Matriz V1.xlsx]Hoja2'!#REF!</xm:f>
            <x14:dxf>
              <fill>
                <patternFill>
                  <bgColor theme="0" tint="-4.9989318521683403E-2"/>
                </patternFill>
              </fill>
            </x14:dxf>
          </x14:cfRule>
          <x14:cfRule type="cellIs" priority="273" operator="equal" id="{693D83BC-A8AE-4EC9-B7AE-C8E95787B7B0}">
            <xm:f>'C:\Users\Maritza.Beltran\AppData\Local\Microsoft\Windows\INetCache\Content.Outlook\P86LDKLA\[Matriz V1.xlsx]Hoja2'!#REF!</xm:f>
            <x14:dxf>
              <fill>
                <patternFill>
                  <bgColor rgb="FFFF0000"/>
                </patternFill>
              </fill>
            </x14:dxf>
          </x14:cfRule>
          <x14:cfRule type="cellIs" priority="274" operator="equal" id="{C9E4739F-40E1-49D9-966E-AA791276CD96}">
            <xm:f>'C:\Users\Maritza.Beltran\AppData\Local\Microsoft\Windows\INetCache\Content.Outlook\P86LDKLA\[Matriz V1.xlsx]Hoja2'!#REF!</xm:f>
            <x14:dxf>
              <fill>
                <patternFill>
                  <bgColor rgb="FFFF0000"/>
                </patternFill>
              </fill>
            </x14:dxf>
          </x14:cfRule>
          <x14:cfRule type="cellIs" priority="275" operator="equal" id="{E9F5E1FE-BC69-401D-80FD-12BEEDC8694A}">
            <xm:f>'C:\Users\Maritza.Beltran\AppData\Local\Microsoft\Windows\INetCache\Content.Outlook\P86LDKLA\[Matriz V1.xlsx]Hoja2'!#REF!</xm:f>
            <x14:dxf>
              <fill>
                <patternFill>
                  <bgColor theme="0" tint="-4.9989318521683403E-2"/>
                </patternFill>
              </fill>
            </x14:dxf>
          </x14:cfRule>
          <x14:cfRule type="cellIs" priority="276" operator="equal" id="{45D8F137-12AA-426D-8916-84FD8BE6B283}">
            <xm:f>'C:\Users\Maritza.Beltran\AppData\Local\Microsoft\Windows\INetCache\Content.Outlook\P86LDKLA\[Matriz V1.xlsx]Hoja2'!#REF!</xm:f>
            <x14:dxf>
              <fill>
                <patternFill>
                  <bgColor rgb="FFFFFF00"/>
                </patternFill>
              </fill>
            </x14:dxf>
          </x14:cfRule>
          <x14:cfRule type="cellIs" priority="277" operator="equal" id="{AABE907B-D950-4EFD-8192-33E42E1FBE0C}">
            <xm:f>'C:\Users\Maritza.Beltran\AppData\Local\Microsoft\Windows\INetCache\Content.Outlook\P86LDKLA\[Matriz V1.xlsx]Hoja2'!#REF!</xm:f>
            <x14:dxf>
              <fill>
                <patternFill>
                  <bgColor rgb="FF00B050"/>
                </patternFill>
              </fill>
            </x14:dxf>
          </x14:cfRule>
          <x14:cfRule type="cellIs" priority="278" operator="equal" id="{420A93F1-BF32-4A30-BF19-A85AD98C159B}">
            <xm:f>'C:\Users\Maritza.Beltran\AppData\Local\Microsoft\Windows\INetCache\Content.Outlook\P86LDKLA\[Matriz V1.xlsx]Hoja2'!#REF!</xm:f>
            <x14:dxf>
              <fill>
                <patternFill>
                  <bgColor rgb="FF00B050"/>
                </patternFill>
              </fill>
            </x14:dxf>
          </x14:cfRule>
          <xm:sqref>P127</xm:sqref>
        </x14:conditionalFormatting>
        <x14:conditionalFormatting xmlns:xm="http://schemas.microsoft.com/office/excel/2006/main">
          <x14:cfRule type="cellIs" priority="252" operator="equal" id="{9C14C669-E5F7-483E-A2EC-5C27EC7D365B}">
            <xm:f>'C:\Users\Maritza.Beltran\AppData\Local\Microsoft\Windows\INetCache\Content.Outlook\P86LDKLA\[Seguimiento_PAAC_IICUATRIMESTRE_2020-2 (3).xlsx]Listas'!#REF!</xm:f>
            <x14:dxf>
              <fill>
                <patternFill>
                  <bgColor theme="0" tint="-4.9989318521683403E-2"/>
                </patternFill>
              </fill>
            </x14:dxf>
          </x14:cfRule>
          <x14:cfRule type="cellIs" priority="253" operator="equal" id="{B19EE934-B60D-4D28-8034-16C3BF695190}">
            <xm:f>'C:\Users\Maritza.Beltran\AppData\Local\Microsoft\Windows\INetCache\Content.Outlook\P86LDKLA\[Seguimiento_PAAC_IICUATRIMESTRE_2020-2 (3).xlsx]Listas'!#REF!</xm:f>
            <x14:dxf>
              <fill>
                <patternFill>
                  <bgColor rgb="FFFF0000"/>
                </patternFill>
              </fill>
            </x14:dxf>
          </x14:cfRule>
          <x14:cfRule type="cellIs" priority="254" operator="equal" id="{AEDCFFFD-2C58-4719-BCEB-BA826007C676}">
            <xm:f>'C:\Users\Maritza.Beltran\AppData\Local\Microsoft\Windows\INetCache\Content.Outlook\P86LDKLA\[Seguimiento_PAAC_IICUATRIMESTRE_2020-2 (3).xlsx]Listas'!#REF!</xm:f>
            <x14:dxf>
              <fill>
                <patternFill patternType="none">
                  <bgColor auto="1"/>
                </patternFill>
              </fill>
            </x14:dxf>
          </x14:cfRule>
          <x14:cfRule type="cellIs" priority="255" operator="equal" id="{32FC9E3A-8B8E-4E46-B5A9-F2AAFF3CAA7D}">
            <xm:f>'C:\Users\Maritza.Beltran\AppData\Local\Microsoft\Windows\INetCache\Content.Outlook\P86LDKLA\[Seguimiento_PAAC_IICUATRIMESTRE_2020-2 (3).xlsx]Listas'!#REF!</xm:f>
            <x14:dxf>
              <fill>
                <patternFill>
                  <bgColor rgb="FF00B050"/>
                </patternFill>
              </fill>
            </x14:dxf>
          </x14:cfRule>
          <x14:cfRule type="cellIs" priority="256" operator="equal" id="{5C9B404B-72DF-4022-9433-658A14BBDD3A}">
            <xm:f>'C:\Users\Maritza.Beltran\AppData\Local\Microsoft\Windows\INetCache\Content.Outlook\P86LDKLA\[Seguimiento_PAAC_IICUATRIMESTRE_2020-2 (3).xlsx]Listas'!#REF!</xm:f>
            <x14:dxf>
              <fill>
                <patternFill>
                  <bgColor rgb="FF00B050"/>
                </patternFill>
              </fill>
            </x14:dxf>
          </x14:cfRule>
          <x14:cfRule type="cellIs" priority="257" operator="equal" id="{6691C764-6A65-41C5-824F-22B6894A370E}">
            <xm:f>'C:\Users\Maritza.Beltran\AppData\Local\Microsoft\Windows\INetCache\Content.Outlook\P86LDKLA\[Seguimiento_PAAC_IICUATRIMESTRE_2020-2 (3).xlsx]Listas'!#REF!</xm:f>
            <x14:dxf>
              <fill>
                <patternFill>
                  <bgColor rgb="FFFFFF00"/>
                </patternFill>
              </fill>
            </x14:dxf>
          </x14:cfRule>
          <x14:cfRule type="cellIs" priority="258" operator="equal" id="{FCC4F1D2-BB1B-4B06-BEF0-F2916A587BBD}">
            <xm:f>'C:\Users\Maritza.Beltran\AppData\Local\Microsoft\Windows\INetCache\Content.Outlook\P86LDKLA\[Seguimiento_PAAC_IICUATRIMESTRE_2020-2 (3).xlsx]Listas'!#REF!</xm:f>
            <x14:dxf>
              <font>
                <color auto="1"/>
              </font>
              <fill>
                <patternFill>
                  <bgColor rgb="FFFF0000"/>
                </patternFill>
              </fill>
            </x14:dxf>
          </x14:cfRule>
          <x14:cfRule type="cellIs" priority="259" operator="equal" id="{37B6C28D-51CA-4ECE-8FE2-36A5318C5DA6}">
            <xm:f>'C:\Users\Maritza.Beltran\AppData\Local\Microsoft\Windows\INetCache\Content.Outlook\P86LDKLA\[Seguimiento_PAAC_IICUATRIMESTRE_2020-2 (3).xlsx]Listas'!#REF!</xm:f>
            <x14:dxf>
              <fill>
                <patternFill>
                  <bgColor theme="0" tint="-4.9989318521683403E-2"/>
                </patternFill>
              </fill>
            </x14:dxf>
          </x14:cfRule>
          <x14:cfRule type="cellIs" priority="260" operator="equal" id="{F5D0DE1F-C5EE-472F-BF26-B1323463B25A}">
            <xm:f>'C:\Users\Maritza.Beltran\AppData\Local\Microsoft\Windows\INetCache\Content.Outlook\P86LDKLA\[Seguimiento_PAAC_IICUATRIMESTRE_2020-2 (3).xlsx]Listas'!#REF!</xm:f>
            <x14:dxf>
              <fill>
                <patternFill>
                  <bgColor rgb="FFFF0000"/>
                </patternFill>
              </fill>
            </x14:dxf>
          </x14:cfRule>
          <x14:cfRule type="cellIs" priority="261" operator="equal" id="{D1AD0CCB-9674-410C-9C82-8DD9DEDDD507}">
            <xm:f>'C:\Users\Maritza.Beltran\AppData\Local\Microsoft\Windows\INetCache\Content.Outlook\P86LDKLA\[Seguimiento_PAAC_IICUATRIMESTRE_2020-2 (3).xlsx]Listas'!#REF!</xm:f>
            <x14:dxf>
              <font>
                <color rgb="FF9C0006"/>
              </font>
              <fill>
                <patternFill>
                  <bgColor rgb="FFFFC7CE"/>
                </patternFill>
              </fill>
            </x14:dxf>
          </x14:cfRule>
          <x14:cfRule type="cellIs" priority="262" operator="equal" id="{DE7EFBE3-75C4-433F-9376-9A21E0025C07}">
            <xm:f>'C:\Users\Maritza.Beltran\AppData\Local\Microsoft\Windows\INetCache\Content.Outlook\P86LDKLA\[Seguimiento_PAAC_IICUATRIMESTRE_2020-2 (3).xlsx]Listas'!#REF!</xm:f>
            <x14:dxf>
              <fill>
                <patternFill patternType="none">
                  <bgColor auto="1"/>
                </patternFill>
              </fill>
            </x14:dxf>
          </x14:cfRule>
          <x14:cfRule type="cellIs" priority="263" operator="equal" id="{E3BCB2DA-FF8B-4053-884C-318EE7950C67}">
            <xm:f>'C:\Users\Maritza.Beltran\AppData\Local\Microsoft\Windows\INetCache\Content.Outlook\P86LDKLA\[Seguimiento_PAAC_IICUATRIMESTRE_2020-2 (3).xlsx]Listas'!#REF!</xm:f>
            <x14:dxf>
              <fill>
                <patternFill>
                  <bgColor rgb="FF00BC55"/>
                </patternFill>
              </fill>
            </x14:dxf>
          </x14:cfRule>
          <x14:cfRule type="cellIs" priority="264" operator="equal" id="{6A8502EA-5F4C-4E22-A64C-70C5C30565E4}">
            <xm:f>'C:\Users\Maritza.Beltran\AppData\Local\Microsoft\Windows\INetCache\Content.Outlook\P86LDKLA\[Seguimiento_PAAC_IICUATRIMESTRE_2020-2 (3).xlsx]Listas'!#REF!</xm:f>
            <x14:dxf>
              <fill>
                <patternFill>
                  <bgColor rgb="FF33CC33"/>
                </patternFill>
              </fill>
            </x14:dxf>
          </x14:cfRule>
          <x14:cfRule type="cellIs" priority="265" operator="equal" id="{55CBFD91-8ED0-4B24-9395-D25BECB87122}">
            <xm:f>'C:\Users\Maritza.Beltran\AppData\Local\Microsoft\Windows\INetCache\Content.Outlook\P86LDKLA\[Seguimiento_PAAC_IICUATRIMESTRE_2020-2 (3).xlsx]Listas'!#REF!</xm:f>
            <x14:dxf>
              <fill>
                <patternFill>
                  <bgColor rgb="FFFFFF00"/>
                </patternFill>
              </fill>
            </x14:dxf>
          </x14:cfRule>
          <xm:sqref>P126</xm:sqref>
        </x14:conditionalFormatting>
        <x14:conditionalFormatting xmlns:xm="http://schemas.microsoft.com/office/excel/2006/main">
          <x14:cfRule type="cellIs" priority="239" operator="equal" id="{164B81FC-65D1-41F7-846F-E4D702B857AA}">
            <xm:f>'C:\Users\Maritza.Beltran\AppData\Local\Microsoft\Windows\INetCache\Content.Outlook\P86LDKLA\[Matriz V1.xlsx]Hoja2'!#REF!</xm:f>
            <x14:dxf>
              <fill>
                <patternFill>
                  <bgColor theme="0" tint="-4.9989318521683403E-2"/>
                </patternFill>
              </fill>
            </x14:dxf>
          </x14:cfRule>
          <x14:cfRule type="cellIs" priority="240" operator="equal" id="{54239FA3-535C-4310-9EFE-2C508D164EB3}">
            <xm:f>'C:\Users\Maritza.Beltran\AppData\Local\Microsoft\Windows\INetCache\Content.Outlook\P86LDKLA\[Matriz V1.xlsx]Hoja2'!#REF!</xm:f>
            <x14:dxf>
              <fill>
                <patternFill>
                  <bgColor rgb="FFFF0000"/>
                </patternFill>
              </fill>
            </x14:dxf>
          </x14:cfRule>
          <x14:cfRule type="cellIs" priority="241" operator="equal" id="{CC94BC03-A42C-4F77-A896-5568B4A9FDC2}">
            <xm:f>'C:\Users\Maritza.Beltran\AppData\Local\Microsoft\Windows\INetCache\Content.Outlook\P86LDKLA\[Matriz V1.xlsx]Hoja2'!#REF!</xm:f>
            <x14:dxf>
              <fill>
                <patternFill>
                  <bgColor rgb="FFFF0000"/>
                </patternFill>
              </fill>
            </x14:dxf>
          </x14:cfRule>
          <x14:cfRule type="cellIs" priority="242" operator="equal" id="{740922A9-F8CB-4EB9-97D0-3A26CBDC8A15}">
            <xm:f>'C:\Users\Maritza.Beltran\AppData\Local\Microsoft\Windows\INetCache\Content.Outlook\P86LDKLA\[Matriz V1.xlsx]Hoja2'!#REF!</xm:f>
            <x14:dxf>
              <fill>
                <patternFill>
                  <bgColor theme="0" tint="-4.9989318521683403E-2"/>
                </patternFill>
              </fill>
            </x14:dxf>
          </x14:cfRule>
          <x14:cfRule type="cellIs" priority="243" operator="equal" id="{9587591B-AAC6-4BBB-A7BB-8732ACCC0691}">
            <xm:f>'C:\Users\Maritza.Beltran\AppData\Local\Microsoft\Windows\INetCache\Content.Outlook\P86LDKLA\[Matriz V1.xlsx]Hoja2'!#REF!</xm:f>
            <x14:dxf>
              <fill>
                <patternFill>
                  <bgColor rgb="FFFFFF00"/>
                </patternFill>
              </fill>
            </x14:dxf>
          </x14:cfRule>
          <x14:cfRule type="cellIs" priority="244" operator="equal" id="{2FF88A21-EF0F-4B2E-B598-9E1B88B78C1D}">
            <xm:f>'C:\Users\Maritza.Beltran\AppData\Local\Microsoft\Windows\INetCache\Content.Outlook\P86LDKLA\[Matriz V1.xlsx]Hoja2'!#REF!</xm:f>
            <x14:dxf>
              <fill>
                <patternFill>
                  <bgColor rgb="FF00B050"/>
                </patternFill>
              </fill>
            </x14:dxf>
          </x14:cfRule>
          <x14:cfRule type="cellIs" priority="245" operator="equal" id="{D23F3812-8A4F-4F28-9691-92A0FC35A662}">
            <xm:f>'C:\Users\Maritza.Beltran\AppData\Local\Microsoft\Windows\INetCache\Content.Outlook\P86LDKLA\[Matriz V1.xlsx]Hoja2'!#REF!</xm:f>
            <x14:dxf>
              <fill>
                <patternFill>
                  <bgColor rgb="FF00B050"/>
                </patternFill>
              </fill>
            </x14:dxf>
          </x14:cfRule>
          <xm:sqref>P126</xm:sqref>
        </x14:conditionalFormatting>
        <x14:conditionalFormatting xmlns:xm="http://schemas.microsoft.com/office/excel/2006/main">
          <x14:cfRule type="cellIs" priority="219" operator="equal" id="{BECFBDAE-BBAB-455C-8F5A-89D68A1C9109}">
            <xm:f>'C:\Users\Maritza.Beltran\AppData\Local\Microsoft\Windows\INetCache\Content.Outlook\P86LDKLA\[Seguimiento_PAAC_IICUATRIMESTRE_2020-2 (3).xlsx]Listas'!#REF!</xm:f>
            <x14:dxf>
              <fill>
                <patternFill>
                  <bgColor theme="0" tint="-4.9989318521683403E-2"/>
                </patternFill>
              </fill>
            </x14:dxf>
          </x14:cfRule>
          <x14:cfRule type="cellIs" priority="220" operator="equal" id="{D957F1A8-0541-4518-8F48-D6257DFA9DCE}">
            <xm:f>'C:\Users\Maritza.Beltran\AppData\Local\Microsoft\Windows\INetCache\Content.Outlook\P86LDKLA\[Seguimiento_PAAC_IICUATRIMESTRE_2020-2 (3).xlsx]Listas'!#REF!</xm:f>
            <x14:dxf>
              <fill>
                <patternFill>
                  <bgColor rgb="FFFF0000"/>
                </patternFill>
              </fill>
            </x14:dxf>
          </x14:cfRule>
          <x14:cfRule type="cellIs" priority="221" operator="equal" id="{74C880EC-84A2-4154-A8FA-CE9BE28F7EC6}">
            <xm:f>'C:\Users\Maritza.Beltran\AppData\Local\Microsoft\Windows\INetCache\Content.Outlook\P86LDKLA\[Seguimiento_PAAC_IICUATRIMESTRE_2020-2 (3).xlsx]Listas'!#REF!</xm:f>
            <x14:dxf>
              <fill>
                <patternFill patternType="none">
                  <bgColor auto="1"/>
                </patternFill>
              </fill>
            </x14:dxf>
          </x14:cfRule>
          <x14:cfRule type="cellIs" priority="222" operator="equal" id="{6A3B9A3E-74CA-4DC7-AE0D-5CB574A6325F}">
            <xm:f>'C:\Users\Maritza.Beltran\AppData\Local\Microsoft\Windows\INetCache\Content.Outlook\P86LDKLA\[Seguimiento_PAAC_IICUATRIMESTRE_2020-2 (3).xlsx]Listas'!#REF!</xm:f>
            <x14:dxf>
              <fill>
                <patternFill>
                  <bgColor rgb="FF00B050"/>
                </patternFill>
              </fill>
            </x14:dxf>
          </x14:cfRule>
          <x14:cfRule type="cellIs" priority="223" operator="equal" id="{FE99F6E4-5E19-4AC1-ABFF-A2748D1687A1}">
            <xm:f>'C:\Users\Maritza.Beltran\AppData\Local\Microsoft\Windows\INetCache\Content.Outlook\P86LDKLA\[Seguimiento_PAAC_IICUATRIMESTRE_2020-2 (3).xlsx]Listas'!#REF!</xm:f>
            <x14:dxf>
              <fill>
                <patternFill>
                  <bgColor rgb="FF00B050"/>
                </patternFill>
              </fill>
            </x14:dxf>
          </x14:cfRule>
          <x14:cfRule type="cellIs" priority="224" operator="equal" id="{B9CA5702-1FC9-4FDC-8EAA-0C2C01D4248E}">
            <xm:f>'C:\Users\Maritza.Beltran\AppData\Local\Microsoft\Windows\INetCache\Content.Outlook\P86LDKLA\[Seguimiento_PAAC_IICUATRIMESTRE_2020-2 (3).xlsx]Listas'!#REF!</xm:f>
            <x14:dxf>
              <fill>
                <patternFill>
                  <bgColor rgb="FFFFFF00"/>
                </patternFill>
              </fill>
            </x14:dxf>
          </x14:cfRule>
          <x14:cfRule type="cellIs" priority="225" operator="equal" id="{258D22B4-F759-4849-B78A-3B91BD4DA96A}">
            <xm:f>'C:\Users\Maritza.Beltran\AppData\Local\Microsoft\Windows\INetCache\Content.Outlook\P86LDKLA\[Seguimiento_PAAC_IICUATRIMESTRE_2020-2 (3).xlsx]Listas'!#REF!</xm:f>
            <x14:dxf>
              <font>
                <color auto="1"/>
              </font>
              <fill>
                <patternFill>
                  <bgColor rgb="FFFF0000"/>
                </patternFill>
              </fill>
            </x14:dxf>
          </x14:cfRule>
          <x14:cfRule type="cellIs" priority="226" operator="equal" id="{A5652B5B-CD24-435A-BFD0-C08D343B4316}">
            <xm:f>'C:\Users\Maritza.Beltran\AppData\Local\Microsoft\Windows\INetCache\Content.Outlook\P86LDKLA\[Seguimiento_PAAC_IICUATRIMESTRE_2020-2 (3).xlsx]Listas'!#REF!</xm:f>
            <x14:dxf>
              <fill>
                <patternFill>
                  <bgColor theme="0" tint="-4.9989318521683403E-2"/>
                </patternFill>
              </fill>
            </x14:dxf>
          </x14:cfRule>
          <x14:cfRule type="cellIs" priority="227" operator="equal" id="{F7BFCB9C-F374-4A2C-8055-63EB79C4B6F9}">
            <xm:f>'C:\Users\Maritza.Beltran\AppData\Local\Microsoft\Windows\INetCache\Content.Outlook\P86LDKLA\[Seguimiento_PAAC_IICUATRIMESTRE_2020-2 (3).xlsx]Listas'!#REF!</xm:f>
            <x14:dxf>
              <fill>
                <patternFill>
                  <bgColor rgb="FFFF0000"/>
                </patternFill>
              </fill>
            </x14:dxf>
          </x14:cfRule>
          <x14:cfRule type="cellIs" priority="228" operator="equal" id="{1FDB77AF-C4E1-420E-B363-0A5E3CD5353D}">
            <xm:f>'C:\Users\Maritza.Beltran\AppData\Local\Microsoft\Windows\INetCache\Content.Outlook\P86LDKLA\[Seguimiento_PAAC_IICUATRIMESTRE_2020-2 (3).xlsx]Listas'!#REF!</xm:f>
            <x14:dxf>
              <font>
                <color rgb="FF9C0006"/>
              </font>
              <fill>
                <patternFill>
                  <bgColor rgb="FFFFC7CE"/>
                </patternFill>
              </fill>
            </x14:dxf>
          </x14:cfRule>
          <x14:cfRule type="cellIs" priority="229" operator="equal" id="{793152EC-5B3F-4AE1-8029-179F7D5E27E3}">
            <xm:f>'C:\Users\Maritza.Beltran\AppData\Local\Microsoft\Windows\INetCache\Content.Outlook\P86LDKLA\[Seguimiento_PAAC_IICUATRIMESTRE_2020-2 (3).xlsx]Listas'!#REF!</xm:f>
            <x14:dxf>
              <fill>
                <patternFill patternType="none">
                  <bgColor auto="1"/>
                </patternFill>
              </fill>
            </x14:dxf>
          </x14:cfRule>
          <x14:cfRule type="cellIs" priority="230" operator="equal" id="{627626AE-04F3-46B3-91B0-D8A34D823524}">
            <xm:f>'C:\Users\Maritza.Beltran\AppData\Local\Microsoft\Windows\INetCache\Content.Outlook\P86LDKLA\[Seguimiento_PAAC_IICUATRIMESTRE_2020-2 (3).xlsx]Listas'!#REF!</xm:f>
            <x14:dxf>
              <fill>
                <patternFill>
                  <bgColor rgb="FF00BC55"/>
                </patternFill>
              </fill>
            </x14:dxf>
          </x14:cfRule>
          <x14:cfRule type="cellIs" priority="231" operator="equal" id="{530A2809-B2FC-4ACA-B8DE-5BAC372DC35E}">
            <xm:f>'C:\Users\Maritza.Beltran\AppData\Local\Microsoft\Windows\INetCache\Content.Outlook\P86LDKLA\[Seguimiento_PAAC_IICUATRIMESTRE_2020-2 (3).xlsx]Listas'!#REF!</xm:f>
            <x14:dxf>
              <fill>
                <patternFill>
                  <bgColor rgb="FF33CC33"/>
                </patternFill>
              </fill>
            </x14:dxf>
          </x14:cfRule>
          <x14:cfRule type="cellIs" priority="232" operator="equal" id="{0825AAEC-8C34-40D9-8393-920EBAFB6564}">
            <xm:f>'C:\Users\Maritza.Beltran\AppData\Local\Microsoft\Windows\INetCache\Content.Outlook\P86LDKLA\[Seguimiento_PAAC_IICUATRIMESTRE_2020-2 (3).xlsx]Listas'!#REF!</xm:f>
            <x14:dxf>
              <fill>
                <patternFill>
                  <bgColor rgb="FFFFFF00"/>
                </patternFill>
              </fill>
            </x14:dxf>
          </x14:cfRule>
          <xm:sqref>P135</xm:sqref>
        </x14:conditionalFormatting>
        <x14:conditionalFormatting xmlns:xm="http://schemas.microsoft.com/office/excel/2006/main">
          <x14:cfRule type="cellIs" priority="206" operator="equal" id="{A557C373-ECD0-47B7-9BC5-FA96BEF7A9E5}">
            <xm:f>'C:\Users\Maritza.Beltran\AppData\Local\Microsoft\Windows\INetCache\Content.Outlook\P86LDKLA\[Matriz V1.xlsx]Hoja2'!#REF!</xm:f>
            <x14:dxf>
              <fill>
                <patternFill>
                  <bgColor theme="0" tint="-4.9989318521683403E-2"/>
                </patternFill>
              </fill>
            </x14:dxf>
          </x14:cfRule>
          <x14:cfRule type="cellIs" priority="207" operator="equal" id="{B35E529C-8F2C-4328-846B-CCC0A50609E7}">
            <xm:f>'C:\Users\Maritza.Beltran\AppData\Local\Microsoft\Windows\INetCache\Content.Outlook\P86LDKLA\[Matriz V1.xlsx]Hoja2'!#REF!</xm:f>
            <x14:dxf>
              <fill>
                <patternFill>
                  <bgColor rgb="FFFF0000"/>
                </patternFill>
              </fill>
            </x14:dxf>
          </x14:cfRule>
          <x14:cfRule type="cellIs" priority="208" operator="equal" id="{607D8E21-F598-4CD7-9217-CF767E3C74AC}">
            <xm:f>'C:\Users\Maritza.Beltran\AppData\Local\Microsoft\Windows\INetCache\Content.Outlook\P86LDKLA\[Matriz V1.xlsx]Hoja2'!#REF!</xm:f>
            <x14:dxf>
              <fill>
                <patternFill>
                  <bgColor rgb="FFFF0000"/>
                </patternFill>
              </fill>
            </x14:dxf>
          </x14:cfRule>
          <x14:cfRule type="cellIs" priority="209" operator="equal" id="{9757DD0F-DADD-42EF-8049-C307A25111EA}">
            <xm:f>'C:\Users\Maritza.Beltran\AppData\Local\Microsoft\Windows\INetCache\Content.Outlook\P86LDKLA\[Matriz V1.xlsx]Hoja2'!#REF!</xm:f>
            <x14:dxf>
              <fill>
                <patternFill>
                  <bgColor theme="0" tint="-4.9989318521683403E-2"/>
                </patternFill>
              </fill>
            </x14:dxf>
          </x14:cfRule>
          <x14:cfRule type="cellIs" priority="210" operator="equal" id="{95F63693-B5DC-48C6-8B57-227A26C0EBE9}">
            <xm:f>'C:\Users\Maritza.Beltran\AppData\Local\Microsoft\Windows\INetCache\Content.Outlook\P86LDKLA\[Matriz V1.xlsx]Hoja2'!#REF!</xm:f>
            <x14:dxf>
              <fill>
                <patternFill>
                  <bgColor rgb="FFFFFF00"/>
                </patternFill>
              </fill>
            </x14:dxf>
          </x14:cfRule>
          <x14:cfRule type="cellIs" priority="211" operator="equal" id="{EADA6C4B-2F39-44D9-8E3D-987D543F9448}">
            <xm:f>'C:\Users\Maritza.Beltran\AppData\Local\Microsoft\Windows\INetCache\Content.Outlook\P86LDKLA\[Matriz V1.xlsx]Hoja2'!#REF!</xm:f>
            <x14:dxf>
              <fill>
                <patternFill>
                  <bgColor rgb="FF00B050"/>
                </patternFill>
              </fill>
            </x14:dxf>
          </x14:cfRule>
          <x14:cfRule type="cellIs" priority="212" operator="equal" id="{0B6AAEAA-9CFD-442A-9544-4CB03E6E4D23}">
            <xm:f>'C:\Users\Maritza.Beltran\AppData\Local\Microsoft\Windows\INetCache\Content.Outlook\P86LDKLA\[Matriz V1.xlsx]Hoja2'!#REF!</xm:f>
            <x14:dxf>
              <fill>
                <patternFill>
                  <bgColor rgb="FF00B050"/>
                </patternFill>
              </fill>
            </x14:dxf>
          </x14:cfRule>
          <xm:sqref>P135</xm:sqref>
        </x14:conditionalFormatting>
        <x14:conditionalFormatting xmlns:xm="http://schemas.microsoft.com/office/excel/2006/main">
          <x14:cfRule type="cellIs" priority="186" operator="equal" id="{8191DC5C-DEE5-4D9C-A6EA-414CF6FD3EB2}">
            <xm:f>'C:\Users\Maritza.Beltran\AppData\Local\Microsoft\Windows\INetCache\Content.Outlook\P86LDKLA\[Seguimiento_PAAC_IICUATRIMESTRE_2020-2 (3).xlsx]Listas'!#REF!</xm:f>
            <x14:dxf>
              <fill>
                <patternFill>
                  <bgColor theme="0" tint="-4.9989318521683403E-2"/>
                </patternFill>
              </fill>
            </x14:dxf>
          </x14:cfRule>
          <x14:cfRule type="cellIs" priority="187" operator="equal" id="{27F5499E-A76D-46E6-A9D7-B7DBACB9939C}">
            <xm:f>'C:\Users\Maritza.Beltran\AppData\Local\Microsoft\Windows\INetCache\Content.Outlook\P86LDKLA\[Seguimiento_PAAC_IICUATRIMESTRE_2020-2 (3).xlsx]Listas'!#REF!</xm:f>
            <x14:dxf>
              <fill>
                <patternFill>
                  <bgColor rgb="FFFF0000"/>
                </patternFill>
              </fill>
            </x14:dxf>
          </x14:cfRule>
          <x14:cfRule type="cellIs" priority="188" operator="equal" id="{F3463D56-5FBF-4A41-902F-C62F914E217A}">
            <xm:f>'C:\Users\Maritza.Beltran\AppData\Local\Microsoft\Windows\INetCache\Content.Outlook\P86LDKLA\[Seguimiento_PAAC_IICUATRIMESTRE_2020-2 (3).xlsx]Listas'!#REF!</xm:f>
            <x14:dxf>
              <fill>
                <patternFill patternType="none">
                  <bgColor auto="1"/>
                </patternFill>
              </fill>
            </x14:dxf>
          </x14:cfRule>
          <x14:cfRule type="cellIs" priority="189" operator="equal" id="{459894BA-89AB-46F6-B3B5-98B83C5CEE32}">
            <xm:f>'C:\Users\Maritza.Beltran\AppData\Local\Microsoft\Windows\INetCache\Content.Outlook\P86LDKLA\[Seguimiento_PAAC_IICUATRIMESTRE_2020-2 (3).xlsx]Listas'!#REF!</xm:f>
            <x14:dxf>
              <fill>
                <patternFill>
                  <bgColor rgb="FF00B050"/>
                </patternFill>
              </fill>
            </x14:dxf>
          </x14:cfRule>
          <x14:cfRule type="cellIs" priority="190" operator="equal" id="{D253EAE1-F6BA-44DB-B98F-F8943E4CC823}">
            <xm:f>'C:\Users\Maritza.Beltran\AppData\Local\Microsoft\Windows\INetCache\Content.Outlook\P86LDKLA\[Seguimiento_PAAC_IICUATRIMESTRE_2020-2 (3).xlsx]Listas'!#REF!</xm:f>
            <x14:dxf>
              <fill>
                <patternFill>
                  <bgColor rgb="FF00B050"/>
                </patternFill>
              </fill>
            </x14:dxf>
          </x14:cfRule>
          <x14:cfRule type="cellIs" priority="191" operator="equal" id="{7370A21A-85EF-42F5-A927-9999DB9D9725}">
            <xm:f>'C:\Users\Maritza.Beltran\AppData\Local\Microsoft\Windows\INetCache\Content.Outlook\P86LDKLA\[Seguimiento_PAAC_IICUATRIMESTRE_2020-2 (3).xlsx]Listas'!#REF!</xm:f>
            <x14:dxf>
              <fill>
                <patternFill>
                  <bgColor rgb="FFFFFF00"/>
                </patternFill>
              </fill>
            </x14:dxf>
          </x14:cfRule>
          <x14:cfRule type="cellIs" priority="192" operator="equal" id="{5216E860-5ABA-46C7-9092-020055BAB4D5}">
            <xm:f>'C:\Users\Maritza.Beltran\AppData\Local\Microsoft\Windows\INetCache\Content.Outlook\P86LDKLA\[Seguimiento_PAAC_IICUATRIMESTRE_2020-2 (3).xlsx]Listas'!#REF!</xm:f>
            <x14:dxf>
              <font>
                <color auto="1"/>
              </font>
              <fill>
                <patternFill>
                  <bgColor rgb="FFFF0000"/>
                </patternFill>
              </fill>
            </x14:dxf>
          </x14:cfRule>
          <x14:cfRule type="cellIs" priority="193" operator="equal" id="{9B06952F-D9D6-4A3A-A50F-4FB17D262B0B}">
            <xm:f>'C:\Users\Maritza.Beltran\AppData\Local\Microsoft\Windows\INetCache\Content.Outlook\P86LDKLA\[Seguimiento_PAAC_IICUATRIMESTRE_2020-2 (3).xlsx]Listas'!#REF!</xm:f>
            <x14:dxf>
              <fill>
                <patternFill>
                  <bgColor theme="0" tint="-4.9989318521683403E-2"/>
                </patternFill>
              </fill>
            </x14:dxf>
          </x14:cfRule>
          <x14:cfRule type="cellIs" priority="194" operator="equal" id="{78FF33C5-69BF-471D-84CB-8971794FD167}">
            <xm:f>'C:\Users\Maritza.Beltran\AppData\Local\Microsoft\Windows\INetCache\Content.Outlook\P86LDKLA\[Seguimiento_PAAC_IICUATRIMESTRE_2020-2 (3).xlsx]Listas'!#REF!</xm:f>
            <x14:dxf>
              <fill>
                <patternFill>
                  <bgColor rgb="FFFF0000"/>
                </patternFill>
              </fill>
            </x14:dxf>
          </x14:cfRule>
          <x14:cfRule type="cellIs" priority="195" operator="equal" id="{7DAFF6E7-E555-4192-9B4B-9777F702EA18}">
            <xm:f>'C:\Users\Maritza.Beltran\AppData\Local\Microsoft\Windows\INetCache\Content.Outlook\P86LDKLA\[Seguimiento_PAAC_IICUATRIMESTRE_2020-2 (3).xlsx]Listas'!#REF!</xm:f>
            <x14:dxf>
              <font>
                <color rgb="FF9C0006"/>
              </font>
              <fill>
                <patternFill>
                  <bgColor rgb="FFFFC7CE"/>
                </patternFill>
              </fill>
            </x14:dxf>
          </x14:cfRule>
          <x14:cfRule type="cellIs" priority="196" operator="equal" id="{4AB481C6-DAB5-4E27-A445-C32330705554}">
            <xm:f>'C:\Users\Maritza.Beltran\AppData\Local\Microsoft\Windows\INetCache\Content.Outlook\P86LDKLA\[Seguimiento_PAAC_IICUATRIMESTRE_2020-2 (3).xlsx]Listas'!#REF!</xm:f>
            <x14:dxf>
              <fill>
                <patternFill patternType="none">
                  <bgColor auto="1"/>
                </patternFill>
              </fill>
            </x14:dxf>
          </x14:cfRule>
          <x14:cfRule type="cellIs" priority="197" operator="equal" id="{B81FD29F-D2D4-48CA-8A04-80554F255920}">
            <xm:f>'C:\Users\Maritza.Beltran\AppData\Local\Microsoft\Windows\INetCache\Content.Outlook\P86LDKLA\[Seguimiento_PAAC_IICUATRIMESTRE_2020-2 (3).xlsx]Listas'!#REF!</xm:f>
            <x14:dxf>
              <fill>
                <patternFill>
                  <bgColor rgb="FF00BC55"/>
                </patternFill>
              </fill>
            </x14:dxf>
          </x14:cfRule>
          <x14:cfRule type="cellIs" priority="198" operator="equal" id="{74EF7C40-CB19-48AB-B2C4-74EE4A1C0BDB}">
            <xm:f>'C:\Users\Maritza.Beltran\AppData\Local\Microsoft\Windows\INetCache\Content.Outlook\P86LDKLA\[Seguimiento_PAAC_IICUATRIMESTRE_2020-2 (3).xlsx]Listas'!#REF!</xm:f>
            <x14:dxf>
              <fill>
                <patternFill>
                  <bgColor rgb="FF33CC33"/>
                </patternFill>
              </fill>
            </x14:dxf>
          </x14:cfRule>
          <x14:cfRule type="cellIs" priority="199" operator="equal" id="{DEFA20A9-31AD-4C5C-8AF0-F9907A324922}">
            <xm:f>'C:\Users\Maritza.Beltran\AppData\Local\Microsoft\Windows\INetCache\Content.Outlook\P86LDKLA\[Seguimiento_PAAC_IICUATRIMESTRE_2020-2 (3).xlsx]Listas'!#REF!</xm:f>
            <x14:dxf>
              <fill>
                <patternFill>
                  <bgColor rgb="FFFFFF00"/>
                </patternFill>
              </fill>
            </x14:dxf>
          </x14:cfRule>
          <xm:sqref>P136</xm:sqref>
        </x14:conditionalFormatting>
        <x14:conditionalFormatting xmlns:xm="http://schemas.microsoft.com/office/excel/2006/main">
          <x14:cfRule type="cellIs" priority="173" operator="equal" id="{5E10D8D7-A5ED-44C6-8914-FE9D171A3A8D}">
            <xm:f>'C:\Users\Maritza.Beltran\AppData\Local\Microsoft\Windows\INetCache\Content.Outlook\P86LDKLA\[Matriz V1.xlsx]Hoja2'!#REF!</xm:f>
            <x14:dxf>
              <fill>
                <patternFill>
                  <bgColor theme="0" tint="-4.9989318521683403E-2"/>
                </patternFill>
              </fill>
            </x14:dxf>
          </x14:cfRule>
          <x14:cfRule type="cellIs" priority="174" operator="equal" id="{8144BFEF-B5D7-4358-A970-FC64CB89A3E0}">
            <xm:f>'C:\Users\Maritza.Beltran\AppData\Local\Microsoft\Windows\INetCache\Content.Outlook\P86LDKLA\[Matriz V1.xlsx]Hoja2'!#REF!</xm:f>
            <x14:dxf>
              <fill>
                <patternFill>
                  <bgColor rgb="FFFF0000"/>
                </patternFill>
              </fill>
            </x14:dxf>
          </x14:cfRule>
          <x14:cfRule type="cellIs" priority="175" operator="equal" id="{CDA3F93E-ED31-4800-AFB1-E75F13B86BF4}">
            <xm:f>'C:\Users\Maritza.Beltran\AppData\Local\Microsoft\Windows\INetCache\Content.Outlook\P86LDKLA\[Matriz V1.xlsx]Hoja2'!#REF!</xm:f>
            <x14:dxf>
              <fill>
                <patternFill>
                  <bgColor rgb="FFFF0000"/>
                </patternFill>
              </fill>
            </x14:dxf>
          </x14:cfRule>
          <x14:cfRule type="cellIs" priority="176" operator="equal" id="{E870E2DF-D317-4F15-A831-FCEA87DC72FC}">
            <xm:f>'C:\Users\Maritza.Beltran\AppData\Local\Microsoft\Windows\INetCache\Content.Outlook\P86LDKLA\[Matriz V1.xlsx]Hoja2'!#REF!</xm:f>
            <x14:dxf>
              <fill>
                <patternFill>
                  <bgColor theme="0" tint="-4.9989318521683403E-2"/>
                </patternFill>
              </fill>
            </x14:dxf>
          </x14:cfRule>
          <x14:cfRule type="cellIs" priority="177" operator="equal" id="{87B4789D-9168-47D9-AA95-9A0093A8D5B5}">
            <xm:f>'C:\Users\Maritza.Beltran\AppData\Local\Microsoft\Windows\INetCache\Content.Outlook\P86LDKLA\[Matriz V1.xlsx]Hoja2'!#REF!</xm:f>
            <x14:dxf>
              <fill>
                <patternFill>
                  <bgColor rgb="FFFFFF00"/>
                </patternFill>
              </fill>
            </x14:dxf>
          </x14:cfRule>
          <x14:cfRule type="cellIs" priority="178" operator="equal" id="{73D65DF5-DF09-4042-8943-D848E8EC2FE8}">
            <xm:f>'C:\Users\Maritza.Beltran\AppData\Local\Microsoft\Windows\INetCache\Content.Outlook\P86LDKLA\[Matriz V1.xlsx]Hoja2'!#REF!</xm:f>
            <x14:dxf>
              <fill>
                <patternFill>
                  <bgColor rgb="FF00B050"/>
                </patternFill>
              </fill>
            </x14:dxf>
          </x14:cfRule>
          <x14:cfRule type="cellIs" priority="179" operator="equal" id="{E01E7157-EE36-4D77-A88D-37BB668B8971}">
            <xm:f>'C:\Users\Maritza.Beltran\AppData\Local\Microsoft\Windows\INetCache\Content.Outlook\P86LDKLA\[Matriz V1.xlsx]Hoja2'!#REF!</xm:f>
            <x14:dxf>
              <fill>
                <patternFill>
                  <bgColor rgb="FF00B050"/>
                </patternFill>
              </fill>
            </x14:dxf>
          </x14:cfRule>
          <xm:sqref>P136</xm:sqref>
        </x14:conditionalFormatting>
        <x14:conditionalFormatting xmlns:xm="http://schemas.microsoft.com/office/excel/2006/main">
          <x14:cfRule type="cellIs" priority="153" operator="equal" id="{DFAE2161-64C0-4839-B004-104E737C79E5}">
            <xm:f>'C:\Users\Maritza.Beltran\AppData\Local\Microsoft\Windows\INetCache\Content.Outlook\P86LDKLA\[Seguimiento_PAAC_IICUATRIMESTRE_2020-2 (3).xlsx]Listas'!#REF!</xm:f>
            <x14:dxf>
              <fill>
                <patternFill>
                  <bgColor theme="0" tint="-4.9989318521683403E-2"/>
                </patternFill>
              </fill>
            </x14:dxf>
          </x14:cfRule>
          <x14:cfRule type="cellIs" priority="154" operator="equal" id="{BE96D67A-3EDD-461F-9673-833C9D534C1C}">
            <xm:f>'C:\Users\Maritza.Beltran\AppData\Local\Microsoft\Windows\INetCache\Content.Outlook\P86LDKLA\[Seguimiento_PAAC_IICUATRIMESTRE_2020-2 (3).xlsx]Listas'!#REF!</xm:f>
            <x14:dxf>
              <fill>
                <patternFill>
                  <bgColor rgb="FFFF0000"/>
                </patternFill>
              </fill>
            </x14:dxf>
          </x14:cfRule>
          <x14:cfRule type="cellIs" priority="155" operator="equal" id="{C3C7F5D9-A1CB-4E6D-928A-90B56B60D33B}">
            <xm:f>'C:\Users\Maritza.Beltran\AppData\Local\Microsoft\Windows\INetCache\Content.Outlook\P86LDKLA\[Seguimiento_PAAC_IICUATRIMESTRE_2020-2 (3).xlsx]Listas'!#REF!</xm:f>
            <x14:dxf>
              <fill>
                <patternFill patternType="none">
                  <bgColor auto="1"/>
                </patternFill>
              </fill>
            </x14:dxf>
          </x14:cfRule>
          <x14:cfRule type="cellIs" priority="156" operator="equal" id="{5086A0BD-7EB5-4C6F-98C0-7ADC22B8C969}">
            <xm:f>'C:\Users\Maritza.Beltran\AppData\Local\Microsoft\Windows\INetCache\Content.Outlook\P86LDKLA\[Seguimiento_PAAC_IICUATRIMESTRE_2020-2 (3).xlsx]Listas'!#REF!</xm:f>
            <x14:dxf>
              <fill>
                <patternFill>
                  <bgColor rgb="FF00B050"/>
                </patternFill>
              </fill>
            </x14:dxf>
          </x14:cfRule>
          <x14:cfRule type="cellIs" priority="157" operator="equal" id="{9AF9AA17-6EC5-4ED5-A99E-49EAD9ECB40B}">
            <xm:f>'C:\Users\Maritza.Beltran\AppData\Local\Microsoft\Windows\INetCache\Content.Outlook\P86LDKLA\[Seguimiento_PAAC_IICUATRIMESTRE_2020-2 (3).xlsx]Listas'!#REF!</xm:f>
            <x14:dxf>
              <fill>
                <patternFill>
                  <bgColor rgb="FF00B050"/>
                </patternFill>
              </fill>
            </x14:dxf>
          </x14:cfRule>
          <x14:cfRule type="cellIs" priority="158" operator="equal" id="{3EEF6B02-900C-4A51-A92B-951EC5B0FC2E}">
            <xm:f>'C:\Users\Maritza.Beltran\AppData\Local\Microsoft\Windows\INetCache\Content.Outlook\P86LDKLA\[Seguimiento_PAAC_IICUATRIMESTRE_2020-2 (3).xlsx]Listas'!#REF!</xm:f>
            <x14:dxf>
              <fill>
                <patternFill>
                  <bgColor rgb="FFFFFF00"/>
                </patternFill>
              </fill>
            </x14:dxf>
          </x14:cfRule>
          <x14:cfRule type="cellIs" priority="159" operator="equal" id="{1527C417-EE69-440B-834B-F9FD7CAB8C0F}">
            <xm:f>'C:\Users\Maritza.Beltran\AppData\Local\Microsoft\Windows\INetCache\Content.Outlook\P86LDKLA\[Seguimiento_PAAC_IICUATRIMESTRE_2020-2 (3).xlsx]Listas'!#REF!</xm:f>
            <x14:dxf>
              <font>
                <color auto="1"/>
              </font>
              <fill>
                <patternFill>
                  <bgColor rgb="FFFF0000"/>
                </patternFill>
              </fill>
            </x14:dxf>
          </x14:cfRule>
          <x14:cfRule type="cellIs" priority="160" operator="equal" id="{BDE51A36-4097-4496-9042-ACAA8906107E}">
            <xm:f>'C:\Users\Maritza.Beltran\AppData\Local\Microsoft\Windows\INetCache\Content.Outlook\P86LDKLA\[Seguimiento_PAAC_IICUATRIMESTRE_2020-2 (3).xlsx]Listas'!#REF!</xm:f>
            <x14:dxf>
              <fill>
                <patternFill>
                  <bgColor theme="0" tint="-4.9989318521683403E-2"/>
                </patternFill>
              </fill>
            </x14:dxf>
          </x14:cfRule>
          <x14:cfRule type="cellIs" priority="161" operator="equal" id="{10CD903B-BFBB-40D8-9007-18CCBEB3BCF9}">
            <xm:f>'C:\Users\Maritza.Beltran\AppData\Local\Microsoft\Windows\INetCache\Content.Outlook\P86LDKLA\[Seguimiento_PAAC_IICUATRIMESTRE_2020-2 (3).xlsx]Listas'!#REF!</xm:f>
            <x14:dxf>
              <fill>
                <patternFill>
                  <bgColor rgb="FFFF0000"/>
                </patternFill>
              </fill>
            </x14:dxf>
          </x14:cfRule>
          <x14:cfRule type="cellIs" priority="162" operator="equal" id="{4AFB8287-F2DC-495D-A2C9-5393D5F4D586}">
            <xm:f>'C:\Users\Maritza.Beltran\AppData\Local\Microsoft\Windows\INetCache\Content.Outlook\P86LDKLA\[Seguimiento_PAAC_IICUATRIMESTRE_2020-2 (3).xlsx]Listas'!#REF!</xm:f>
            <x14:dxf>
              <font>
                <color rgb="FF9C0006"/>
              </font>
              <fill>
                <patternFill>
                  <bgColor rgb="FFFFC7CE"/>
                </patternFill>
              </fill>
            </x14:dxf>
          </x14:cfRule>
          <x14:cfRule type="cellIs" priority="163" operator="equal" id="{41B9200D-E89E-4781-977A-D7F94CAAFAF4}">
            <xm:f>'C:\Users\Maritza.Beltran\AppData\Local\Microsoft\Windows\INetCache\Content.Outlook\P86LDKLA\[Seguimiento_PAAC_IICUATRIMESTRE_2020-2 (3).xlsx]Listas'!#REF!</xm:f>
            <x14:dxf>
              <fill>
                <patternFill patternType="none">
                  <bgColor auto="1"/>
                </patternFill>
              </fill>
            </x14:dxf>
          </x14:cfRule>
          <x14:cfRule type="cellIs" priority="164" operator="equal" id="{857AEF7A-0760-4B26-A324-498642FC158D}">
            <xm:f>'C:\Users\Maritza.Beltran\AppData\Local\Microsoft\Windows\INetCache\Content.Outlook\P86LDKLA\[Seguimiento_PAAC_IICUATRIMESTRE_2020-2 (3).xlsx]Listas'!#REF!</xm:f>
            <x14:dxf>
              <fill>
                <patternFill>
                  <bgColor rgb="FF00BC55"/>
                </patternFill>
              </fill>
            </x14:dxf>
          </x14:cfRule>
          <x14:cfRule type="cellIs" priority="165" operator="equal" id="{35117032-5034-4FE2-B23F-240FEC343064}">
            <xm:f>'C:\Users\Maritza.Beltran\AppData\Local\Microsoft\Windows\INetCache\Content.Outlook\P86LDKLA\[Seguimiento_PAAC_IICUATRIMESTRE_2020-2 (3).xlsx]Listas'!#REF!</xm:f>
            <x14:dxf>
              <fill>
                <patternFill>
                  <bgColor rgb="FF33CC33"/>
                </patternFill>
              </fill>
            </x14:dxf>
          </x14:cfRule>
          <x14:cfRule type="cellIs" priority="166" operator="equal" id="{41026736-4580-452A-A6F6-2DD1D7DA7F8A}">
            <xm:f>'C:\Users\Maritza.Beltran\AppData\Local\Microsoft\Windows\INetCache\Content.Outlook\P86LDKLA\[Seguimiento_PAAC_IICUATRIMESTRE_2020-2 (3).xlsx]Listas'!#REF!</xm:f>
            <x14:dxf>
              <fill>
                <patternFill>
                  <bgColor rgb="FFFFFF00"/>
                </patternFill>
              </fill>
            </x14:dxf>
          </x14:cfRule>
          <xm:sqref>P137</xm:sqref>
        </x14:conditionalFormatting>
        <x14:conditionalFormatting xmlns:xm="http://schemas.microsoft.com/office/excel/2006/main">
          <x14:cfRule type="cellIs" priority="140" operator="equal" id="{FE17F32D-C4F9-4F01-8C63-B6FB24DD4C20}">
            <xm:f>'C:\Users\Maritza.Beltran\AppData\Local\Microsoft\Windows\INetCache\Content.Outlook\P86LDKLA\[Matriz V1.xlsx]Hoja2'!#REF!</xm:f>
            <x14:dxf>
              <fill>
                <patternFill>
                  <bgColor theme="0" tint="-4.9989318521683403E-2"/>
                </patternFill>
              </fill>
            </x14:dxf>
          </x14:cfRule>
          <x14:cfRule type="cellIs" priority="141" operator="equal" id="{63FEA24A-BC56-41C5-8D88-744B12D9924C}">
            <xm:f>'C:\Users\Maritza.Beltran\AppData\Local\Microsoft\Windows\INetCache\Content.Outlook\P86LDKLA\[Matriz V1.xlsx]Hoja2'!#REF!</xm:f>
            <x14:dxf>
              <fill>
                <patternFill>
                  <bgColor rgb="FFFF0000"/>
                </patternFill>
              </fill>
            </x14:dxf>
          </x14:cfRule>
          <x14:cfRule type="cellIs" priority="142" operator="equal" id="{695CA94E-CFCF-4010-9657-DE8165B75AE8}">
            <xm:f>'C:\Users\Maritza.Beltran\AppData\Local\Microsoft\Windows\INetCache\Content.Outlook\P86LDKLA\[Matriz V1.xlsx]Hoja2'!#REF!</xm:f>
            <x14:dxf>
              <fill>
                <patternFill>
                  <bgColor rgb="FFFF0000"/>
                </patternFill>
              </fill>
            </x14:dxf>
          </x14:cfRule>
          <x14:cfRule type="cellIs" priority="143" operator="equal" id="{88FF37B5-16C9-47B9-92EB-D8FEE4A32523}">
            <xm:f>'C:\Users\Maritza.Beltran\AppData\Local\Microsoft\Windows\INetCache\Content.Outlook\P86LDKLA\[Matriz V1.xlsx]Hoja2'!#REF!</xm:f>
            <x14:dxf>
              <fill>
                <patternFill>
                  <bgColor theme="0" tint="-4.9989318521683403E-2"/>
                </patternFill>
              </fill>
            </x14:dxf>
          </x14:cfRule>
          <x14:cfRule type="cellIs" priority="144" operator="equal" id="{87E068E0-B27D-4F0F-BCC5-80F076E396EF}">
            <xm:f>'C:\Users\Maritza.Beltran\AppData\Local\Microsoft\Windows\INetCache\Content.Outlook\P86LDKLA\[Matriz V1.xlsx]Hoja2'!#REF!</xm:f>
            <x14:dxf>
              <fill>
                <patternFill>
                  <bgColor rgb="FFFFFF00"/>
                </patternFill>
              </fill>
            </x14:dxf>
          </x14:cfRule>
          <x14:cfRule type="cellIs" priority="145" operator="equal" id="{272D122C-76C8-4D00-8C31-FB9E0058BB44}">
            <xm:f>'C:\Users\Maritza.Beltran\AppData\Local\Microsoft\Windows\INetCache\Content.Outlook\P86LDKLA\[Matriz V1.xlsx]Hoja2'!#REF!</xm:f>
            <x14:dxf>
              <fill>
                <patternFill>
                  <bgColor rgb="FF00B050"/>
                </patternFill>
              </fill>
            </x14:dxf>
          </x14:cfRule>
          <x14:cfRule type="cellIs" priority="146" operator="equal" id="{955B7E30-BDCD-477F-BC31-DF14CB241D58}">
            <xm:f>'C:\Users\Maritza.Beltran\AppData\Local\Microsoft\Windows\INetCache\Content.Outlook\P86LDKLA\[Matriz V1.xlsx]Hoja2'!#REF!</xm:f>
            <x14:dxf>
              <fill>
                <patternFill>
                  <bgColor rgb="FF00B050"/>
                </patternFill>
              </fill>
            </x14:dxf>
          </x14:cfRule>
          <xm:sqref>P137</xm:sqref>
        </x14:conditionalFormatting>
        <x14:conditionalFormatting xmlns:xm="http://schemas.microsoft.com/office/excel/2006/main">
          <x14:cfRule type="cellIs" priority="138" operator="equal" id="{428B54A3-CE12-4A3E-A635-0AD58EDBFE6F}">
            <xm:f>'C:\Users\Maritza.Beltran\AppData\Local\Microsoft\Windows\INetCache\Content.Outlook\P86LDKLA\[Seguimiento_PAAC_IICUATRIMESTRE_2020-2 (3).xlsx]Listas'!#REF!</xm:f>
            <x14:dxf>
              <font>
                <color theme="0" tint="-4.9989318521683403E-2"/>
              </font>
              <fill>
                <patternFill>
                  <bgColor rgb="FFFF0000"/>
                </patternFill>
              </fill>
            </x14:dxf>
          </x14:cfRule>
          <x14:cfRule type="cellIs" priority="139" operator="equal" id="{2DCDA7BD-1536-4337-B884-7158A82B9B3F}">
            <xm:f>'C:\Users\Maritza.Beltran\AppData\Local\Microsoft\Windows\INetCache\Content.Outlook\P86LDKLA\[Seguimiento_PAAC_IICUATRIMESTRE_2020-2 (3).xlsx]Listas'!#REF!</xm:f>
            <x14:dxf>
              <font>
                <color theme="0" tint="-4.9989318521683403E-2"/>
              </font>
              <fill>
                <patternFill>
                  <bgColor rgb="FF00B050"/>
                </patternFill>
              </fill>
            </x14:dxf>
          </x14:cfRule>
          <xm:sqref>Q176 Q178:Q181</xm:sqref>
        </x14:conditionalFormatting>
        <x14:conditionalFormatting xmlns:xm="http://schemas.microsoft.com/office/excel/2006/main">
          <x14:cfRule type="cellIs" priority="136" operator="equal" id="{DBACE4F6-0A4A-463D-8B66-39998D33A28A}">
            <xm:f>'C:\Users\Maritza.Beltran\AppData\Local\Microsoft\Windows\INetCache\Content.Outlook\P86LDKLA\[Seguimiento_PAAC_IICUATRIMESTRE_2020-2 (3).xlsx]Listas'!#REF!</xm:f>
            <x14:dxf>
              <fill>
                <patternFill>
                  <bgColor rgb="FF00B050"/>
                </patternFill>
              </fill>
            </x14:dxf>
          </x14:cfRule>
          <x14:cfRule type="cellIs" priority="137" operator="equal" id="{855C63A5-CF73-4A75-8903-ED35BCA61F5B}">
            <xm:f>'C:\Users\Maritza.Beltran\AppData\Local\Microsoft\Windows\INetCache\Content.Outlook\P86LDKLA\[Seguimiento_PAAC_IICUATRIMESTRE_2020-2 (3).xlsx]Listas'!#REF!</xm:f>
            <x14:dxf>
              <fill>
                <patternFill>
                  <bgColor rgb="FFFF0000"/>
                </patternFill>
              </fill>
            </x14:dxf>
          </x14:cfRule>
          <xm:sqref>Q176 Q178:Q181</xm:sqref>
        </x14:conditionalFormatting>
        <x14:conditionalFormatting xmlns:xm="http://schemas.microsoft.com/office/excel/2006/main">
          <x14:cfRule type="cellIs" priority="133" operator="equal" id="{4B29469C-4577-4F45-919E-4D107E27A396}">
            <xm:f>'C:\Users\Maritza.Beltran\AppData\Local\Microsoft\Windows\INetCache\Content.Outlook\P86LDKLA\[Matriz V1.xlsx]Hoja2'!#REF!</xm:f>
            <x14:dxf>
              <fill>
                <patternFill>
                  <bgColor rgb="FF00B050"/>
                </patternFill>
              </fill>
            </x14:dxf>
          </x14:cfRule>
          <x14:cfRule type="cellIs" priority="134" operator="equal" id="{C19DF4F6-E889-4833-8B2A-43D8DA1224A0}">
            <xm:f>'C:\Users\Maritza.Beltran\AppData\Local\Microsoft\Windows\INetCache\Content.Outlook\P86LDKLA\[Matriz V1.xlsx]Hoja2'!#REF!</xm:f>
            <x14:dxf>
              <fill>
                <patternFill>
                  <bgColor rgb="FFFF0000"/>
                </patternFill>
              </fill>
            </x14:dxf>
          </x14:cfRule>
          <x14:cfRule type="cellIs" priority="135" operator="equal" id="{9C36273C-E1C7-4A01-A8C7-FF2A60F2D13B}">
            <xm:f>'C:\Users\Maritza.Beltran\AppData\Local\Microsoft\Windows\INetCache\Content.Outlook\P86LDKLA\[Matriz V1.xlsx]Hoja2'!#REF!</xm:f>
            <x14:dxf>
              <fill>
                <patternFill>
                  <bgColor rgb="FFFF0000"/>
                </patternFill>
              </fill>
            </x14:dxf>
          </x14:cfRule>
          <xm:sqref>Q176</xm:sqref>
        </x14:conditionalFormatting>
        <x14:conditionalFormatting xmlns:xm="http://schemas.microsoft.com/office/excel/2006/main">
          <x14:cfRule type="cellIs" priority="113" operator="equal" id="{57A6035B-A78A-4D5C-83C8-DD3556B74132}">
            <xm:f>'C:\Users\Maritza.Beltran\AppData\Local\Microsoft\Windows\INetCache\Content.Outlook\P86LDKLA\[Seguimiento_PAAC_IICUATRIMESTRE_2020-2 (3).xlsx]Listas'!#REF!</xm:f>
            <x14:dxf>
              <fill>
                <patternFill>
                  <bgColor theme="0" tint="-4.9989318521683403E-2"/>
                </patternFill>
              </fill>
            </x14:dxf>
          </x14:cfRule>
          <x14:cfRule type="cellIs" priority="114" operator="equal" id="{4B18DCC5-D549-4731-97F2-7A23107CE42E}">
            <xm:f>'C:\Users\Maritza.Beltran\AppData\Local\Microsoft\Windows\INetCache\Content.Outlook\P86LDKLA\[Seguimiento_PAAC_IICUATRIMESTRE_2020-2 (3).xlsx]Listas'!#REF!</xm:f>
            <x14:dxf>
              <fill>
                <patternFill>
                  <bgColor rgb="FFFF0000"/>
                </patternFill>
              </fill>
            </x14:dxf>
          </x14:cfRule>
          <x14:cfRule type="cellIs" priority="115" operator="equal" id="{461C89F9-1182-44B1-BE78-BFB5B487908D}">
            <xm:f>'C:\Users\Maritza.Beltran\AppData\Local\Microsoft\Windows\INetCache\Content.Outlook\P86LDKLA\[Seguimiento_PAAC_IICUATRIMESTRE_2020-2 (3).xlsx]Listas'!#REF!</xm:f>
            <x14:dxf>
              <fill>
                <patternFill patternType="none">
                  <bgColor auto="1"/>
                </patternFill>
              </fill>
            </x14:dxf>
          </x14:cfRule>
          <x14:cfRule type="cellIs" priority="116" operator="equal" id="{35A10F9B-3F59-4285-A452-53F936E0798C}">
            <xm:f>'C:\Users\Maritza.Beltran\AppData\Local\Microsoft\Windows\INetCache\Content.Outlook\P86LDKLA\[Seguimiento_PAAC_IICUATRIMESTRE_2020-2 (3).xlsx]Listas'!#REF!</xm:f>
            <x14:dxf>
              <fill>
                <patternFill>
                  <bgColor rgb="FF00B050"/>
                </patternFill>
              </fill>
            </x14:dxf>
          </x14:cfRule>
          <x14:cfRule type="cellIs" priority="117" operator="equal" id="{2D5477B9-35B9-44E3-935F-5CFF26DDCF77}">
            <xm:f>'C:\Users\Maritza.Beltran\AppData\Local\Microsoft\Windows\INetCache\Content.Outlook\P86LDKLA\[Seguimiento_PAAC_IICUATRIMESTRE_2020-2 (3).xlsx]Listas'!#REF!</xm:f>
            <x14:dxf>
              <fill>
                <patternFill>
                  <bgColor rgb="FF00B050"/>
                </patternFill>
              </fill>
            </x14:dxf>
          </x14:cfRule>
          <x14:cfRule type="cellIs" priority="118" operator="equal" id="{6255A6AC-836A-4BED-B281-293D4DA7B391}">
            <xm:f>'C:\Users\Maritza.Beltran\AppData\Local\Microsoft\Windows\INetCache\Content.Outlook\P86LDKLA\[Seguimiento_PAAC_IICUATRIMESTRE_2020-2 (3).xlsx]Listas'!#REF!</xm:f>
            <x14:dxf>
              <fill>
                <patternFill>
                  <bgColor rgb="FFFFFF00"/>
                </patternFill>
              </fill>
            </x14:dxf>
          </x14:cfRule>
          <x14:cfRule type="cellIs" priority="119" operator="equal" id="{DF39A35C-367D-4E95-A98E-E8FD2EA6959D}">
            <xm:f>'C:\Users\Maritza.Beltran\AppData\Local\Microsoft\Windows\INetCache\Content.Outlook\P86LDKLA\[Seguimiento_PAAC_IICUATRIMESTRE_2020-2 (3).xlsx]Listas'!#REF!</xm:f>
            <x14:dxf>
              <font>
                <color auto="1"/>
              </font>
              <fill>
                <patternFill>
                  <bgColor rgb="FFFF0000"/>
                </patternFill>
              </fill>
            </x14:dxf>
          </x14:cfRule>
          <x14:cfRule type="cellIs" priority="120" operator="equal" id="{DA2A55B8-F649-4C97-8075-BE22927F91E3}">
            <xm:f>'C:\Users\Maritza.Beltran\AppData\Local\Microsoft\Windows\INetCache\Content.Outlook\P86LDKLA\[Seguimiento_PAAC_IICUATRIMESTRE_2020-2 (3).xlsx]Listas'!#REF!</xm:f>
            <x14:dxf>
              <fill>
                <patternFill>
                  <bgColor theme="0" tint="-4.9989318521683403E-2"/>
                </patternFill>
              </fill>
            </x14:dxf>
          </x14:cfRule>
          <x14:cfRule type="cellIs" priority="121" operator="equal" id="{6C1613FC-68AC-40EB-A9E9-0242B37F40FF}">
            <xm:f>'C:\Users\Maritza.Beltran\AppData\Local\Microsoft\Windows\INetCache\Content.Outlook\P86LDKLA\[Seguimiento_PAAC_IICUATRIMESTRE_2020-2 (3).xlsx]Listas'!#REF!</xm:f>
            <x14:dxf>
              <fill>
                <patternFill>
                  <bgColor rgb="FFFF0000"/>
                </patternFill>
              </fill>
            </x14:dxf>
          </x14:cfRule>
          <x14:cfRule type="cellIs" priority="122" operator="equal" id="{7E7F5628-57A0-4AC1-BD24-BCB837AFDD2A}">
            <xm:f>'C:\Users\Maritza.Beltran\AppData\Local\Microsoft\Windows\INetCache\Content.Outlook\P86LDKLA\[Seguimiento_PAAC_IICUATRIMESTRE_2020-2 (3).xlsx]Listas'!#REF!</xm:f>
            <x14:dxf>
              <font>
                <color rgb="FF9C0006"/>
              </font>
              <fill>
                <patternFill>
                  <bgColor rgb="FFFFC7CE"/>
                </patternFill>
              </fill>
            </x14:dxf>
          </x14:cfRule>
          <x14:cfRule type="cellIs" priority="123" operator="equal" id="{16CA7699-BA5F-47A2-91CA-C00D96FA739B}">
            <xm:f>'C:\Users\Maritza.Beltran\AppData\Local\Microsoft\Windows\INetCache\Content.Outlook\P86LDKLA\[Seguimiento_PAAC_IICUATRIMESTRE_2020-2 (3).xlsx]Listas'!#REF!</xm:f>
            <x14:dxf>
              <fill>
                <patternFill patternType="none">
                  <bgColor auto="1"/>
                </patternFill>
              </fill>
            </x14:dxf>
          </x14:cfRule>
          <x14:cfRule type="cellIs" priority="124" operator="equal" id="{CA74877D-5612-493B-8817-7F23F18E85DD}">
            <xm:f>'C:\Users\Maritza.Beltran\AppData\Local\Microsoft\Windows\INetCache\Content.Outlook\P86LDKLA\[Seguimiento_PAAC_IICUATRIMESTRE_2020-2 (3).xlsx]Listas'!#REF!</xm:f>
            <x14:dxf>
              <fill>
                <patternFill>
                  <bgColor rgb="FF00BC55"/>
                </patternFill>
              </fill>
            </x14:dxf>
          </x14:cfRule>
          <x14:cfRule type="cellIs" priority="125" operator="equal" id="{6518B357-3CB3-4F2F-8343-FA3A579150BC}">
            <xm:f>'C:\Users\Maritza.Beltran\AppData\Local\Microsoft\Windows\INetCache\Content.Outlook\P86LDKLA\[Seguimiento_PAAC_IICUATRIMESTRE_2020-2 (3).xlsx]Listas'!#REF!</xm:f>
            <x14:dxf>
              <fill>
                <patternFill>
                  <bgColor rgb="FF33CC33"/>
                </patternFill>
              </fill>
            </x14:dxf>
          </x14:cfRule>
          <x14:cfRule type="cellIs" priority="126" operator="equal" id="{A2FED809-F2FB-4500-A29A-16425BC5DD89}">
            <xm:f>'C:\Users\Maritza.Beltran\AppData\Local\Microsoft\Windows\INetCache\Content.Outlook\P86LDKLA\[Seguimiento_PAAC_IICUATRIMESTRE_2020-2 (3).xlsx]Listas'!#REF!</xm:f>
            <x14:dxf>
              <fill>
                <patternFill>
                  <bgColor rgb="FFFFFF00"/>
                </patternFill>
              </fill>
            </x14:dxf>
          </x14:cfRule>
          <xm:sqref>P176</xm:sqref>
        </x14:conditionalFormatting>
        <x14:conditionalFormatting xmlns:xm="http://schemas.microsoft.com/office/excel/2006/main">
          <x14:cfRule type="cellIs" priority="100" operator="equal" id="{75798F6F-2BB4-40F6-96BD-491156E87369}">
            <xm:f>'C:\Users\Maritza.Beltran\AppData\Local\Microsoft\Windows\INetCache\Content.Outlook\P86LDKLA\[Matriz V1.xlsx]Hoja2'!#REF!</xm:f>
            <x14:dxf>
              <fill>
                <patternFill>
                  <bgColor theme="0" tint="-4.9989318521683403E-2"/>
                </patternFill>
              </fill>
            </x14:dxf>
          </x14:cfRule>
          <x14:cfRule type="cellIs" priority="101" operator="equal" id="{C7347803-48B4-4B6B-8D79-91139C3C856E}">
            <xm:f>'C:\Users\Maritza.Beltran\AppData\Local\Microsoft\Windows\INetCache\Content.Outlook\P86LDKLA\[Matriz V1.xlsx]Hoja2'!#REF!</xm:f>
            <x14:dxf>
              <fill>
                <patternFill>
                  <bgColor rgb="FFFF0000"/>
                </patternFill>
              </fill>
            </x14:dxf>
          </x14:cfRule>
          <x14:cfRule type="cellIs" priority="102" operator="equal" id="{033C81B8-E430-4E51-89E9-BAE677B2A719}">
            <xm:f>'C:\Users\Maritza.Beltran\AppData\Local\Microsoft\Windows\INetCache\Content.Outlook\P86LDKLA\[Matriz V1.xlsx]Hoja2'!#REF!</xm:f>
            <x14:dxf>
              <fill>
                <patternFill>
                  <bgColor rgb="FFFF0000"/>
                </patternFill>
              </fill>
            </x14:dxf>
          </x14:cfRule>
          <x14:cfRule type="cellIs" priority="103" operator="equal" id="{25C41F03-7F51-4798-BB3B-70D6803AE666}">
            <xm:f>'C:\Users\Maritza.Beltran\AppData\Local\Microsoft\Windows\INetCache\Content.Outlook\P86LDKLA\[Matriz V1.xlsx]Hoja2'!#REF!</xm:f>
            <x14:dxf>
              <fill>
                <patternFill>
                  <bgColor theme="0" tint="-4.9989318521683403E-2"/>
                </patternFill>
              </fill>
            </x14:dxf>
          </x14:cfRule>
          <x14:cfRule type="cellIs" priority="104" operator="equal" id="{F6D77E4C-2EFB-40A4-94E1-3CC823EBC196}">
            <xm:f>'C:\Users\Maritza.Beltran\AppData\Local\Microsoft\Windows\INetCache\Content.Outlook\P86LDKLA\[Matriz V1.xlsx]Hoja2'!#REF!</xm:f>
            <x14:dxf>
              <fill>
                <patternFill>
                  <bgColor rgb="FFFFFF00"/>
                </patternFill>
              </fill>
            </x14:dxf>
          </x14:cfRule>
          <x14:cfRule type="cellIs" priority="105" operator="equal" id="{6CAF1112-1F18-432C-8E45-B4B0EB19AC30}">
            <xm:f>'C:\Users\Maritza.Beltran\AppData\Local\Microsoft\Windows\INetCache\Content.Outlook\P86LDKLA\[Matriz V1.xlsx]Hoja2'!#REF!</xm:f>
            <x14:dxf>
              <fill>
                <patternFill>
                  <bgColor rgb="FF00B050"/>
                </patternFill>
              </fill>
            </x14:dxf>
          </x14:cfRule>
          <x14:cfRule type="cellIs" priority="106" operator="equal" id="{41A1F9DC-B3E4-4995-BCCF-F30413217F7B}">
            <xm:f>'C:\Users\Maritza.Beltran\AppData\Local\Microsoft\Windows\INetCache\Content.Outlook\P86LDKLA\[Matriz V1.xlsx]Hoja2'!#REF!</xm:f>
            <x14:dxf>
              <fill>
                <patternFill>
                  <bgColor rgb="FF00B050"/>
                </patternFill>
              </fill>
            </x14:dxf>
          </x14:cfRule>
          <xm:sqref>P176</xm:sqref>
        </x14:conditionalFormatting>
        <x14:conditionalFormatting xmlns:xm="http://schemas.microsoft.com/office/excel/2006/main">
          <x14:cfRule type="cellIs" priority="80" operator="equal" id="{B1176210-6C2D-4E89-8734-8A4C24E650CF}">
            <xm:f>'C:\Users\Maritza.Beltran\AppData\Local\Microsoft\Windows\INetCache\Content.Outlook\P86LDKLA\[Seguimiento_PAAC_IICUATRIMESTRE_2020-2 (3).xlsx]Listas'!#REF!</xm:f>
            <x14:dxf>
              <fill>
                <patternFill>
                  <bgColor theme="0" tint="-4.9989318521683403E-2"/>
                </patternFill>
              </fill>
            </x14:dxf>
          </x14:cfRule>
          <x14:cfRule type="cellIs" priority="81" operator="equal" id="{AA8486D2-C386-45D3-81A0-A8366B93533F}">
            <xm:f>'C:\Users\Maritza.Beltran\AppData\Local\Microsoft\Windows\INetCache\Content.Outlook\P86LDKLA\[Seguimiento_PAAC_IICUATRIMESTRE_2020-2 (3).xlsx]Listas'!#REF!</xm:f>
            <x14:dxf>
              <fill>
                <patternFill>
                  <bgColor rgb="FFFF0000"/>
                </patternFill>
              </fill>
            </x14:dxf>
          </x14:cfRule>
          <x14:cfRule type="cellIs" priority="82" operator="equal" id="{9C37C68A-63F8-4C6C-895C-ED47C16A3347}">
            <xm:f>'C:\Users\Maritza.Beltran\AppData\Local\Microsoft\Windows\INetCache\Content.Outlook\P86LDKLA\[Seguimiento_PAAC_IICUATRIMESTRE_2020-2 (3).xlsx]Listas'!#REF!</xm:f>
            <x14:dxf>
              <fill>
                <patternFill patternType="none">
                  <bgColor auto="1"/>
                </patternFill>
              </fill>
            </x14:dxf>
          </x14:cfRule>
          <x14:cfRule type="cellIs" priority="83" operator="equal" id="{18C77E21-EC74-4CEA-BC09-F9D60D782D83}">
            <xm:f>'C:\Users\Maritza.Beltran\AppData\Local\Microsoft\Windows\INetCache\Content.Outlook\P86LDKLA\[Seguimiento_PAAC_IICUATRIMESTRE_2020-2 (3).xlsx]Listas'!#REF!</xm:f>
            <x14:dxf>
              <fill>
                <patternFill>
                  <bgColor rgb="FF00B050"/>
                </patternFill>
              </fill>
            </x14:dxf>
          </x14:cfRule>
          <x14:cfRule type="cellIs" priority="84" operator="equal" id="{A5025239-8A74-4090-A0CF-2D7A2FFAFFE9}">
            <xm:f>'C:\Users\Maritza.Beltran\AppData\Local\Microsoft\Windows\INetCache\Content.Outlook\P86LDKLA\[Seguimiento_PAAC_IICUATRIMESTRE_2020-2 (3).xlsx]Listas'!#REF!</xm:f>
            <x14:dxf>
              <fill>
                <patternFill>
                  <bgColor rgb="FF00B050"/>
                </patternFill>
              </fill>
            </x14:dxf>
          </x14:cfRule>
          <x14:cfRule type="cellIs" priority="85" operator="equal" id="{1E36636C-A809-4DAC-957A-1CDD919EC191}">
            <xm:f>'C:\Users\Maritza.Beltran\AppData\Local\Microsoft\Windows\INetCache\Content.Outlook\P86LDKLA\[Seguimiento_PAAC_IICUATRIMESTRE_2020-2 (3).xlsx]Listas'!#REF!</xm:f>
            <x14:dxf>
              <fill>
                <patternFill>
                  <bgColor rgb="FFFFFF00"/>
                </patternFill>
              </fill>
            </x14:dxf>
          </x14:cfRule>
          <x14:cfRule type="cellIs" priority="86" operator="equal" id="{FD70FF55-652E-46C1-86DB-6F7FF06530F3}">
            <xm:f>'C:\Users\Maritza.Beltran\AppData\Local\Microsoft\Windows\INetCache\Content.Outlook\P86LDKLA\[Seguimiento_PAAC_IICUATRIMESTRE_2020-2 (3).xlsx]Listas'!#REF!</xm:f>
            <x14:dxf>
              <font>
                <color auto="1"/>
              </font>
              <fill>
                <patternFill>
                  <bgColor rgb="FFFF0000"/>
                </patternFill>
              </fill>
            </x14:dxf>
          </x14:cfRule>
          <x14:cfRule type="cellIs" priority="87" operator="equal" id="{524B7E79-FA39-484E-98B3-9B6ADDC56710}">
            <xm:f>'C:\Users\Maritza.Beltran\AppData\Local\Microsoft\Windows\INetCache\Content.Outlook\P86LDKLA\[Seguimiento_PAAC_IICUATRIMESTRE_2020-2 (3).xlsx]Listas'!#REF!</xm:f>
            <x14:dxf>
              <fill>
                <patternFill>
                  <bgColor theme="0" tint="-4.9989318521683403E-2"/>
                </patternFill>
              </fill>
            </x14:dxf>
          </x14:cfRule>
          <x14:cfRule type="cellIs" priority="88" operator="equal" id="{4AFBA46C-76A4-4188-979E-CBD1B595BD45}">
            <xm:f>'C:\Users\Maritza.Beltran\AppData\Local\Microsoft\Windows\INetCache\Content.Outlook\P86LDKLA\[Seguimiento_PAAC_IICUATRIMESTRE_2020-2 (3).xlsx]Listas'!#REF!</xm:f>
            <x14:dxf>
              <fill>
                <patternFill>
                  <bgColor rgb="FFFF0000"/>
                </patternFill>
              </fill>
            </x14:dxf>
          </x14:cfRule>
          <x14:cfRule type="cellIs" priority="89" operator="equal" id="{D66F448A-D0EE-41F2-BFCE-BE407399047E}">
            <xm:f>'C:\Users\Maritza.Beltran\AppData\Local\Microsoft\Windows\INetCache\Content.Outlook\P86LDKLA\[Seguimiento_PAAC_IICUATRIMESTRE_2020-2 (3).xlsx]Listas'!#REF!</xm:f>
            <x14:dxf>
              <font>
                <color rgb="FF9C0006"/>
              </font>
              <fill>
                <patternFill>
                  <bgColor rgb="FFFFC7CE"/>
                </patternFill>
              </fill>
            </x14:dxf>
          </x14:cfRule>
          <x14:cfRule type="cellIs" priority="90" operator="equal" id="{1BF7B8E5-07D4-4F6C-91D7-B46BB5B6AD4D}">
            <xm:f>'C:\Users\Maritza.Beltran\AppData\Local\Microsoft\Windows\INetCache\Content.Outlook\P86LDKLA\[Seguimiento_PAAC_IICUATRIMESTRE_2020-2 (3).xlsx]Listas'!#REF!</xm:f>
            <x14:dxf>
              <fill>
                <patternFill patternType="none">
                  <bgColor auto="1"/>
                </patternFill>
              </fill>
            </x14:dxf>
          </x14:cfRule>
          <x14:cfRule type="cellIs" priority="91" operator="equal" id="{3C29ED82-6A70-4CE6-8085-7A47FA2CA49F}">
            <xm:f>'C:\Users\Maritza.Beltran\AppData\Local\Microsoft\Windows\INetCache\Content.Outlook\P86LDKLA\[Seguimiento_PAAC_IICUATRIMESTRE_2020-2 (3).xlsx]Listas'!#REF!</xm:f>
            <x14:dxf>
              <fill>
                <patternFill>
                  <bgColor rgb="FF00BC55"/>
                </patternFill>
              </fill>
            </x14:dxf>
          </x14:cfRule>
          <x14:cfRule type="cellIs" priority="92" operator="equal" id="{9A7C43DC-7395-4171-A2DF-0F78B93E6424}">
            <xm:f>'C:\Users\Maritza.Beltran\AppData\Local\Microsoft\Windows\INetCache\Content.Outlook\P86LDKLA\[Seguimiento_PAAC_IICUATRIMESTRE_2020-2 (3).xlsx]Listas'!#REF!</xm:f>
            <x14:dxf>
              <fill>
                <patternFill>
                  <bgColor rgb="FF33CC33"/>
                </patternFill>
              </fill>
            </x14:dxf>
          </x14:cfRule>
          <x14:cfRule type="cellIs" priority="93" operator="equal" id="{03D41AC2-1DD5-46DE-A3CC-77031AD10BC0}">
            <xm:f>'C:\Users\Maritza.Beltran\AppData\Local\Microsoft\Windows\INetCache\Content.Outlook\P86LDKLA\[Seguimiento_PAAC_IICUATRIMESTRE_2020-2 (3).xlsx]Listas'!#REF!</xm:f>
            <x14:dxf>
              <fill>
                <patternFill>
                  <bgColor rgb="FFFFFF00"/>
                </patternFill>
              </fill>
            </x14:dxf>
          </x14:cfRule>
          <xm:sqref>P177</xm:sqref>
        </x14:conditionalFormatting>
        <x14:conditionalFormatting xmlns:xm="http://schemas.microsoft.com/office/excel/2006/main">
          <x14:cfRule type="cellIs" priority="67" operator="equal" id="{80AB382D-4D45-41CC-8C83-6D3F93B83E24}">
            <xm:f>'C:\Users\Maritza.Beltran\AppData\Local\Microsoft\Windows\INetCache\Content.Outlook\P86LDKLA\[Matriz V1.xlsx]Hoja2'!#REF!</xm:f>
            <x14:dxf>
              <fill>
                <patternFill>
                  <bgColor theme="0" tint="-4.9989318521683403E-2"/>
                </patternFill>
              </fill>
            </x14:dxf>
          </x14:cfRule>
          <x14:cfRule type="cellIs" priority="68" operator="equal" id="{B476CA3B-27D8-4169-9D2A-5FB6581E57DC}">
            <xm:f>'C:\Users\Maritza.Beltran\AppData\Local\Microsoft\Windows\INetCache\Content.Outlook\P86LDKLA\[Matriz V1.xlsx]Hoja2'!#REF!</xm:f>
            <x14:dxf>
              <fill>
                <patternFill>
                  <bgColor rgb="FFFF0000"/>
                </patternFill>
              </fill>
            </x14:dxf>
          </x14:cfRule>
          <x14:cfRule type="cellIs" priority="69" operator="equal" id="{DF627D87-A104-4C64-8F2D-D1F169610BCE}">
            <xm:f>'C:\Users\Maritza.Beltran\AppData\Local\Microsoft\Windows\INetCache\Content.Outlook\P86LDKLA\[Matriz V1.xlsx]Hoja2'!#REF!</xm:f>
            <x14:dxf>
              <fill>
                <patternFill>
                  <bgColor rgb="FFFF0000"/>
                </patternFill>
              </fill>
            </x14:dxf>
          </x14:cfRule>
          <x14:cfRule type="cellIs" priority="70" operator="equal" id="{DF3F123D-16ED-403C-B2F8-02D90BB74287}">
            <xm:f>'C:\Users\Maritza.Beltran\AppData\Local\Microsoft\Windows\INetCache\Content.Outlook\P86LDKLA\[Matriz V1.xlsx]Hoja2'!#REF!</xm:f>
            <x14:dxf>
              <fill>
                <patternFill>
                  <bgColor theme="0" tint="-4.9989318521683403E-2"/>
                </patternFill>
              </fill>
            </x14:dxf>
          </x14:cfRule>
          <x14:cfRule type="cellIs" priority="71" operator="equal" id="{8C94D72B-1A74-4D90-BF34-9CD9B0399B5B}">
            <xm:f>'C:\Users\Maritza.Beltran\AppData\Local\Microsoft\Windows\INetCache\Content.Outlook\P86LDKLA\[Matriz V1.xlsx]Hoja2'!#REF!</xm:f>
            <x14:dxf>
              <fill>
                <patternFill>
                  <bgColor rgb="FFFFFF00"/>
                </patternFill>
              </fill>
            </x14:dxf>
          </x14:cfRule>
          <x14:cfRule type="cellIs" priority="72" operator="equal" id="{DB1F399B-6942-4A41-9EA9-0D24688AD8DB}">
            <xm:f>'C:\Users\Maritza.Beltran\AppData\Local\Microsoft\Windows\INetCache\Content.Outlook\P86LDKLA\[Matriz V1.xlsx]Hoja2'!#REF!</xm:f>
            <x14:dxf>
              <fill>
                <patternFill>
                  <bgColor rgb="FF00B050"/>
                </patternFill>
              </fill>
            </x14:dxf>
          </x14:cfRule>
          <x14:cfRule type="cellIs" priority="73" operator="equal" id="{CA636D17-9BE9-43EE-93BC-FC0844E574F4}">
            <xm:f>'C:\Users\Maritza.Beltran\AppData\Local\Microsoft\Windows\INetCache\Content.Outlook\P86LDKLA\[Matriz V1.xlsx]Hoja2'!#REF!</xm:f>
            <x14:dxf>
              <fill>
                <patternFill>
                  <bgColor rgb="FF00B050"/>
                </patternFill>
              </fill>
            </x14:dxf>
          </x14:cfRule>
          <xm:sqref>P177</xm:sqref>
        </x14:conditionalFormatting>
        <x14:conditionalFormatting xmlns:xm="http://schemas.microsoft.com/office/excel/2006/main">
          <x14:cfRule type="cellIs" priority="47" operator="equal" id="{FCC77EA5-8FDC-475B-86C5-CC0117BAA122}">
            <xm:f>'C:\Users\Maritza.Beltran\AppData\Local\Microsoft\Windows\INetCache\Content.Outlook\P86LDKLA\[Seguimiento_PAAC_IICUATRIMESTRE_2020-2 (3).xlsx]Listas'!#REF!</xm:f>
            <x14:dxf>
              <fill>
                <patternFill>
                  <bgColor theme="0" tint="-4.9989318521683403E-2"/>
                </patternFill>
              </fill>
            </x14:dxf>
          </x14:cfRule>
          <x14:cfRule type="cellIs" priority="48" operator="equal" id="{DF0D0D08-6C5D-451B-BF8D-42954BAC3584}">
            <xm:f>'C:\Users\Maritza.Beltran\AppData\Local\Microsoft\Windows\INetCache\Content.Outlook\P86LDKLA\[Seguimiento_PAAC_IICUATRIMESTRE_2020-2 (3).xlsx]Listas'!#REF!</xm:f>
            <x14:dxf>
              <fill>
                <patternFill>
                  <bgColor rgb="FFFF0000"/>
                </patternFill>
              </fill>
            </x14:dxf>
          </x14:cfRule>
          <x14:cfRule type="cellIs" priority="49" operator="equal" id="{5F92068C-026D-4180-86E7-64623D7FFC39}">
            <xm:f>'C:\Users\Maritza.Beltran\AppData\Local\Microsoft\Windows\INetCache\Content.Outlook\P86LDKLA\[Seguimiento_PAAC_IICUATRIMESTRE_2020-2 (3).xlsx]Listas'!#REF!</xm:f>
            <x14:dxf>
              <fill>
                <patternFill patternType="none">
                  <bgColor auto="1"/>
                </patternFill>
              </fill>
            </x14:dxf>
          </x14:cfRule>
          <x14:cfRule type="cellIs" priority="50" operator="equal" id="{0AAE6F36-9D3B-43E5-A857-E6413BC994E8}">
            <xm:f>'C:\Users\Maritza.Beltran\AppData\Local\Microsoft\Windows\INetCache\Content.Outlook\P86LDKLA\[Seguimiento_PAAC_IICUATRIMESTRE_2020-2 (3).xlsx]Listas'!#REF!</xm:f>
            <x14:dxf>
              <fill>
                <patternFill>
                  <bgColor rgb="FF00B050"/>
                </patternFill>
              </fill>
            </x14:dxf>
          </x14:cfRule>
          <x14:cfRule type="cellIs" priority="51" operator="equal" id="{2A96F303-26F7-4911-99A1-EFCD39A4BF68}">
            <xm:f>'C:\Users\Maritza.Beltran\AppData\Local\Microsoft\Windows\INetCache\Content.Outlook\P86LDKLA\[Seguimiento_PAAC_IICUATRIMESTRE_2020-2 (3).xlsx]Listas'!#REF!</xm:f>
            <x14:dxf>
              <fill>
                <patternFill>
                  <bgColor rgb="FF00B050"/>
                </patternFill>
              </fill>
            </x14:dxf>
          </x14:cfRule>
          <x14:cfRule type="cellIs" priority="52" operator="equal" id="{01DD3472-3415-430E-9AE5-688288C32631}">
            <xm:f>'C:\Users\Maritza.Beltran\AppData\Local\Microsoft\Windows\INetCache\Content.Outlook\P86LDKLA\[Seguimiento_PAAC_IICUATRIMESTRE_2020-2 (3).xlsx]Listas'!#REF!</xm:f>
            <x14:dxf>
              <fill>
                <patternFill>
                  <bgColor rgb="FFFFFF00"/>
                </patternFill>
              </fill>
            </x14:dxf>
          </x14:cfRule>
          <x14:cfRule type="cellIs" priority="53" operator="equal" id="{CB89646A-74ED-4E1A-9234-7DCBD5C94754}">
            <xm:f>'C:\Users\Maritza.Beltran\AppData\Local\Microsoft\Windows\INetCache\Content.Outlook\P86LDKLA\[Seguimiento_PAAC_IICUATRIMESTRE_2020-2 (3).xlsx]Listas'!#REF!</xm:f>
            <x14:dxf>
              <font>
                <color auto="1"/>
              </font>
              <fill>
                <patternFill>
                  <bgColor rgb="FFFF0000"/>
                </patternFill>
              </fill>
            </x14:dxf>
          </x14:cfRule>
          <x14:cfRule type="cellIs" priority="54" operator="equal" id="{FD6744B2-3478-4CF8-9EF1-7A5DE5F6447D}">
            <xm:f>'C:\Users\Maritza.Beltran\AppData\Local\Microsoft\Windows\INetCache\Content.Outlook\P86LDKLA\[Seguimiento_PAAC_IICUATRIMESTRE_2020-2 (3).xlsx]Listas'!#REF!</xm:f>
            <x14:dxf>
              <fill>
                <patternFill>
                  <bgColor theme="0" tint="-4.9989318521683403E-2"/>
                </patternFill>
              </fill>
            </x14:dxf>
          </x14:cfRule>
          <x14:cfRule type="cellIs" priority="55" operator="equal" id="{3767B87B-6551-4E68-8A8A-D42C85004DE3}">
            <xm:f>'C:\Users\Maritza.Beltran\AppData\Local\Microsoft\Windows\INetCache\Content.Outlook\P86LDKLA\[Seguimiento_PAAC_IICUATRIMESTRE_2020-2 (3).xlsx]Listas'!#REF!</xm:f>
            <x14:dxf>
              <fill>
                <patternFill>
                  <bgColor rgb="FFFF0000"/>
                </patternFill>
              </fill>
            </x14:dxf>
          </x14:cfRule>
          <x14:cfRule type="cellIs" priority="56" operator="equal" id="{4E3A9A2D-6C0B-4C6B-A2F3-CDDBFC0CFF3F}">
            <xm:f>'C:\Users\Maritza.Beltran\AppData\Local\Microsoft\Windows\INetCache\Content.Outlook\P86LDKLA\[Seguimiento_PAAC_IICUATRIMESTRE_2020-2 (3).xlsx]Listas'!#REF!</xm:f>
            <x14:dxf>
              <font>
                <color rgb="FF9C0006"/>
              </font>
              <fill>
                <patternFill>
                  <bgColor rgb="FFFFC7CE"/>
                </patternFill>
              </fill>
            </x14:dxf>
          </x14:cfRule>
          <x14:cfRule type="cellIs" priority="57" operator="equal" id="{CDD014CE-B508-4498-8024-4DF71FE4EB56}">
            <xm:f>'C:\Users\Maritza.Beltran\AppData\Local\Microsoft\Windows\INetCache\Content.Outlook\P86LDKLA\[Seguimiento_PAAC_IICUATRIMESTRE_2020-2 (3).xlsx]Listas'!#REF!</xm:f>
            <x14:dxf>
              <fill>
                <patternFill patternType="none">
                  <bgColor auto="1"/>
                </patternFill>
              </fill>
            </x14:dxf>
          </x14:cfRule>
          <x14:cfRule type="cellIs" priority="58" operator="equal" id="{F619D672-C43A-418C-BA38-A1705CB99073}">
            <xm:f>'C:\Users\Maritza.Beltran\AppData\Local\Microsoft\Windows\INetCache\Content.Outlook\P86LDKLA\[Seguimiento_PAAC_IICUATRIMESTRE_2020-2 (3).xlsx]Listas'!#REF!</xm:f>
            <x14:dxf>
              <fill>
                <patternFill>
                  <bgColor rgb="FF00BC55"/>
                </patternFill>
              </fill>
            </x14:dxf>
          </x14:cfRule>
          <x14:cfRule type="cellIs" priority="59" operator="equal" id="{34B5AE06-8BD8-4D5E-A2BD-709089BDD3C1}">
            <xm:f>'C:\Users\Maritza.Beltran\AppData\Local\Microsoft\Windows\INetCache\Content.Outlook\P86LDKLA\[Seguimiento_PAAC_IICUATRIMESTRE_2020-2 (3).xlsx]Listas'!#REF!</xm:f>
            <x14:dxf>
              <fill>
                <patternFill>
                  <bgColor rgb="FF33CC33"/>
                </patternFill>
              </fill>
            </x14:dxf>
          </x14:cfRule>
          <x14:cfRule type="cellIs" priority="60" operator="equal" id="{BD69197A-1260-42C7-B98D-A1D32EB9202B}">
            <xm:f>'C:\Users\Maritza.Beltran\AppData\Local\Microsoft\Windows\INetCache\Content.Outlook\P86LDKLA\[Seguimiento_PAAC_IICUATRIMESTRE_2020-2 (3).xlsx]Listas'!#REF!</xm:f>
            <x14:dxf>
              <fill>
                <patternFill>
                  <bgColor rgb="FFFFFF00"/>
                </patternFill>
              </fill>
            </x14:dxf>
          </x14:cfRule>
          <xm:sqref>P178</xm:sqref>
        </x14:conditionalFormatting>
        <x14:conditionalFormatting xmlns:xm="http://schemas.microsoft.com/office/excel/2006/main">
          <x14:cfRule type="cellIs" priority="34" operator="equal" id="{B6A58476-87B7-4734-822B-F7FFEEB6A126}">
            <xm:f>'C:\Users\Maritza.Beltran\AppData\Local\Microsoft\Windows\INetCache\Content.Outlook\P86LDKLA\[Matriz V1.xlsx]Hoja2'!#REF!</xm:f>
            <x14:dxf>
              <fill>
                <patternFill>
                  <bgColor theme="0" tint="-4.9989318521683403E-2"/>
                </patternFill>
              </fill>
            </x14:dxf>
          </x14:cfRule>
          <x14:cfRule type="cellIs" priority="35" operator="equal" id="{DF7DE28F-B214-45D6-855A-C7887682F56A}">
            <xm:f>'C:\Users\Maritza.Beltran\AppData\Local\Microsoft\Windows\INetCache\Content.Outlook\P86LDKLA\[Matriz V1.xlsx]Hoja2'!#REF!</xm:f>
            <x14:dxf>
              <fill>
                <patternFill>
                  <bgColor rgb="FFFF0000"/>
                </patternFill>
              </fill>
            </x14:dxf>
          </x14:cfRule>
          <x14:cfRule type="cellIs" priority="36" operator="equal" id="{5A3236AB-9022-4719-9F19-4C1CCFEF2BD6}">
            <xm:f>'C:\Users\Maritza.Beltran\AppData\Local\Microsoft\Windows\INetCache\Content.Outlook\P86LDKLA\[Matriz V1.xlsx]Hoja2'!#REF!</xm:f>
            <x14:dxf>
              <fill>
                <patternFill>
                  <bgColor rgb="FFFF0000"/>
                </patternFill>
              </fill>
            </x14:dxf>
          </x14:cfRule>
          <x14:cfRule type="cellIs" priority="37" operator="equal" id="{B04C97B9-4ED1-4FE7-8177-13130029D5C5}">
            <xm:f>'C:\Users\Maritza.Beltran\AppData\Local\Microsoft\Windows\INetCache\Content.Outlook\P86LDKLA\[Matriz V1.xlsx]Hoja2'!#REF!</xm:f>
            <x14:dxf>
              <fill>
                <patternFill>
                  <bgColor theme="0" tint="-4.9989318521683403E-2"/>
                </patternFill>
              </fill>
            </x14:dxf>
          </x14:cfRule>
          <x14:cfRule type="cellIs" priority="38" operator="equal" id="{9C34A2E6-C5DC-46EB-B67C-7DE916B821AE}">
            <xm:f>'C:\Users\Maritza.Beltran\AppData\Local\Microsoft\Windows\INetCache\Content.Outlook\P86LDKLA\[Matriz V1.xlsx]Hoja2'!#REF!</xm:f>
            <x14:dxf>
              <fill>
                <patternFill>
                  <bgColor rgb="FFFFFF00"/>
                </patternFill>
              </fill>
            </x14:dxf>
          </x14:cfRule>
          <x14:cfRule type="cellIs" priority="39" operator="equal" id="{AFB7FBA2-CA9A-4B67-AA72-E7CD46ED62DE}">
            <xm:f>'C:\Users\Maritza.Beltran\AppData\Local\Microsoft\Windows\INetCache\Content.Outlook\P86LDKLA\[Matriz V1.xlsx]Hoja2'!#REF!</xm:f>
            <x14:dxf>
              <fill>
                <patternFill>
                  <bgColor rgb="FF00B050"/>
                </patternFill>
              </fill>
            </x14:dxf>
          </x14:cfRule>
          <x14:cfRule type="cellIs" priority="40" operator="equal" id="{E314478A-CD0C-40C2-83CA-265E362D7AA4}">
            <xm:f>'C:\Users\Maritza.Beltran\AppData\Local\Microsoft\Windows\INetCache\Content.Outlook\P86LDKLA\[Matriz V1.xlsx]Hoja2'!#REF!</xm:f>
            <x14:dxf>
              <fill>
                <patternFill>
                  <bgColor rgb="FF00B050"/>
                </patternFill>
              </fill>
            </x14:dxf>
          </x14:cfRule>
          <xm:sqref>P178</xm:sqref>
        </x14:conditionalFormatting>
        <x14:conditionalFormatting xmlns:xm="http://schemas.microsoft.com/office/excel/2006/main">
          <x14:cfRule type="cellIs" priority="14" operator="equal" id="{9C72E85A-43D9-4A60-BBF4-BF5982DA0830}">
            <xm:f>'\Users\Maritza.Beltran\AppData\Local\Microsoft\Windows\INetCache\Content.Outlook\P86LDKLA\[Seguimiento_PAAC_IICUATRIMESTRE_2020-2 (3).xlsx]Listas'!#REF!</xm:f>
            <x14:dxf>
              <fill>
                <patternFill>
                  <bgColor theme="0" tint="-4.9989318521683403E-2"/>
                </patternFill>
              </fill>
            </x14:dxf>
          </x14:cfRule>
          <x14:cfRule type="cellIs" priority="15" operator="equal" id="{5A50D9AF-3078-4FA6-B4AD-6A0FBB3B1BD1}">
            <xm:f>'\Users\Maritza.Beltran\AppData\Local\Microsoft\Windows\INetCache\Content.Outlook\P86LDKLA\[Seguimiento_PAAC_IICUATRIMESTRE_2020-2 (3).xlsx]Listas'!#REF!</xm:f>
            <x14:dxf>
              <fill>
                <patternFill>
                  <bgColor rgb="FFFF0000"/>
                </patternFill>
              </fill>
            </x14:dxf>
          </x14:cfRule>
          <x14:cfRule type="cellIs" priority="16" operator="equal" id="{DE8D158C-7FF2-41FC-98B2-6C9846DACD08}">
            <xm:f>'\Users\Maritza.Beltran\AppData\Local\Microsoft\Windows\INetCache\Content.Outlook\P86LDKLA\[Seguimiento_PAAC_IICUATRIMESTRE_2020-2 (3).xlsx]Listas'!#REF!</xm:f>
            <x14:dxf>
              <fill>
                <patternFill patternType="none">
                  <bgColor auto="1"/>
                </patternFill>
              </fill>
            </x14:dxf>
          </x14:cfRule>
          <x14:cfRule type="cellIs" priority="17" operator="equal" id="{96E55FE0-C4BE-4D8D-A792-833F43C2605F}">
            <xm:f>'\Users\Maritza.Beltran\AppData\Local\Microsoft\Windows\INetCache\Content.Outlook\P86LDKLA\[Seguimiento_PAAC_IICUATRIMESTRE_2020-2 (3).xlsx]Listas'!#REF!</xm:f>
            <x14:dxf>
              <fill>
                <patternFill>
                  <bgColor rgb="FF00B050"/>
                </patternFill>
              </fill>
            </x14:dxf>
          </x14:cfRule>
          <x14:cfRule type="cellIs" priority="18" operator="equal" id="{3A4D4A80-F6CC-4030-AAE1-10E5D00BDED4}">
            <xm:f>'\Users\Maritza.Beltran\AppData\Local\Microsoft\Windows\INetCache\Content.Outlook\P86LDKLA\[Seguimiento_PAAC_IICUATRIMESTRE_2020-2 (3).xlsx]Listas'!#REF!</xm:f>
            <x14:dxf>
              <fill>
                <patternFill>
                  <bgColor rgb="FF00B050"/>
                </patternFill>
              </fill>
            </x14:dxf>
          </x14:cfRule>
          <x14:cfRule type="cellIs" priority="19" operator="equal" id="{EDABE163-DCBF-4765-BEDD-494125828E76}">
            <xm:f>'\Users\Maritza.Beltran\AppData\Local\Microsoft\Windows\INetCache\Content.Outlook\P86LDKLA\[Seguimiento_PAAC_IICUATRIMESTRE_2020-2 (3).xlsx]Listas'!#REF!</xm:f>
            <x14:dxf>
              <fill>
                <patternFill>
                  <bgColor rgb="FFFFFF00"/>
                </patternFill>
              </fill>
            </x14:dxf>
          </x14:cfRule>
          <x14:cfRule type="cellIs" priority="20" operator="equal" id="{9963EE1D-1AAD-49D3-AD2C-8709C74CF0F5}">
            <xm:f>'\Users\Maritza.Beltran\AppData\Local\Microsoft\Windows\INetCache\Content.Outlook\P86LDKLA\[Seguimiento_PAAC_IICUATRIMESTRE_2020-2 (3).xlsx]Listas'!#REF!</xm:f>
            <x14:dxf>
              <font>
                <color auto="1"/>
              </font>
              <fill>
                <patternFill>
                  <bgColor rgb="FFFF0000"/>
                </patternFill>
              </fill>
            </x14:dxf>
          </x14:cfRule>
          <x14:cfRule type="cellIs" priority="21" operator="equal" id="{E110BCB1-4B91-49DC-8945-B69255E2A1F8}">
            <xm:f>'\Users\Maritza.Beltran\AppData\Local\Microsoft\Windows\INetCache\Content.Outlook\P86LDKLA\[Seguimiento_PAAC_IICUATRIMESTRE_2020-2 (3).xlsx]Listas'!#REF!</xm:f>
            <x14:dxf>
              <fill>
                <patternFill>
                  <bgColor theme="0" tint="-4.9989318521683403E-2"/>
                </patternFill>
              </fill>
            </x14:dxf>
          </x14:cfRule>
          <x14:cfRule type="cellIs" priority="22" operator="equal" id="{1E0CA433-D2E0-4FB1-A001-29EAD4FE21F3}">
            <xm:f>'\Users\Maritza.Beltran\AppData\Local\Microsoft\Windows\INetCache\Content.Outlook\P86LDKLA\[Seguimiento_PAAC_IICUATRIMESTRE_2020-2 (3).xlsx]Listas'!#REF!</xm:f>
            <x14:dxf>
              <fill>
                <patternFill>
                  <bgColor rgb="FFFF0000"/>
                </patternFill>
              </fill>
            </x14:dxf>
          </x14:cfRule>
          <x14:cfRule type="cellIs" priority="23" operator="equal" id="{9E58C6B8-2B4A-4D2B-AA6D-80BC76EE7B59}">
            <xm:f>'\Users\Maritza.Beltran\AppData\Local\Microsoft\Windows\INetCache\Content.Outlook\P86LDKLA\[Seguimiento_PAAC_IICUATRIMESTRE_2020-2 (3).xlsx]Listas'!#REF!</xm:f>
            <x14:dxf>
              <font>
                <color rgb="FF9C0006"/>
              </font>
              <fill>
                <patternFill>
                  <bgColor rgb="FFFFC7CE"/>
                </patternFill>
              </fill>
            </x14:dxf>
          </x14:cfRule>
          <x14:cfRule type="cellIs" priority="24" operator="equal" id="{5BB91924-A0F3-46E3-8E49-3B3B0DCA8635}">
            <xm:f>'\Users\Maritza.Beltran\AppData\Local\Microsoft\Windows\INetCache\Content.Outlook\P86LDKLA\[Seguimiento_PAAC_IICUATRIMESTRE_2020-2 (3).xlsx]Listas'!#REF!</xm:f>
            <x14:dxf>
              <fill>
                <patternFill patternType="none">
                  <bgColor auto="1"/>
                </patternFill>
              </fill>
            </x14:dxf>
          </x14:cfRule>
          <x14:cfRule type="cellIs" priority="25" operator="equal" id="{BC59C17E-D0D4-4C44-BE5F-7801FEF171C5}">
            <xm:f>'\Users\Maritza.Beltran\AppData\Local\Microsoft\Windows\INetCache\Content.Outlook\P86LDKLA\[Seguimiento_PAAC_IICUATRIMESTRE_2020-2 (3).xlsx]Listas'!#REF!</xm:f>
            <x14:dxf>
              <fill>
                <patternFill>
                  <bgColor rgb="FF00BC55"/>
                </patternFill>
              </fill>
            </x14:dxf>
          </x14:cfRule>
          <x14:cfRule type="cellIs" priority="26" operator="equal" id="{5F61CF0F-AD77-49BF-AE97-AC8EE436F054}">
            <xm:f>'\Users\Maritza.Beltran\AppData\Local\Microsoft\Windows\INetCache\Content.Outlook\P86LDKLA\[Seguimiento_PAAC_IICUATRIMESTRE_2020-2 (3).xlsx]Listas'!#REF!</xm:f>
            <x14:dxf>
              <fill>
                <patternFill>
                  <bgColor rgb="FF33CC33"/>
                </patternFill>
              </fill>
            </x14:dxf>
          </x14:cfRule>
          <x14:cfRule type="cellIs" priority="27" operator="equal" id="{3B093839-56E9-457F-845E-CE2B6E5EEE3B}">
            <xm:f>'\Users\Maritza.Beltran\AppData\Local\Microsoft\Windows\INetCache\Content.Outlook\P86LDKLA\[Seguimiento_PAAC_IICUATRIMESTRE_2020-2 (3).xlsx]Listas'!#REF!</xm:f>
            <x14:dxf>
              <fill>
                <patternFill>
                  <bgColor rgb="FFFFFF00"/>
                </patternFill>
              </fill>
            </x14:dxf>
          </x14:cfRule>
          <xm:sqref>P179</xm:sqref>
        </x14:conditionalFormatting>
        <x14:conditionalFormatting xmlns:xm="http://schemas.microsoft.com/office/excel/2006/main">
          <x14:cfRule type="cellIs" priority="1" operator="equal" id="{532828D7-F12D-492B-8789-9D4D87CDCEDB}">
            <xm:f>'\Users\Maritza.Beltran\AppData\Local\Microsoft\Windows\INetCache\Content.Outlook\P86LDKLA\[Matriz V1.xlsx]Hoja2'!#REF!</xm:f>
            <x14:dxf>
              <fill>
                <patternFill>
                  <bgColor theme="0" tint="-4.9989318521683403E-2"/>
                </patternFill>
              </fill>
            </x14:dxf>
          </x14:cfRule>
          <x14:cfRule type="cellIs" priority="2" operator="equal" id="{F15DDF70-D7EF-4CE8-9A9E-AE84789AC760}">
            <xm:f>'\Users\Maritza.Beltran\AppData\Local\Microsoft\Windows\INetCache\Content.Outlook\P86LDKLA\[Matriz V1.xlsx]Hoja2'!#REF!</xm:f>
            <x14:dxf>
              <fill>
                <patternFill>
                  <bgColor rgb="FFFF0000"/>
                </patternFill>
              </fill>
            </x14:dxf>
          </x14:cfRule>
          <x14:cfRule type="cellIs" priority="3" operator="equal" id="{DF9B2A28-7EAE-4EB9-A614-3BF865F19568}">
            <xm:f>'\Users\Maritza.Beltran\AppData\Local\Microsoft\Windows\INetCache\Content.Outlook\P86LDKLA\[Matriz V1.xlsx]Hoja2'!#REF!</xm:f>
            <x14:dxf>
              <fill>
                <patternFill>
                  <bgColor rgb="FFFF0000"/>
                </patternFill>
              </fill>
            </x14:dxf>
          </x14:cfRule>
          <x14:cfRule type="cellIs" priority="4" operator="equal" id="{E6D45E39-4A3A-4AD2-BB34-4C662C3F7642}">
            <xm:f>'\Users\Maritza.Beltran\AppData\Local\Microsoft\Windows\INetCache\Content.Outlook\P86LDKLA\[Matriz V1.xlsx]Hoja2'!#REF!</xm:f>
            <x14:dxf>
              <fill>
                <patternFill>
                  <bgColor theme="0" tint="-4.9989318521683403E-2"/>
                </patternFill>
              </fill>
            </x14:dxf>
          </x14:cfRule>
          <x14:cfRule type="cellIs" priority="5" operator="equal" id="{BF3539FA-A0E5-49AC-822B-C9A52C4D672C}">
            <xm:f>'\Users\Maritza.Beltran\AppData\Local\Microsoft\Windows\INetCache\Content.Outlook\P86LDKLA\[Matriz V1.xlsx]Hoja2'!#REF!</xm:f>
            <x14:dxf>
              <fill>
                <patternFill>
                  <bgColor rgb="FFFFFF00"/>
                </patternFill>
              </fill>
            </x14:dxf>
          </x14:cfRule>
          <x14:cfRule type="cellIs" priority="6" operator="equal" id="{91246B92-D424-472B-B656-160739AEC0E8}">
            <xm:f>'\Users\Maritza.Beltran\AppData\Local\Microsoft\Windows\INetCache\Content.Outlook\P86LDKLA\[Matriz V1.xlsx]Hoja2'!#REF!</xm:f>
            <x14:dxf>
              <fill>
                <patternFill>
                  <bgColor rgb="FF00B050"/>
                </patternFill>
              </fill>
            </x14:dxf>
          </x14:cfRule>
          <x14:cfRule type="cellIs" priority="7" operator="equal" id="{7C9B83CD-0252-43A0-90F4-C697E52C803E}">
            <xm:f>'\Users\Maritza.Beltran\AppData\Local\Microsoft\Windows\INetCache\Content.Outlook\P86LDKLA\[Matriz V1.xlsx]Hoja2'!#REF!</xm:f>
            <x14:dxf>
              <fill>
                <patternFill>
                  <bgColor rgb="FF00B050"/>
                </patternFill>
              </fill>
            </x14:dxf>
          </x14:cfRule>
          <xm:sqref>P179</xm:sqref>
        </x14:conditionalFormatting>
      </x14:conditionalFormattings>
    </ext>
    <ext xmlns:x14="http://schemas.microsoft.com/office/spreadsheetml/2009/9/main" uri="{CCE6A557-97BC-4b89-ADB6-D9C93CAAB3DF}">
      <x14:dataValidations xmlns:xm="http://schemas.microsoft.com/office/excel/2006/main" disablePrompts="1" count="8">
        <x14:dataValidation type="list" allowBlank="1" showInputMessage="1" showErrorMessage="1">
          <x14:formula1>
            <xm:f>[1]Hoja2!#REF!</xm:f>
          </x14:formula1>
          <xm:sqref>Q126 Q176</xm:sqref>
        </x14:dataValidation>
        <x14:dataValidation type="list" allowBlank="1" showInputMessage="1" showErrorMessage="1">
          <x14:formula1>
            <xm:f>[1]Hoja2!#REF!</xm:f>
          </x14:formula1>
          <xm:sqref>P126:P137 P176:P178</xm:sqref>
        </x14:dataValidation>
        <x14:dataValidation type="list" allowBlank="1" showInputMessage="1" showErrorMessage="1">
          <x14:formula1>
            <xm:f>[13]Listas!#REF!</xm:f>
          </x14:formula1>
          <xm:sqref>Q127:Q132</xm:sqref>
        </x14:dataValidation>
        <x14:dataValidation type="list" allowBlank="1" showInputMessage="1" showErrorMessage="1">
          <x14:formula1>
            <xm:f>[12]Listas!#REF!</xm:f>
          </x14:formula1>
          <xm:sqref>Q133:Q137 Q178:Q181</xm:sqref>
        </x14:dataValidation>
        <x14:dataValidation type="list" allowBlank="1" showInputMessage="1" showErrorMessage="1">
          <x14:formula1>
            <xm:f>[14]Hoja2!#REF!</xm:f>
          </x14:formula1>
          <xm:sqref>J40:J42 J4:J5 J26:J31 J83:J94 J14:J17 J59:J66 J106:J109 J20:J23 J71:J78 J113:J116 J119:J131 J8:J11 J47:J54 J99:J102</xm:sqref>
        </x14:dataValidation>
        <x14:dataValidation type="list" allowBlank="1" showInputMessage="1" showErrorMessage="1">
          <x14:formula1>
            <xm:f>[12]Listas!#REF!</xm:f>
          </x14:formula1>
          <xm:sqref>O185 Q166:Q175 Q124:Q125 Q5:Q29 Q31:Q39 Q41:Q90 Q92:Q122 Q198:Q200 Q139:Q150 Q152:Q164 Q193:Q196 Q184 Q186 Q188:Q191</xm:sqref>
        </x14:dataValidation>
        <x14:dataValidation type="list" allowBlank="1" showInputMessage="1" showErrorMessage="1">
          <x14:formula1>
            <xm:f>[1]Hoja2!#REF!</xm:f>
          </x14:formula1>
          <xm:sqref>P115 P4:P113 P118:P125 P138:P175 P182:P200 P179</xm:sqref>
        </x14:dataValidation>
        <x14:dataValidation type="list" allowBlank="1" showInputMessage="1" showErrorMessage="1">
          <x14:formula1>
            <xm:f>[1]Hoja2!#REF!</xm:f>
          </x14:formula1>
          <xm:sqref>Q4 Q30 Q40 Q91 Q123 Q197 Q138 Q151 Q165 Q192 Q182:Q183 Q185 Q187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5"/>
  <sheetViews>
    <sheetView workbookViewId="0">
      <selection activeCell="J4" sqref="J4"/>
    </sheetView>
  </sheetViews>
  <sheetFormatPr baseColWidth="10" defaultRowHeight="15"/>
  <cols>
    <col min="5" max="5" width="17.75" customWidth="1"/>
    <col min="11" max="11" width="16.125" customWidth="1"/>
  </cols>
  <sheetData>
    <row r="2" spans="3:14" ht="15.75" thickBot="1">
      <c r="C2" t="s">
        <v>249</v>
      </c>
      <c r="E2" t="s">
        <v>462</v>
      </c>
    </row>
    <row r="3" spans="3:14" ht="15.75" thickBot="1">
      <c r="C3" t="s">
        <v>463</v>
      </c>
      <c r="E3" t="s">
        <v>464</v>
      </c>
      <c r="G3" s="93">
        <v>1</v>
      </c>
      <c r="H3" s="94" t="s">
        <v>465</v>
      </c>
    </row>
    <row r="4" spans="3:14" ht="15.75" thickBot="1">
      <c r="C4" t="s">
        <v>255</v>
      </c>
      <c r="E4" t="s">
        <v>466</v>
      </c>
      <c r="G4" s="95">
        <v>2</v>
      </c>
      <c r="H4" s="94" t="s">
        <v>467</v>
      </c>
      <c r="K4" t="s">
        <v>468</v>
      </c>
    </row>
    <row r="5" spans="3:14" ht="36" customHeight="1" thickBot="1">
      <c r="G5" s="95">
        <v>3</v>
      </c>
      <c r="H5" s="94" t="s">
        <v>469</v>
      </c>
      <c r="K5" t="s">
        <v>64</v>
      </c>
    </row>
    <row r="6" spans="3:14" ht="30.75" customHeight="1" thickBot="1">
      <c r="G6" s="95">
        <v>4</v>
      </c>
      <c r="H6" s="94" t="s">
        <v>470</v>
      </c>
      <c r="K6" t="s">
        <v>471</v>
      </c>
    </row>
    <row r="7" spans="3:14" ht="15.75" thickBot="1">
      <c r="G7" s="95">
        <v>5</v>
      </c>
      <c r="H7" s="94" t="s">
        <v>472</v>
      </c>
      <c r="K7" t="s">
        <v>473</v>
      </c>
    </row>
    <row r="8" spans="3:14" ht="15.75" thickBot="1">
      <c r="G8" s="95">
        <v>6</v>
      </c>
      <c r="H8" s="94" t="s">
        <v>474</v>
      </c>
      <c r="K8" t="s">
        <v>475</v>
      </c>
    </row>
    <row r="9" spans="3:14" ht="15.75" thickBot="1">
      <c r="G9" s="95">
        <v>7</v>
      </c>
      <c r="H9" s="94" t="s">
        <v>476</v>
      </c>
    </row>
    <row r="10" spans="3:14" ht="15.75" thickBot="1">
      <c r="G10" s="95">
        <v>8</v>
      </c>
      <c r="H10" s="96" t="s">
        <v>477</v>
      </c>
      <c r="N10" t="s">
        <v>478</v>
      </c>
    </row>
    <row r="11" spans="3:14" ht="15.75" thickBot="1">
      <c r="G11" s="95">
        <v>9</v>
      </c>
      <c r="H11" s="96" t="s">
        <v>479</v>
      </c>
      <c r="N11" t="s">
        <v>480</v>
      </c>
    </row>
    <row r="12" spans="3:14" ht="15.75" thickBot="1">
      <c r="G12" s="95">
        <v>10</v>
      </c>
      <c r="H12" s="96" t="s">
        <v>481</v>
      </c>
    </row>
    <row r="13" spans="3:14" ht="15.75" thickBot="1">
      <c r="G13" s="95">
        <v>11</v>
      </c>
      <c r="H13" s="96" t="s">
        <v>482</v>
      </c>
    </row>
    <row r="14" spans="3:14" ht="15.75" thickBot="1">
      <c r="G14" s="95">
        <v>12</v>
      </c>
      <c r="H14" s="96" t="s">
        <v>483</v>
      </c>
    </row>
    <row r="15" spans="3:14" ht="15.75" thickBot="1">
      <c r="G15" s="95">
        <v>13</v>
      </c>
      <c r="H15" s="96" t="s">
        <v>484</v>
      </c>
    </row>
    <row r="16" spans="3:14" ht="15.75" thickBot="1">
      <c r="G16" s="95">
        <v>14</v>
      </c>
      <c r="H16" s="96" t="s">
        <v>485</v>
      </c>
    </row>
    <row r="17" spans="7:8" ht="15.75" thickBot="1">
      <c r="G17" s="95">
        <v>15</v>
      </c>
      <c r="H17" s="96" t="s">
        <v>486</v>
      </c>
    </row>
    <row r="18" spans="7:8" ht="27" thickBot="1">
      <c r="G18" s="95">
        <v>16</v>
      </c>
      <c r="H18" s="96" t="s">
        <v>487</v>
      </c>
    </row>
    <row r="19" spans="7:8" ht="15.75" thickBot="1">
      <c r="G19" s="95">
        <v>17</v>
      </c>
      <c r="H19" s="96" t="s">
        <v>488</v>
      </c>
    </row>
    <row r="20" spans="7:8" ht="15.75" thickBot="1">
      <c r="G20" s="95">
        <v>18</v>
      </c>
      <c r="H20" s="96" t="s">
        <v>489</v>
      </c>
    </row>
    <row r="21" spans="7:8" ht="15.75" thickBot="1">
      <c r="G21" s="95">
        <v>19</v>
      </c>
      <c r="H21" s="96" t="s">
        <v>490</v>
      </c>
    </row>
    <row r="22" spans="7:8" ht="15.75" thickBot="1">
      <c r="G22" s="95">
        <v>20</v>
      </c>
      <c r="H22" s="96" t="s">
        <v>434</v>
      </c>
    </row>
    <row r="23" spans="7:8" ht="15.75" thickBot="1">
      <c r="G23" s="95">
        <v>21</v>
      </c>
      <c r="H23" s="96" t="s">
        <v>491</v>
      </c>
    </row>
    <row r="24" spans="7:8" ht="15.75" thickBot="1">
      <c r="G24" s="95">
        <v>22</v>
      </c>
      <c r="H24" s="96" t="s">
        <v>492</v>
      </c>
    </row>
    <row r="25" spans="7:8" ht="15.75" thickBot="1">
      <c r="G25" s="95">
        <v>23</v>
      </c>
      <c r="H25" s="96" t="s">
        <v>493</v>
      </c>
    </row>
    <row r="26" spans="7:8" ht="15.75" thickBot="1">
      <c r="G26" s="95">
        <v>24</v>
      </c>
      <c r="H26" s="96" t="s">
        <v>494</v>
      </c>
    </row>
    <row r="27" spans="7:8" ht="15.75" thickBot="1">
      <c r="G27" s="95">
        <v>25</v>
      </c>
      <c r="H27" s="96" t="s">
        <v>495</v>
      </c>
    </row>
    <row r="28" spans="7:8" ht="15.75" thickBot="1">
      <c r="G28" s="95">
        <v>26</v>
      </c>
      <c r="H28" s="96" t="s">
        <v>496</v>
      </c>
    </row>
    <row r="29" spans="7:8" ht="15.75" thickBot="1">
      <c r="G29" s="95">
        <v>27</v>
      </c>
      <c r="H29" s="96" t="s">
        <v>497</v>
      </c>
    </row>
    <row r="30" spans="7:8" ht="15.75" thickBot="1">
      <c r="G30" s="95">
        <v>28</v>
      </c>
      <c r="H30" s="96" t="s">
        <v>498</v>
      </c>
    </row>
    <row r="31" spans="7:8" ht="15.75" thickBot="1">
      <c r="G31" s="95">
        <v>29</v>
      </c>
      <c r="H31" s="96" t="s">
        <v>499</v>
      </c>
    </row>
    <row r="32" spans="7:8" ht="15.75" thickBot="1">
      <c r="G32" s="95">
        <v>30</v>
      </c>
      <c r="H32" s="96" t="s">
        <v>500</v>
      </c>
    </row>
    <row r="33" spans="7:8" ht="15.75" thickBot="1">
      <c r="G33" s="95">
        <v>31</v>
      </c>
      <c r="H33" s="96" t="s">
        <v>501</v>
      </c>
    </row>
    <row r="34" spans="7:8" ht="15.75" thickBot="1">
      <c r="G34" s="95">
        <v>32</v>
      </c>
      <c r="H34" s="97" t="s">
        <v>502</v>
      </c>
    </row>
    <row r="35" spans="7:8" ht="15.75" thickBot="1">
      <c r="G35" s="98">
        <v>33</v>
      </c>
      <c r="H35" s="99" t="s">
        <v>503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Componentes1_3_4_5</vt:lpstr>
      <vt:lpstr>Comp_1</vt:lpstr>
      <vt:lpstr>Comp_2</vt:lpstr>
      <vt:lpstr>Comp_3</vt:lpstr>
      <vt:lpstr>Comp_4</vt:lpstr>
      <vt:lpstr>Comp_5</vt:lpstr>
      <vt:lpstr>Comp_6_PPC </vt:lpstr>
      <vt:lpstr>MATRIZ RIESGOS CORRUPCION</vt:lpstr>
      <vt:lpstr>Hoja2</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Liliana Beltran Albadan</dc:creator>
  <cp:lastModifiedBy>Maritza Liliana Beltran Albadan</cp:lastModifiedBy>
  <cp:lastPrinted>2020-09-15T01:21:40Z</cp:lastPrinted>
  <dcterms:created xsi:type="dcterms:W3CDTF">2020-04-18T03:06:54Z</dcterms:created>
  <dcterms:modified xsi:type="dcterms:W3CDTF">2020-09-15T01:23:17Z</dcterms:modified>
</cp:coreProperties>
</file>