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codeName="ThisWorkbook"/>
  <mc:AlternateContent xmlns:mc="http://schemas.openxmlformats.org/markup-compatibility/2006">
    <mc:Choice Requires="x15">
      <x15ac:absPath xmlns:x15ac="http://schemas.microsoft.com/office/spreadsheetml/2010/11/ac" url="Z:\49.5 INF A ORG Y ENTIDADES NLES\PLAN_ANTICORRUPCION\2021\I_CUATRIMESTRE\"/>
    </mc:Choice>
  </mc:AlternateContent>
  <xr:revisionPtr revIDLastSave="0" documentId="13_ncr:1_{6FA06177-2FEF-4756-A727-494E70B15901}" xr6:coauthVersionLast="45" xr6:coauthVersionMax="46" xr10:uidLastSave="{00000000-0000-0000-0000-000000000000}"/>
  <bookViews>
    <workbookView xWindow="-120" yWindow="-120" windowWidth="20730" windowHeight="11160" xr2:uid="{00000000-000D-0000-FFFF-FFFF00000000}"/>
  </bookViews>
  <sheets>
    <sheet name="Componentes1_3_4_5" sheetId="18" r:id="rId1"/>
    <sheet name="ESTADOS" sheetId="32" state="hidden" r:id="rId2"/>
    <sheet name="Comp_1" sheetId="1" state="hidden" r:id="rId3"/>
    <sheet name="Comp_2" sheetId="4" r:id="rId4"/>
    <sheet name="Comp_3" sheetId="5" state="hidden" r:id="rId5"/>
    <sheet name="Comp_4" sheetId="6" state="hidden" r:id="rId6"/>
    <sheet name="Comp_5" sheetId="7" state="hidden" r:id="rId7"/>
    <sheet name="PPC 2021" sheetId="36" r:id="rId8"/>
    <sheet name="MATRIZ RIESGOS CORRUPCION_FINAL" sheetId="40" r:id="rId9"/>
    <sheet name="Hoja2" sheetId="13" state="hidden" r:id="rId10"/>
    <sheet name="Hoja1" sheetId="2" state="hidden"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xlnm._FilterDatabase" localSheetId="8" hidden="1">'MATRIZ RIESGOS CORRUPCION_FINAL'!$C$2:$S$166</definedName>
    <definedName name="_xlnm._FilterDatabase" localSheetId="7" hidden="1">'PPC 2021'!$B$4:$S$25</definedName>
    <definedName name="ANEXO">[1]!Tabla45[[ANEXOS ]]</definedName>
    <definedName name="ANEXOS">[1]!Tabla45[[ANEXOS ]]</definedName>
    <definedName name="ATLANTICO">[1]!Tabla5[ATLANTICO]</definedName>
    <definedName name="BOGOTÁ">[1]!Tabla6[BOGOTÁ]</definedName>
    <definedName name="BOLÍVAR">[1]!Tabla7[BOLÍVAR]</definedName>
    <definedName name="BOYACÁ">[1]!Tabla9[BOYACÁ]</definedName>
    <definedName name="bvxbv">[2]Hoja1!$A$1:$A$6</definedName>
    <definedName name="CALDAS">[1]!Tabla10[CALDAS]</definedName>
    <definedName name="Califica" localSheetId="2">[3]Hoja1!$A$1:$A$6</definedName>
    <definedName name="Califica" localSheetId="4">[3]Hoja1!$A$1:$A$6</definedName>
    <definedName name="Califica" localSheetId="5">[4]Hoja1!$A$1:$A$6</definedName>
    <definedName name="Califica" localSheetId="6">[5]Hoja1!$A$1:$A$6</definedName>
    <definedName name="Califica2" localSheetId="2">[3]Hoja1!$A$9:$A$11</definedName>
    <definedName name="CAQUETÁ">[1]!Tabla11[CAQUETÁ]</definedName>
    <definedName name="CASANARE">[1]!Tabla12[CASANARE]</definedName>
    <definedName name="CAUCA">[1]!Tabla13[CAUCA]</definedName>
    <definedName name="CESAR">[1]!Tabla14[CESAR]</definedName>
    <definedName name="CHOCO">[1]!Tabla15[CHOCO]</definedName>
    <definedName name="CONSECUENCIAS">[1]!Tabla43[CONSECUENCIAS]</definedName>
    <definedName name="CONTROL">[1]!Tabla8[CONTROL]</definedName>
    <definedName name="CONTROL_EJECUCION">[6]DATOS!$AS$38:$AS$40</definedName>
    <definedName name="CONTROL_RESPONSABLE">[6]DATOS!$AS$21:$AS$22</definedName>
    <definedName name="CONTROLES_FRECUENCIA">[6]DATOS!$AV$31:$AV$40</definedName>
    <definedName name="CONTROLES_PROBABILIDAD">[6]DATOS!$AR$76:$AR$77</definedName>
    <definedName name="CÓRDOBA">[1]!Tabla16[CÓRDOBA]</definedName>
    <definedName name="_xlnm.Criteria">[1]!Tabla36[CRITERIOS]</definedName>
    <definedName name="CUNDINAMARCA">[1]!Tabla17[CUNDINAMARCA]</definedName>
    <definedName name="DatosContextoInterno" localSheetId="8">'[1]1. IDENTIFICACION DEL RIESGO'!#REF!</definedName>
    <definedName name="DatosContextoInterno">'[1]1. IDENTIFICACION DEL RIESGO'!#REF!</definedName>
    <definedName name="dfsdfa">[7]Hoja1!$A$1:$A$6</definedName>
    <definedName name="EJE">[6]DATOS!$BL$2:$BL$4</definedName>
    <definedName name="FUENTE">[1]!Tabla41[FUENTE]</definedName>
    <definedName name="GUAINIA">[1]!Tabla18[GUAINIA]</definedName>
    <definedName name="GUAVIARE">[1]!Tabla19[GUAVIARE]</definedName>
    <definedName name="HUILA">[1]!Tabla20[HUILA]</definedName>
    <definedName name="IMPACTO">[1]!Tabla44[IMPACTO]</definedName>
    <definedName name="LA_GUAJIRA">[1]!Tabla21[LA_GUAJIRA]</definedName>
    <definedName name="MAGDALENA">[1]!Tabla22[MAGDALENA]</definedName>
    <definedName name="MATRIZ_RIESGOS">[6]DATOS!$BD$5:$BH$9</definedName>
    <definedName name="MATRIZ_RIESGOS_CORRUPCION">[6]DATOS!$BD$18:$BF$22</definedName>
    <definedName name="META">[1]!Tabla23[META]</definedName>
    <definedName name="N_SANTANDER">[1]!Tabla25[N_SANTANDER]</definedName>
    <definedName name="NACIONAL">[1]!Tabla38[NACIONAL]</definedName>
    <definedName name="NARIÑO">[1]!Tabla24[NARIÑO]</definedName>
    <definedName name="OBJETIVOS">[1]!Tabla40[OBJETIVOS]</definedName>
    <definedName name="PROBABILIDAD">[1]!Tabla42[PROBABILIDAD]</definedName>
    <definedName name="PROCESO">[6]DATOS!$A$2:$A$17</definedName>
    <definedName name="PUTUMAYO">[1]!Tabla26[PUTUMAYO]</definedName>
    <definedName name="QUINDIO">[1]!Tabla27[QUINDIO]</definedName>
    <definedName name="REGIONAL">[1]!Tabla37[REGIONAL]</definedName>
    <definedName name="Regionales">[1]!Tabla37[REGIONAL]</definedName>
    <definedName name="RISARALDA">[1]!Tabla28[RISARALDA]</definedName>
    <definedName name="SAN_ANDRES">[1]!Tabla29[SAN_ANDRES]</definedName>
    <definedName name="SANTANDER">[1]!Tabla30[SANTANDER]</definedName>
    <definedName name="sdfasd">[1]DATOS!$AS$38:$AS$40</definedName>
    <definedName name="SEDE_NACIONAL">[1]!Tabla1[SEDE_NACIONAL]</definedName>
    <definedName name="SUCRE">[1]!Tabla31[SUCRE]</definedName>
    <definedName name="Tabla42C">[6]DATOS!$AU$8:$AV$12</definedName>
    <definedName name="Tabla44C">[6]DATOS!$AW$8:$AX$10</definedName>
    <definedName name="_xlnm.Print_Titles" localSheetId="7">'PPC 2021'!$1:$4</definedName>
    <definedName name="TOLIMA">[1]!Tabla32[TOLIMA]</definedName>
    <definedName name="VALLE">[1]!Tabla33[VALLE]</definedName>
    <definedName name="VAUPES">[1]!Tabla34[VAUPES]</definedName>
    <definedName name="VICHADA">[1]!Tabla35[VICHADA]</definedName>
    <definedName name="ZONA_RIESGOS">[6]DATOS!$BN$2:$BN$21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3" i="18" l="1"/>
  <c r="I95" i="18"/>
  <c r="K95" i="18"/>
  <c r="I96" i="18"/>
  <c r="K96" i="18"/>
  <c r="L96" i="18"/>
  <c r="I97" i="18"/>
  <c r="K97" i="18"/>
  <c r="L97" i="18"/>
  <c r="K93" i="18"/>
  <c r="I94" i="18"/>
  <c r="K94" i="18"/>
  <c r="L94" i="18"/>
  <c r="L92" i="18"/>
  <c r="K92" i="18"/>
  <c r="I92" i="18"/>
  <c r="K91" i="18"/>
  <c r="I91" i="18"/>
  <c r="H59" i="18"/>
  <c r="L56" i="18"/>
  <c r="K56" i="18"/>
  <c r="I56" i="18"/>
  <c r="I18" i="1" l="1"/>
  <c r="J18" i="1" s="1"/>
  <c r="I13" i="1"/>
  <c r="J13" i="1" s="1"/>
  <c r="I10" i="1"/>
  <c r="J10" i="1" s="1"/>
  <c r="I6" i="1"/>
  <c r="J6" i="1" s="1"/>
  <c r="I4" i="1"/>
  <c r="J4" i="1" s="1"/>
  <c r="J12" i="6" l="1"/>
  <c r="I12" i="6"/>
  <c r="I10" i="6"/>
  <c r="J10" i="6" s="1"/>
  <c r="J8" i="6"/>
  <c r="I8" i="6"/>
  <c r="I6" i="6"/>
  <c r="J6" i="6" s="1"/>
  <c r="I4" i="6"/>
  <c r="J4" i="6" s="1"/>
  <c r="I23" i="7" l="1"/>
  <c r="J23" i="7" s="1"/>
  <c r="I21" i="7"/>
  <c r="J21" i="7" s="1"/>
  <c r="J19" i="7"/>
  <c r="I13" i="7"/>
  <c r="I11" i="7" s="1"/>
  <c r="J11" i="7" s="1"/>
  <c r="J13" i="7" l="1"/>
  <c r="U18" i="1" l="1"/>
  <c r="V18" i="1" s="1"/>
  <c r="U13" i="1"/>
  <c r="V13" i="1" s="1"/>
  <c r="U10" i="1"/>
  <c r="V10" i="1" s="1"/>
  <c r="U6" i="1"/>
  <c r="V6" i="1" s="1"/>
  <c r="U4" i="1"/>
  <c r="V4" i="1" s="1"/>
  <c r="AA15" i="4"/>
  <c r="AB15" i="4" s="1"/>
  <c r="U23" i="5"/>
  <c r="V23" i="5" s="1"/>
  <c r="U20" i="5"/>
  <c r="V20" i="5" s="1"/>
  <c r="U17" i="5"/>
  <c r="V17" i="5" s="1"/>
  <c r="U14" i="5"/>
  <c r="V14" i="5" s="1"/>
  <c r="U4" i="5"/>
  <c r="V4" i="5" s="1"/>
  <c r="U12" i="6"/>
  <c r="V12" i="6" s="1"/>
  <c r="U10" i="6"/>
  <c r="V10" i="6" s="1"/>
  <c r="U8" i="6"/>
  <c r="V8" i="6" s="1"/>
  <c r="U6" i="6"/>
  <c r="V6" i="6" s="1"/>
  <c r="U4" i="6"/>
  <c r="V4" i="6" s="1"/>
  <c r="V23" i="7"/>
  <c r="U21" i="7"/>
  <c r="V21" i="7" s="1"/>
  <c r="U19" i="7"/>
  <c r="V19" i="7" s="1"/>
  <c r="U13" i="7"/>
  <c r="V13" i="7" s="1"/>
  <c r="U11" i="7"/>
  <c r="V11" i="7" s="1"/>
  <c r="U4" i="7"/>
  <c r="V4" i="7" s="1"/>
  <c r="F56" i="18" l="1"/>
  <c r="E56" i="18"/>
  <c r="D56" i="18"/>
  <c r="C56" i="18"/>
  <c r="B56" i="18"/>
  <c r="A56" i="18"/>
  <c r="F55" i="18"/>
  <c r="E55" i="18"/>
  <c r="D55" i="18"/>
  <c r="C55" i="18"/>
  <c r="B55" i="18"/>
  <c r="A55" i="18"/>
  <c r="F54" i="18"/>
  <c r="E54" i="18"/>
  <c r="D54" i="18"/>
  <c r="C54" i="18"/>
  <c r="B54" i="18"/>
  <c r="A54" i="18"/>
  <c r="F53" i="18"/>
  <c r="E53" i="18"/>
  <c r="D53" i="18"/>
  <c r="C53" i="18"/>
  <c r="B53" i="18"/>
  <c r="A53" i="18"/>
  <c r="F52" i="18"/>
  <c r="E52" i="18"/>
  <c r="D52" i="18"/>
  <c r="C52" i="18"/>
  <c r="B52" i="18"/>
  <c r="A52" i="18"/>
  <c r="F51" i="18"/>
  <c r="E51" i="18"/>
  <c r="D51" i="18"/>
  <c r="C51" i="18"/>
  <c r="B51" i="18"/>
  <c r="A51" i="18"/>
  <c r="C50" i="18"/>
  <c r="A50" i="18"/>
  <c r="F49" i="18"/>
  <c r="E49" i="18"/>
  <c r="D49" i="18"/>
  <c r="C49" i="18"/>
  <c r="B49" i="18"/>
  <c r="A49" i="18"/>
  <c r="F48" i="18"/>
  <c r="E48" i="18"/>
  <c r="D48" i="18"/>
  <c r="C48" i="18"/>
  <c r="B48" i="18"/>
  <c r="A48" i="18"/>
  <c r="F47" i="18"/>
  <c r="E47" i="18"/>
  <c r="D47" i="18"/>
  <c r="C47" i="18"/>
  <c r="B47" i="18"/>
  <c r="A47" i="18"/>
  <c r="F46" i="18"/>
  <c r="E46" i="18"/>
  <c r="D46" i="18"/>
  <c r="C46" i="18"/>
  <c r="B46" i="18"/>
  <c r="A46" i="18"/>
  <c r="F45" i="18"/>
  <c r="E45" i="18"/>
  <c r="D45" i="18"/>
  <c r="C45" i="18"/>
  <c r="B45" i="18"/>
  <c r="A45" i="18"/>
  <c r="F44" i="18"/>
  <c r="C44" i="18"/>
  <c r="A44" i="18"/>
  <c r="F43" i="18"/>
  <c r="E43" i="18"/>
  <c r="D43" i="18"/>
  <c r="C43" i="18"/>
  <c r="B43" i="18"/>
  <c r="A43" i="18"/>
  <c r="F42" i="18"/>
  <c r="E42" i="18"/>
  <c r="D42" i="18"/>
  <c r="C42" i="18"/>
  <c r="B42" i="18"/>
  <c r="A42" i="18"/>
  <c r="C41" i="18"/>
  <c r="A41" i="18"/>
  <c r="F40" i="18"/>
  <c r="E40" i="18"/>
  <c r="D40" i="18"/>
  <c r="C40" i="18"/>
  <c r="B40" i="18"/>
  <c r="A40" i="18"/>
  <c r="F39" i="18"/>
  <c r="E39" i="18"/>
  <c r="D39" i="18"/>
  <c r="C39" i="18"/>
  <c r="B39" i="18"/>
  <c r="A39" i="18"/>
  <c r="F38" i="18"/>
  <c r="E38" i="18"/>
  <c r="D38" i="18"/>
  <c r="C38" i="18"/>
  <c r="B38" i="18"/>
  <c r="A38" i="18"/>
  <c r="F37" i="18"/>
  <c r="E37" i="18"/>
  <c r="D37" i="18"/>
  <c r="C37" i="18"/>
  <c r="B37" i="18"/>
  <c r="A37" i="18"/>
  <c r="F36" i="18"/>
  <c r="E36" i="18"/>
  <c r="D36" i="18"/>
  <c r="C36" i="18"/>
  <c r="B36" i="18"/>
  <c r="A36" i="18"/>
  <c r="F35" i="18"/>
  <c r="E35" i="18"/>
  <c r="D35" i="18"/>
  <c r="C35" i="18"/>
  <c r="B35" i="18"/>
  <c r="A35" i="18"/>
  <c r="F34" i="18"/>
  <c r="E34" i="18"/>
  <c r="D34" i="18"/>
  <c r="C34" i="18"/>
  <c r="B34" i="18"/>
  <c r="A34" i="18"/>
  <c r="F33" i="18"/>
  <c r="E33" i="18"/>
  <c r="D33" i="18"/>
  <c r="C33" i="18"/>
  <c r="B33" i="18"/>
  <c r="A33" i="18"/>
  <c r="F32" i="18"/>
  <c r="E32" i="18"/>
  <c r="D32" i="18"/>
  <c r="C32" i="18"/>
  <c r="B32" i="18"/>
  <c r="A32" i="18"/>
  <c r="F31" i="18"/>
  <c r="E31" i="18"/>
  <c r="D31" i="18"/>
  <c r="C31" i="18"/>
  <c r="B31" i="18"/>
  <c r="A31" i="18"/>
  <c r="F30" i="18"/>
  <c r="E30" i="18"/>
  <c r="D30" i="18"/>
  <c r="C30" i="18"/>
  <c r="B30" i="18"/>
  <c r="A30" i="18"/>
  <c r="B29" i="18"/>
  <c r="A29" i="18"/>
  <c r="A28" i="18"/>
  <c r="H28" i="18"/>
  <c r="H29" i="18"/>
  <c r="I29" i="18"/>
  <c r="K29" i="18"/>
  <c r="L29" i="18"/>
  <c r="H30" i="18"/>
  <c r="I30" i="18"/>
  <c r="J30" i="18"/>
  <c r="K30" i="18"/>
  <c r="L30" i="18"/>
  <c r="H31" i="18"/>
  <c r="K31" i="18"/>
  <c r="I32" i="18"/>
  <c r="K32" i="18"/>
  <c r="L32" i="18"/>
  <c r="I33" i="18"/>
  <c r="K33" i="18"/>
  <c r="L33" i="18"/>
  <c r="I34" i="18"/>
  <c r="K34" i="18"/>
  <c r="L34" i="18"/>
  <c r="I35" i="18"/>
  <c r="K35" i="18"/>
  <c r="L35" i="18"/>
  <c r="I36" i="18"/>
  <c r="K36" i="18"/>
  <c r="L36" i="18"/>
  <c r="I37" i="18"/>
  <c r="K37" i="18"/>
  <c r="L37" i="18"/>
  <c r="I38" i="18"/>
  <c r="K38" i="18"/>
  <c r="L38" i="18"/>
  <c r="I39" i="18"/>
  <c r="K39" i="18"/>
  <c r="L39" i="18"/>
  <c r="I40" i="18"/>
  <c r="K40" i="18"/>
  <c r="L40" i="18"/>
  <c r="H41" i="18"/>
  <c r="K41" i="18"/>
  <c r="I42" i="18"/>
  <c r="K42" i="18"/>
  <c r="L42" i="18"/>
  <c r="I43" i="18"/>
  <c r="K43" i="18"/>
  <c r="L43" i="18"/>
  <c r="H44" i="18"/>
  <c r="K44" i="18"/>
  <c r="I45" i="18"/>
  <c r="K45" i="18"/>
  <c r="L45" i="18"/>
  <c r="I46" i="18"/>
  <c r="K46" i="18"/>
  <c r="L46" i="18"/>
  <c r="H47" i="18"/>
  <c r="K47" i="18"/>
  <c r="I48" i="18"/>
  <c r="K48" i="18"/>
  <c r="L48" i="18"/>
  <c r="I49" i="18"/>
  <c r="K49" i="18"/>
  <c r="L49" i="18"/>
  <c r="H50" i="18"/>
  <c r="K50" i="18"/>
  <c r="I51" i="18"/>
  <c r="K51" i="18"/>
  <c r="L51" i="18"/>
  <c r="I52" i="18"/>
  <c r="K52" i="18"/>
  <c r="L52" i="18"/>
  <c r="I53" i="18"/>
  <c r="K53" i="18"/>
  <c r="L53" i="18"/>
  <c r="I54" i="18"/>
  <c r="K54" i="18"/>
  <c r="L54" i="18"/>
  <c r="I55" i="18"/>
  <c r="K55" i="18"/>
  <c r="L55" i="18"/>
  <c r="O23" i="5" l="1"/>
  <c r="O20" i="5"/>
  <c r="O17" i="5"/>
  <c r="O14" i="5"/>
  <c r="O4" i="5"/>
  <c r="P14" i="5" l="1"/>
  <c r="P17" i="5"/>
  <c r="P20" i="5"/>
  <c r="P4" i="5"/>
  <c r="P23" i="5"/>
  <c r="P23" i="7"/>
  <c r="O21" i="7"/>
  <c r="O19" i="7"/>
  <c r="O13" i="7"/>
  <c r="O11" i="7"/>
  <c r="O4" i="7"/>
  <c r="O12" i="6"/>
  <c r="O10" i="6"/>
  <c r="O8" i="6"/>
  <c r="O6" i="6"/>
  <c r="O4" i="6"/>
  <c r="O18" i="1"/>
  <c r="O13" i="1"/>
  <c r="O10" i="1"/>
  <c r="O6" i="1"/>
  <c r="O4" i="1"/>
  <c r="V15" i="4"/>
  <c r="W15" i="4" s="1"/>
  <c r="P10" i="1" l="1"/>
  <c r="P6" i="6"/>
  <c r="P4" i="7"/>
  <c r="P21" i="7"/>
  <c r="P13" i="1"/>
  <c r="P8" i="6"/>
  <c r="P11" i="7"/>
  <c r="P4" i="1"/>
  <c r="P18" i="1"/>
  <c r="P10" i="6"/>
  <c r="P13" i="7"/>
  <c r="P6" i="1"/>
  <c r="P4" i="6"/>
  <c r="P12" i="6"/>
  <c r="P19" i="7"/>
  <c r="L79" i="18"/>
  <c r="I84" i="18"/>
  <c r="A74" i="18" l="1"/>
  <c r="B74" i="18"/>
  <c r="C74" i="18"/>
  <c r="D74" i="18"/>
  <c r="E74" i="18"/>
  <c r="F74" i="18"/>
  <c r="G74" i="18"/>
  <c r="H74" i="18"/>
  <c r="K74" i="18"/>
  <c r="L74" i="18"/>
  <c r="A75" i="18"/>
  <c r="B75" i="18"/>
  <c r="C75" i="18"/>
  <c r="D75" i="18"/>
  <c r="E75" i="18"/>
  <c r="F75" i="18"/>
  <c r="G75" i="18"/>
  <c r="H75" i="18"/>
  <c r="I75" i="18"/>
  <c r="J75" i="18"/>
  <c r="K75" i="18"/>
  <c r="L75" i="18"/>
  <c r="A76" i="18"/>
  <c r="B76" i="18"/>
  <c r="C76" i="18"/>
  <c r="G76" i="18"/>
  <c r="H76" i="18"/>
  <c r="A77" i="18"/>
  <c r="B77" i="18"/>
  <c r="C77" i="18"/>
  <c r="D77" i="18"/>
  <c r="E77" i="18"/>
  <c r="F77" i="18"/>
  <c r="G77" i="18"/>
  <c r="I77" i="18"/>
  <c r="K77" i="18"/>
  <c r="L77" i="18"/>
  <c r="A78" i="18"/>
  <c r="B78" i="18"/>
  <c r="C78" i="18"/>
  <c r="D78" i="18"/>
  <c r="E78" i="18"/>
  <c r="F78" i="18"/>
  <c r="G78" i="18"/>
  <c r="I78" i="18"/>
  <c r="K78" i="18"/>
  <c r="L78" i="18"/>
  <c r="A79" i="18"/>
  <c r="B79" i="18"/>
  <c r="C79" i="18"/>
  <c r="D79" i="18"/>
  <c r="E79" i="18"/>
  <c r="F79" i="18"/>
  <c r="G79" i="18"/>
  <c r="I79" i="18"/>
  <c r="K79" i="18"/>
  <c r="A80" i="18"/>
  <c r="B80" i="18"/>
  <c r="C80" i="18"/>
  <c r="D80" i="18"/>
  <c r="E80" i="18"/>
  <c r="F80" i="18"/>
  <c r="G80" i="18"/>
  <c r="I80" i="18"/>
  <c r="K80" i="18"/>
  <c r="L80" i="18"/>
  <c r="A81" i="18"/>
  <c r="B81" i="18"/>
  <c r="C81" i="18"/>
  <c r="D81" i="18"/>
  <c r="E81" i="18"/>
  <c r="F81" i="18"/>
  <c r="G81" i="18"/>
  <c r="I81" i="18"/>
  <c r="K81" i="18"/>
  <c r="L81" i="18"/>
  <c r="A82" i="18"/>
  <c r="B82" i="18"/>
  <c r="C82" i="18"/>
  <c r="D82" i="18"/>
  <c r="E82" i="18"/>
  <c r="F82" i="18"/>
  <c r="G82" i="18"/>
  <c r="I82" i="18"/>
  <c r="K82" i="18"/>
  <c r="L82" i="18"/>
  <c r="A83" i="18"/>
  <c r="C83" i="18"/>
  <c r="G83" i="18"/>
  <c r="H83" i="18"/>
  <c r="A84" i="18"/>
  <c r="B84" i="18"/>
  <c r="C84" i="18"/>
  <c r="D84" i="18"/>
  <c r="E84" i="18"/>
  <c r="F84" i="18"/>
  <c r="G84" i="18"/>
  <c r="K84" i="18"/>
  <c r="L84" i="18"/>
  <c r="A85" i="18"/>
  <c r="C85" i="18"/>
  <c r="G85" i="18"/>
  <c r="H85" i="18"/>
  <c r="A86" i="18"/>
  <c r="B86" i="18"/>
  <c r="C86" i="18"/>
  <c r="D86" i="18"/>
  <c r="E86" i="18"/>
  <c r="F86" i="18"/>
  <c r="G86" i="18"/>
  <c r="I86" i="18"/>
  <c r="K86" i="18"/>
  <c r="L86" i="18"/>
  <c r="A87" i="18"/>
  <c r="B87" i="18"/>
  <c r="C87" i="18"/>
  <c r="D87" i="18"/>
  <c r="E87" i="18"/>
  <c r="F87" i="18"/>
  <c r="G87" i="18"/>
  <c r="I87" i="18"/>
  <c r="K87" i="18"/>
  <c r="L87" i="18"/>
  <c r="A88" i="18"/>
  <c r="B88" i="18"/>
  <c r="C88" i="18"/>
  <c r="D88" i="18"/>
  <c r="E88" i="18"/>
  <c r="F88" i="18"/>
  <c r="G88" i="18"/>
  <c r="I88" i="18"/>
  <c r="K88" i="18"/>
  <c r="L88" i="18"/>
  <c r="A89" i="18"/>
  <c r="B89" i="18"/>
  <c r="C89" i="18"/>
  <c r="D89" i="18"/>
  <c r="E89" i="18"/>
  <c r="F89" i="18"/>
  <c r="G89" i="18"/>
  <c r="I89" i="18"/>
  <c r="K89" i="18"/>
  <c r="L89" i="18"/>
  <c r="A90" i="18"/>
  <c r="B90" i="18"/>
  <c r="C90" i="18"/>
  <c r="D90" i="18"/>
  <c r="E90" i="18"/>
  <c r="F90" i="18"/>
  <c r="G90" i="18"/>
  <c r="I90" i="18"/>
  <c r="K90" i="18"/>
  <c r="L90" i="18"/>
  <c r="A91" i="18"/>
  <c r="C91" i="18"/>
  <c r="G91" i="18"/>
  <c r="A92" i="18"/>
  <c r="B92" i="18"/>
  <c r="C92" i="18"/>
  <c r="D92" i="18"/>
  <c r="E92" i="18"/>
  <c r="F92" i="18"/>
  <c r="G92" i="18"/>
  <c r="A93" i="18"/>
  <c r="C93" i="18"/>
  <c r="G93" i="18"/>
  <c r="A94" i="18"/>
  <c r="B94" i="18"/>
  <c r="C94" i="18"/>
  <c r="D94" i="18"/>
  <c r="E94" i="18"/>
  <c r="F94" i="18"/>
  <c r="G94" i="18"/>
  <c r="A95" i="18"/>
  <c r="C95" i="18"/>
  <c r="G95" i="18"/>
  <c r="A96" i="18"/>
  <c r="B96" i="18"/>
  <c r="C96" i="18"/>
  <c r="D96" i="18"/>
  <c r="E96" i="18"/>
  <c r="F96" i="18"/>
  <c r="G96" i="18"/>
  <c r="A97" i="18"/>
  <c r="B97" i="18"/>
  <c r="C97" i="18"/>
  <c r="D97" i="18"/>
  <c r="E97" i="18"/>
  <c r="F97" i="18"/>
  <c r="G97" i="18"/>
  <c r="L73" i="18"/>
  <c r="K73" i="18"/>
  <c r="J73" i="18"/>
  <c r="I73" i="18"/>
  <c r="H73" i="18"/>
  <c r="G73" i="18"/>
  <c r="F73" i="18"/>
  <c r="E73" i="18"/>
  <c r="D73" i="18"/>
  <c r="C73" i="18"/>
  <c r="B73" i="18"/>
  <c r="A73" i="18"/>
  <c r="H19" i="18"/>
  <c r="H16" i="18"/>
  <c r="H12" i="18"/>
  <c r="A59" i="18"/>
  <c r="B59" i="18"/>
  <c r="C59" i="18"/>
  <c r="D59" i="18"/>
  <c r="E59" i="18"/>
  <c r="F59" i="18"/>
  <c r="K59" i="18"/>
  <c r="L59" i="18"/>
  <c r="A60" i="18"/>
  <c r="B60" i="18"/>
  <c r="C60" i="18"/>
  <c r="D60" i="18"/>
  <c r="E60" i="18"/>
  <c r="F60" i="18"/>
  <c r="H60" i="18"/>
  <c r="I60" i="18"/>
  <c r="J60" i="18"/>
  <c r="K60" i="18"/>
  <c r="L60" i="18"/>
  <c r="A61" i="18"/>
  <c r="C61" i="18"/>
  <c r="H61" i="18"/>
  <c r="A62" i="18"/>
  <c r="B62" i="18"/>
  <c r="C62" i="18"/>
  <c r="D62" i="18"/>
  <c r="E62" i="18"/>
  <c r="F62" i="18"/>
  <c r="I62" i="18"/>
  <c r="K62" i="18"/>
  <c r="L62" i="18"/>
  <c r="A63" i="18"/>
  <c r="B63" i="18"/>
  <c r="C63" i="18"/>
  <c r="H63" i="18"/>
  <c r="A64" i="18"/>
  <c r="B64" i="18"/>
  <c r="C64" i="18"/>
  <c r="D64" i="18"/>
  <c r="E64" i="18"/>
  <c r="F64" i="18"/>
  <c r="I64" i="18"/>
  <c r="K64" i="18"/>
  <c r="L64" i="18"/>
  <c r="A65" i="18"/>
  <c r="C65" i="18"/>
  <c r="H65" i="18"/>
  <c r="K65" i="18"/>
  <c r="A66" i="18"/>
  <c r="B66" i="18"/>
  <c r="C66" i="18"/>
  <c r="D66" i="18"/>
  <c r="E66" i="18"/>
  <c r="F66" i="18"/>
  <c r="I66" i="18"/>
  <c r="K66" i="18"/>
  <c r="L66" i="18"/>
  <c r="A67" i="18"/>
  <c r="C67" i="18"/>
  <c r="D67" i="18"/>
  <c r="E67" i="18"/>
  <c r="F67" i="18"/>
  <c r="H67" i="18"/>
  <c r="A68" i="18"/>
  <c r="B68" i="18"/>
  <c r="C68" i="18"/>
  <c r="D68" i="18"/>
  <c r="E68" i="18"/>
  <c r="F68" i="18"/>
  <c r="I68" i="18"/>
  <c r="K68" i="18"/>
  <c r="L68" i="18"/>
  <c r="A69" i="18"/>
  <c r="C69" i="18"/>
  <c r="H69" i="18"/>
  <c r="A70" i="18"/>
  <c r="B70" i="18"/>
  <c r="C70" i="18"/>
  <c r="D70" i="18"/>
  <c r="E70" i="18"/>
  <c r="F70" i="18"/>
  <c r="I70" i="18"/>
  <c r="K70" i="18"/>
  <c r="L70" i="18"/>
  <c r="A71" i="18"/>
  <c r="B71" i="18"/>
  <c r="C71" i="18"/>
  <c r="D71" i="18"/>
  <c r="E71" i="18"/>
  <c r="F71" i="18"/>
  <c r="I71" i="18"/>
  <c r="K71" i="18"/>
  <c r="L71" i="18"/>
  <c r="L58" i="18"/>
  <c r="K58" i="18"/>
  <c r="J58" i="18"/>
  <c r="I58" i="18"/>
  <c r="H58" i="18"/>
  <c r="F58" i="18"/>
  <c r="E58" i="18"/>
  <c r="D58" i="18"/>
  <c r="C58" i="18"/>
  <c r="B58" i="18"/>
  <c r="A58" i="18"/>
  <c r="J26" i="18"/>
  <c r="L26" i="18" l="1"/>
  <c r="K26" i="18"/>
  <c r="I26" i="18"/>
  <c r="F26" i="18"/>
  <c r="E26" i="18"/>
  <c r="D26" i="18"/>
  <c r="C26" i="18"/>
  <c r="B26" i="18"/>
  <c r="A26" i="18"/>
  <c r="L25" i="18"/>
  <c r="K25" i="18"/>
  <c r="I25" i="18"/>
  <c r="F25" i="18"/>
  <c r="E25" i="18"/>
  <c r="D25" i="18"/>
  <c r="C25" i="18"/>
  <c r="B25" i="18"/>
  <c r="A25" i="18"/>
  <c r="H24" i="18"/>
  <c r="F24" i="18"/>
  <c r="E24" i="18"/>
  <c r="D24" i="18"/>
  <c r="C24" i="18"/>
  <c r="B24" i="18"/>
  <c r="A24" i="18"/>
  <c r="L23" i="18"/>
  <c r="K23" i="18"/>
  <c r="I23" i="18"/>
  <c r="F23" i="18"/>
  <c r="E23" i="18"/>
  <c r="D23" i="18"/>
  <c r="C23" i="18"/>
  <c r="B23" i="18"/>
  <c r="A23" i="18"/>
  <c r="L22" i="18"/>
  <c r="K22" i="18"/>
  <c r="I22" i="18"/>
  <c r="F22" i="18"/>
  <c r="E22" i="18"/>
  <c r="D22" i="18"/>
  <c r="C22" i="18"/>
  <c r="B22" i="18"/>
  <c r="A22" i="18"/>
  <c r="L21" i="18"/>
  <c r="K21" i="18"/>
  <c r="I21" i="18"/>
  <c r="F21" i="18"/>
  <c r="E21" i="18"/>
  <c r="D21" i="18"/>
  <c r="C21" i="18"/>
  <c r="B21" i="18"/>
  <c r="A21" i="18"/>
  <c r="L20" i="18"/>
  <c r="K20" i="18"/>
  <c r="I20" i="18"/>
  <c r="F20" i="18"/>
  <c r="E20" i="18"/>
  <c r="D20" i="18"/>
  <c r="C20" i="18"/>
  <c r="B20" i="18"/>
  <c r="A20" i="18"/>
  <c r="F19" i="18"/>
  <c r="E19" i="18"/>
  <c r="D19" i="18"/>
  <c r="C19" i="18"/>
  <c r="B19" i="18"/>
  <c r="A19" i="18"/>
  <c r="L18" i="18"/>
  <c r="K18" i="18"/>
  <c r="I18" i="18"/>
  <c r="F18" i="18"/>
  <c r="E18" i="18"/>
  <c r="D18" i="18"/>
  <c r="C18" i="18"/>
  <c r="B18" i="18"/>
  <c r="A18" i="18"/>
  <c r="L17" i="18"/>
  <c r="K17" i="18"/>
  <c r="I17" i="18"/>
  <c r="F17" i="18"/>
  <c r="E17" i="18"/>
  <c r="D17" i="18"/>
  <c r="C17" i="18"/>
  <c r="B17" i="18"/>
  <c r="A17" i="18"/>
  <c r="F16" i="18"/>
  <c r="E16" i="18"/>
  <c r="D16" i="18"/>
  <c r="C16" i="18"/>
  <c r="A16" i="18"/>
  <c r="L15" i="18"/>
  <c r="K15" i="18"/>
  <c r="I15" i="18"/>
  <c r="F15" i="18"/>
  <c r="E15" i="18"/>
  <c r="D15" i="18"/>
  <c r="C15" i="18"/>
  <c r="B15" i="18"/>
  <c r="A15" i="18"/>
  <c r="L14" i="18"/>
  <c r="K14" i="18"/>
  <c r="I14" i="18"/>
  <c r="F14" i="18"/>
  <c r="E14" i="18"/>
  <c r="D14" i="18"/>
  <c r="C14" i="18"/>
  <c r="B14" i="18"/>
  <c r="A14" i="18"/>
  <c r="L13" i="18"/>
  <c r="K13" i="18"/>
  <c r="I13" i="18"/>
  <c r="F13" i="18"/>
  <c r="E13" i="18"/>
  <c r="D13" i="18"/>
  <c r="C13" i="18"/>
  <c r="B13" i="18"/>
  <c r="A13" i="18"/>
  <c r="F12" i="18"/>
  <c r="E12" i="18"/>
  <c r="D12" i="18"/>
  <c r="C12" i="18"/>
  <c r="A12" i="18"/>
  <c r="L11" i="18"/>
  <c r="K11" i="18"/>
  <c r="I11" i="18"/>
  <c r="F11" i="18"/>
  <c r="E11" i="18"/>
  <c r="D11" i="18"/>
  <c r="C11" i="18"/>
  <c r="B11" i="18"/>
  <c r="A11" i="18"/>
  <c r="H10" i="18"/>
  <c r="F10" i="18"/>
  <c r="E10" i="18"/>
  <c r="D10" i="18"/>
  <c r="C10" i="18"/>
  <c r="A10" i="18"/>
  <c r="L9" i="18"/>
  <c r="K9" i="18"/>
  <c r="J9" i="18"/>
  <c r="I9" i="18"/>
  <c r="H9" i="18"/>
  <c r="F9" i="18"/>
  <c r="E9" i="18"/>
  <c r="D9" i="18"/>
  <c r="C9" i="18"/>
  <c r="B9" i="18"/>
  <c r="A9" i="18"/>
  <c r="L8" i="18"/>
  <c r="K8" i="18"/>
  <c r="I8" i="18"/>
  <c r="H8" i="18"/>
  <c r="A8" i="18"/>
  <c r="L7" i="18"/>
  <c r="K7" i="18"/>
  <c r="J7" i="18"/>
  <c r="I7" i="18"/>
  <c r="H7" i="18"/>
  <c r="F7" i="18"/>
  <c r="E7" i="18"/>
  <c r="D7" i="18"/>
  <c r="C7" i="18"/>
  <c r="B7" i="18"/>
  <c r="A7" i="18"/>
  <c r="I20" i="5" l="1"/>
  <c r="I47" i="18" s="1"/>
  <c r="J20" i="5" l="1"/>
  <c r="J47" i="18" s="1"/>
  <c r="I4" i="7" l="1"/>
  <c r="I85" i="18" l="1"/>
  <c r="J4" i="7"/>
  <c r="I76" i="18"/>
  <c r="I83" i="18"/>
  <c r="I69" i="18"/>
  <c r="I67" i="18"/>
  <c r="I65" i="18"/>
  <c r="I63" i="18"/>
  <c r="I61" i="18"/>
  <c r="I23" i="5"/>
  <c r="I50" i="18" s="1"/>
  <c r="I17" i="5"/>
  <c r="I44" i="18" s="1"/>
  <c r="I14" i="5"/>
  <c r="I41" i="18" s="1"/>
  <c r="I4" i="5"/>
  <c r="I31" i="18" s="1"/>
  <c r="Q15" i="4"/>
  <c r="J14" i="5" l="1"/>
  <c r="J41" i="18" s="1"/>
  <c r="J17" i="5"/>
  <c r="J44" i="18" s="1"/>
  <c r="J23" i="5"/>
  <c r="J50" i="18" s="1"/>
  <c r="J4" i="5"/>
  <c r="J31" i="18" s="1"/>
  <c r="R15" i="4"/>
  <c r="J65" i="18"/>
  <c r="J61" i="18"/>
  <c r="J69" i="18"/>
  <c r="J63" i="18"/>
  <c r="J67" i="18"/>
  <c r="I24" i="18"/>
  <c r="I19" i="18"/>
  <c r="I10" i="18" l="1"/>
  <c r="J10" i="18"/>
  <c r="I12" i="18"/>
  <c r="J12" i="18"/>
  <c r="I16" i="18"/>
  <c r="J16"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Fernando Muñoz Salazar</author>
    <author>Rosa Valentina Aceros Garcia</author>
  </authors>
  <commentList>
    <comment ref="I2" authorId="0" shapeId="0" xr:uid="{00000000-0006-0000-0200-000001000000}">
      <text>
        <r>
          <rPr>
            <b/>
            <sz val="9"/>
            <color indexed="81"/>
            <rFont val="Tahoma"/>
            <family val="2"/>
          </rPr>
          <t>Seleccionar una calificación</t>
        </r>
      </text>
    </comment>
    <comment ref="O2" authorId="0" shapeId="0" xr:uid="{00000000-0006-0000-0200-000002000000}">
      <text>
        <r>
          <rPr>
            <b/>
            <sz val="9"/>
            <color indexed="81"/>
            <rFont val="Tahoma"/>
            <family val="2"/>
          </rPr>
          <t>Seleccionar una calificación</t>
        </r>
      </text>
    </comment>
    <comment ref="U2" authorId="0" shapeId="0" xr:uid="{00000000-0006-0000-0200-000003000000}">
      <text>
        <r>
          <rPr>
            <b/>
            <sz val="9"/>
            <color indexed="81"/>
            <rFont val="Tahoma"/>
            <family val="2"/>
          </rPr>
          <t>Seleccionar una calificación</t>
        </r>
      </text>
    </comment>
    <comment ref="B3" authorId="1" shapeId="0" xr:uid="{00000000-0006-0000-0200-000004000000}">
      <text>
        <r>
          <rPr>
            <b/>
            <sz val="9"/>
            <color indexed="81"/>
            <rFont val="Tahoma"/>
            <family val="2"/>
          </rPr>
          <t>Precise los objetivos que la entidad desea lograr en la vigencia y Enuncie una a una las actividades que se realizarán  al logro de cada objetivo planteado.</t>
        </r>
      </text>
    </comment>
    <comment ref="J3" authorId="0" shapeId="0" xr:uid="{00000000-0006-0000-0200-000005000000}">
      <text>
        <r>
          <rPr>
            <b/>
            <sz val="9"/>
            <color indexed="81"/>
            <rFont val="Tahoma"/>
            <family val="2"/>
          </rPr>
          <t>Corresponde al porcentaje establecido de la actividades cumplidas sobre el las actividades
programadas.</t>
        </r>
      </text>
    </comment>
    <comment ref="P3" authorId="0" shapeId="0" xr:uid="{00000000-0006-0000-0200-000006000000}">
      <text>
        <r>
          <rPr>
            <b/>
            <sz val="9"/>
            <color indexed="81"/>
            <rFont val="Tahoma"/>
            <family val="2"/>
          </rPr>
          <t>Corresponde al porcentaje establecido de la actividades cumplidas sobre el las actividades
programadas.</t>
        </r>
      </text>
    </comment>
    <comment ref="V3" authorId="0" shapeId="0" xr:uid="{00000000-0006-0000-0200-000007000000}">
      <text>
        <r>
          <rPr>
            <b/>
            <sz val="9"/>
            <color indexed="81"/>
            <rFont val="Tahoma"/>
            <family val="2"/>
          </rPr>
          <t>Corresponde al porcentaje establecido de la actividades cumplidas sobre el las actividades
programadas.</t>
        </r>
      </text>
    </comment>
    <comment ref="I4" authorId="0" shapeId="0" xr:uid="{DDA83ADF-7619-4A83-86D6-D978C9B04A13}">
      <text>
        <r>
          <rPr>
            <b/>
            <sz val="9"/>
            <color indexed="81"/>
            <rFont val="Tahoma"/>
            <family val="2"/>
          </rPr>
          <t>Corresponde a todo lo cumplido Fuera de los Términos establecidos</t>
        </r>
      </text>
    </comment>
    <comment ref="O4" authorId="0" shapeId="0" xr:uid="{00000000-0006-0000-0200-000009000000}">
      <text>
        <r>
          <rPr>
            <b/>
            <sz val="9"/>
            <color indexed="81"/>
            <rFont val="Tahoma"/>
            <family val="2"/>
          </rPr>
          <t>Corresponde a todo lo cumplido Fuera de los Términos establecidos</t>
        </r>
      </text>
    </comment>
    <comment ref="U4" authorId="0" shapeId="0" xr:uid="{00000000-0006-0000-0200-00000A000000}">
      <text>
        <r>
          <rPr>
            <b/>
            <sz val="9"/>
            <color indexed="81"/>
            <rFont val="Tahoma"/>
            <family val="2"/>
          </rPr>
          <t>Corresponde a todo lo cumplido Fuera de los Términos establecidos</t>
        </r>
      </text>
    </comment>
    <comment ref="I6" authorId="0" shapeId="0" xr:uid="{10081B07-26FA-44E6-AC20-FAFF3D1B6E7F}">
      <text>
        <r>
          <rPr>
            <b/>
            <sz val="9"/>
            <color indexed="81"/>
            <rFont val="Tahoma"/>
            <family val="2"/>
          </rPr>
          <t>Actividad iniciada y dentro de los términos.</t>
        </r>
      </text>
    </comment>
    <comment ref="O6" authorId="0" shapeId="0" xr:uid="{00000000-0006-0000-0200-00000C000000}">
      <text>
        <r>
          <rPr>
            <b/>
            <sz val="9"/>
            <color indexed="81"/>
            <rFont val="Tahoma"/>
            <family val="2"/>
          </rPr>
          <t>Actividad iniciada y dentro de los términos.</t>
        </r>
      </text>
    </comment>
    <comment ref="U6" authorId="0" shapeId="0" xr:uid="{00000000-0006-0000-0200-00000D000000}">
      <text>
        <r>
          <rPr>
            <b/>
            <sz val="9"/>
            <color indexed="81"/>
            <rFont val="Tahoma"/>
            <family val="2"/>
          </rPr>
          <t>Actividad iniciada y dentro de los términos.</t>
        </r>
      </text>
    </comment>
    <comment ref="I10" authorId="0" shapeId="0" xr:uid="{BB80E6B2-B243-46CD-8A84-C7ED172A8D89}">
      <text>
        <r>
          <rPr>
            <b/>
            <sz val="9"/>
            <color indexed="81"/>
            <rFont val="Tahoma"/>
            <family val="2"/>
          </rPr>
          <t>Seleccionar una calificación</t>
        </r>
      </text>
    </comment>
    <comment ref="O10" authorId="0" shapeId="0" xr:uid="{00000000-0006-0000-0200-00000F000000}">
      <text>
        <r>
          <rPr>
            <b/>
            <sz val="9"/>
            <color indexed="81"/>
            <rFont val="Tahoma"/>
            <family val="2"/>
          </rPr>
          <t>Seleccionar una calificación</t>
        </r>
      </text>
    </comment>
    <comment ref="U10" authorId="0" shapeId="0" xr:uid="{00000000-0006-0000-0200-000010000000}">
      <text>
        <r>
          <rPr>
            <b/>
            <sz val="9"/>
            <color indexed="81"/>
            <rFont val="Tahoma"/>
            <family val="2"/>
          </rPr>
          <t>Seleccionar una calificación</t>
        </r>
      </text>
    </comment>
    <comment ref="I13" authorId="0" shapeId="0" xr:uid="{B85ACBE0-ADE2-4561-A0CC-904DD611206E}">
      <text>
        <r>
          <rPr>
            <b/>
            <sz val="9"/>
            <color indexed="81"/>
            <rFont val="Tahoma"/>
            <family val="2"/>
          </rPr>
          <t>Seleccionar una calificación</t>
        </r>
      </text>
    </comment>
    <comment ref="O13" authorId="0" shapeId="0" xr:uid="{00000000-0006-0000-0200-000012000000}">
      <text>
        <r>
          <rPr>
            <b/>
            <sz val="9"/>
            <color indexed="81"/>
            <rFont val="Tahoma"/>
            <family val="2"/>
          </rPr>
          <t>Seleccionar una calificación</t>
        </r>
      </text>
    </comment>
    <comment ref="U13" authorId="0" shapeId="0" xr:uid="{00000000-0006-0000-0200-000013000000}">
      <text>
        <r>
          <rPr>
            <b/>
            <sz val="9"/>
            <color indexed="81"/>
            <rFont val="Tahoma"/>
            <family val="2"/>
          </rPr>
          <t>Seleccionar una calificación</t>
        </r>
      </text>
    </comment>
    <comment ref="I18" authorId="0" shapeId="0" xr:uid="{14403F01-406F-4862-92B6-29CEB545656C}">
      <text>
        <r>
          <rPr>
            <b/>
            <sz val="9"/>
            <color indexed="81"/>
            <rFont val="Tahoma"/>
            <family val="2"/>
          </rPr>
          <t>Seleccionar una calificación</t>
        </r>
      </text>
    </comment>
    <comment ref="O18" authorId="0" shapeId="0" xr:uid="{00000000-0006-0000-0200-000015000000}">
      <text>
        <r>
          <rPr>
            <b/>
            <sz val="9"/>
            <color indexed="81"/>
            <rFont val="Tahoma"/>
            <family val="2"/>
          </rPr>
          <t>Seleccionar una calificación</t>
        </r>
      </text>
    </comment>
    <comment ref="U18" authorId="0" shapeId="0" xr:uid="{00000000-0006-0000-0200-000016000000}">
      <text>
        <r>
          <rPr>
            <b/>
            <sz val="9"/>
            <color indexed="81"/>
            <rFont val="Tahoma"/>
            <family val="2"/>
          </rPr>
          <t>Seleccionar una calificación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Andres Fernando Muñoz Salazar</author>
    <author>Rosa Valentina Aceros Garcia</author>
  </authors>
  <commentList>
    <comment ref="I2" authorId="0" shapeId="0" xr:uid="{00000000-0006-0000-0400-000001000000}">
      <text>
        <r>
          <rPr>
            <b/>
            <sz val="9"/>
            <color indexed="81"/>
            <rFont val="Tahoma"/>
            <family val="2"/>
          </rPr>
          <t>Seleccionar una calificación</t>
        </r>
      </text>
    </comment>
    <comment ref="O2" authorId="0" shapeId="0" xr:uid="{00000000-0006-0000-0400-000002000000}">
      <text>
        <r>
          <rPr>
            <b/>
            <sz val="9"/>
            <color indexed="81"/>
            <rFont val="Tahoma"/>
            <family val="2"/>
          </rPr>
          <t>Seleccionar una calificación</t>
        </r>
      </text>
    </comment>
    <comment ref="U2" authorId="0" shapeId="0" xr:uid="{00000000-0006-0000-0400-000003000000}">
      <text>
        <r>
          <rPr>
            <b/>
            <sz val="9"/>
            <color indexed="81"/>
            <rFont val="Tahoma"/>
            <family val="2"/>
          </rPr>
          <t>Seleccionar una calificación</t>
        </r>
      </text>
    </comment>
    <comment ref="B3" authorId="1" shapeId="0" xr:uid="{00000000-0006-0000-0400-000004000000}">
      <text>
        <r>
          <rPr>
            <b/>
            <sz val="9"/>
            <color indexed="81"/>
            <rFont val="Tahoma"/>
            <family val="2"/>
          </rPr>
          <t>Precise los objetivos que la entidad desea lograr en la vigencia y Enuncie una a una las actividades que se realizarán  al logro de cada objetivo planteado.</t>
        </r>
      </text>
    </comment>
    <comment ref="I3" authorId="0" shapeId="0" xr:uid="{00000000-0006-0000-0400-000005000000}">
      <text>
        <r>
          <rPr>
            <b/>
            <sz val="9"/>
            <color indexed="81"/>
            <rFont val="Tahoma"/>
            <family val="2"/>
          </rPr>
          <t>Seleccionar una calificación</t>
        </r>
      </text>
    </comment>
    <comment ref="O3" authorId="0" shapeId="0" xr:uid="{00000000-0006-0000-0400-000006000000}">
      <text>
        <r>
          <rPr>
            <b/>
            <sz val="9"/>
            <color indexed="81"/>
            <rFont val="Tahoma"/>
            <family val="2"/>
          </rPr>
          <t>Seleccionar una calificación</t>
        </r>
      </text>
    </comment>
    <comment ref="U3" authorId="0" shapeId="0" xr:uid="{00000000-0006-0000-0400-000007000000}">
      <text>
        <r>
          <rPr>
            <b/>
            <sz val="9"/>
            <color indexed="81"/>
            <rFont val="Tahoma"/>
            <family val="2"/>
          </rPr>
          <t>Seleccionar una calificación</t>
        </r>
      </text>
    </comment>
    <comment ref="I4" authorId="0" shapeId="0" xr:uid="{00000000-0006-0000-0400-000008000000}">
      <text>
        <r>
          <rPr>
            <b/>
            <sz val="9"/>
            <color indexed="81"/>
            <rFont val="Tahoma"/>
            <family val="2"/>
          </rPr>
          <t>Seleccionar una calificación</t>
        </r>
      </text>
    </comment>
    <comment ref="O4" authorId="0" shapeId="0" xr:uid="{00000000-0006-0000-0400-000009000000}">
      <text>
        <r>
          <rPr>
            <b/>
            <sz val="9"/>
            <color indexed="81"/>
            <rFont val="Tahoma"/>
            <family val="2"/>
          </rPr>
          <t>Seleccionar una calificación</t>
        </r>
      </text>
    </comment>
    <comment ref="U4" authorId="0" shapeId="0" xr:uid="{00000000-0006-0000-0400-00000A000000}">
      <text>
        <r>
          <rPr>
            <b/>
            <sz val="9"/>
            <color indexed="81"/>
            <rFont val="Tahoma"/>
            <family val="2"/>
          </rPr>
          <t>Seleccionar una calificación</t>
        </r>
      </text>
    </comment>
    <comment ref="I17" authorId="0" shapeId="0" xr:uid="{00000000-0006-0000-0400-00000B000000}">
      <text>
        <r>
          <rPr>
            <b/>
            <sz val="9"/>
            <color indexed="81"/>
            <rFont val="Tahoma"/>
            <family val="2"/>
          </rPr>
          <t>Seleccionar una calificación</t>
        </r>
      </text>
    </comment>
    <comment ref="O17" authorId="0" shapeId="0" xr:uid="{00000000-0006-0000-0400-00000C000000}">
      <text>
        <r>
          <rPr>
            <b/>
            <sz val="9"/>
            <color indexed="81"/>
            <rFont val="Tahoma"/>
            <family val="2"/>
          </rPr>
          <t>Seleccionar una calificación</t>
        </r>
      </text>
    </comment>
    <comment ref="U17" authorId="0" shapeId="0" xr:uid="{00000000-0006-0000-0400-00000D000000}">
      <text>
        <r>
          <rPr>
            <b/>
            <sz val="9"/>
            <color indexed="81"/>
            <rFont val="Tahoma"/>
            <family val="2"/>
          </rPr>
          <t>Seleccionar una calificación</t>
        </r>
      </text>
    </comment>
    <comment ref="I20" authorId="0" shapeId="0" xr:uid="{00000000-0006-0000-0400-00000E000000}">
      <text>
        <r>
          <rPr>
            <b/>
            <sz val="9"/>
            <color indexed="81"/>
            <rFont val="Tahoma"/>
            <family val="2"/>
          </rPr>
          <t>Seleccionar una calificación</t>
        </r>
      </text>
    </comment>
    <comment ref="O20" authorId="0" shapeId="0" xr:uid="{00000000-0006-0000-0400-00000F000000}">
      <text>
        <r>
          <rPr>
            <b/>
            <sz val="9"/>
            <color indexed="81"/>
            <rFont val="Tahoma"/>
            <family val="2"/>
          </rPr>
          <t>Seleccionar una calificación</t>
        </r>
      </text>
    </comment>
    <comment ref="U20" authorId="0" shapeId="0" xr:uid="{00000000-0006-0000-0400-000010000000}">
      <text>
        <r>
          <rPr>
            <b/>
            <sz val="9"/>
            <color indexed="81"/>
            <rFont val="Tahoma"/>
            <family val="2"/>
          </rPr>
          <t>Seleccionar una calificación</t>
        </r>
      </text>
    </comment>
    <comment ref="I23" authorId="0" shapeId="0" xr:uid="{00000000-0006-0000-0400-000011000000}">
      <text>
        <r>
          <rPr>
            <b/>
            <sz val="9"/>
            <color indexed="81"/>
            <rFont val="Tahoma"/>
            <family val="2"/>
          </rPr>
          <t>Seleccionar una calificación</t>
        </r>
      </text>
    </comment>
    <comment ref="O23" authorId="0" shapeId="0" xr:uid="{00000000-0006-0000-0400-000012000000}">
      <text>
        <r>
          <rPr>
            <b/>
            <sz val="9"/>
            <color indexed="81"/>
            <rFont val="Tahoma"/>
            <family val="2"/>
          </rPr>
          <t>Seleccionar una calificación</t>
        </r>
      </text>
    </comment>
    <comment ref="U23" authorId="0" shapeId="0" xr:uid="{00000000-0006-0000-0400-000013000000}">
      <text>
        <r>
          <rPr>
            <b/>
            <sz val="9"/>
            <color indexed="81"/>
            <rFont val="Tahoma"/>
            <family val="2"/>
          </rPr>
          <t>Seleccionar una calificación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Andres Fernando Muñoz Salazar</author>
    <author>Rosa Valentina Aceros Garcia</author>
  </authors>
  <commentList>
    <comment ref="I2" authorId="0" shapeId="0" xr:uid="{00000000-0006-0000-0500-000001000000}">
      <text>
        <r>
          <rPr>
            <b/>
            <sz val="9"/>
            <color indexed="81"/>
            <rFont val="Tahoma"/>
            <family val="2"/>
          </rPr>
          <t>Seleccionar una calificación</t>
        </r>
      </text>
    </comment>
    <comment ref="O2" authorId="0" shapeId="0" xr:uid="{00000000-0006-0000-0500-000002000000}">
      <text>
        <r>
          <rPr>
            <b/>
            <sz val="9"/>
            <color indexed="81"/>
            <rFont val="Tahoma"/>
            <family val="2"/>
          </rPr>
          <t>Seleccionar una calificación</t>
        </r>
      </text>
    </comment>
    <comment ref="U2" authorId="0" shapeId="0" xr:uid="{00000000-0006-0000-0500-000003000000}">
      <text>
        <r>
          <rPr>
            <b/>
            <sz val="9"/>
            <color indexed="81"/>
            <rFont val="Tahoma"/>
            <family val="2"/>
          </rPr>
          <t>Seleccionar una calificación</t>
        </r>
      </text>
    </comment>
    <comment ref="B3" authorId="1" shapeId="0" xr:uid="{00000000-0006-0000-0500-000004000000}">
      <text>
        <r>
          <rPr>
            <b/>
            <sz val="9"/>
            <color indexed="81"/>
            <rFont val="Tahoma"/>
            <family val="2"/>
          </rPr>
          <t>Precise los objetivos que la entidad desea lograr en la vigencia y Enuncie una a una las actividades que se realizarán  al logro de cada objetivo planteado.</t>
        </r>
      </text>
    </comment>
    <comment ref="I3" authorId="0" shapeId="0" xr:uid="{00000000-0006-0000-0500-000005000000}">
      <text>
        <r>
          <rPr>
            <b/>
            <sz val="9"/>
            <color indexed="81"/>
            <rFont val="Tahoma"/>
            <family val="2"/>
          </rPr>
          <t>Seleccionar una calificación</t>
        </r>
      </text>
    </comment>
    <comment ref="O3" authorId="0" shapeId="0" xr:uid="{00000000-0006-0000-0500-000006000000}">
      <text>
        <r>
          <rPr>
            <b/>
            <sz val="9"/>
            <color indexed="81"/>
            <rFont val="Tahoma"/>
            <family val="2"/>
          </rPr>
          <t>Seleccionar una calificación</t>
        </r>
      </text>
    </comment>
    <comment ref="U3" authorId="0" shapeId="0" xr:uid="{00000000-0006-0000-0500-000007000000}">
      <text>
        <r>
          <rPr>
            <b/>
            <sz val="9"/>
            <color indexed="81"/>
            <rFont val="Tahoma"/>
            <family val="2"/>
          </rPr>
          <t>Seleccionar una calificación</t>
        </r>
      </text>
    </comment>
    <comment ref="I4" authorId="0" shapeId="0" xr:uid="{2123A977-159A-4033-A374-896C7DB1B041}">
      <text>
        <r>
          <rPr>
            <b/>
            <sz val="9"/>
            <color indexed="81"/>
            <rFont val="Tahoma"/>
            <family val="2"/>
          </rPr>
          <t>Seleccionar una calificación</t>
        </r>
      </text>
    </comment>
    <comment ref="O4" authorId="0" shapeId="0" xr:uid="{00000000-0006-0000-0500-000009000000}">
      <text>
        <r>
          <rPr>
            <b/>
            <sz val="9"/>
            <color indexed="81"/>
            <rFont val="Tahoma"/>
            <family val="2"/>
          </rPr>
          <t>Seleccionar una calificación</t>
        </r>
      </text>
    </comment>
    <comment ref="U4" authorId="0" shapeId="0" xr:uid="{00000000-0006-0000-0500-00000A000000}">
      <text>
        <r>
          <rPr>
            <b/>
            <sz val="9"/>
            <color indexed="81"/>
            <rFont val="Tahoma"/>
            <family val="2"/>
          </rPr>
          <t>Seleccionar una calificación</t>
        </r>
      </text>
    </comment>
    <comment ref="I6" authorId="0" shapeId="0" xr:uid="{C41A7338-D985-4421-BEB7-889A7AC46902}">
      <text>
        <r>
          <rPr>
            <b/>
            <sz val="9"/>
            <color indexed="81"/>
            <rFont val="Tahoma"/>
            <family val="2"/>
          </rPr>
          <t>Actividad iniciada y dentro de los términos.</t>
        </r>
      </text>
    </comment>
    <comment ref="O6" authorId="0" shapeId="0" xr:uid="{00000000-0006-0000-0500-00000C000000}">
      <text>
        <r>
          <rPr>
            <b/>
            <sz val="9"/>
            <color indexed="81"/>
            <rFont val="Tahoma"/>
            <family val="2"/>
          </rPr>
          <t>Actividad iniciada y dentro de los términos.</t>
        </r>
      </text>
    </comment>
    <comment ref="U6" authorId="0" shapeId="0" xr:uid="{00000000-0006-0000-0500-00000D000000}">
      <text>
        <r>
          <rPr>
            <b/>
            <sz val="9"/>
            <color indexed="81"/>
            <rFont val="Tahoma"/>
            <family val="2"/>
          </rPr>
          <t>Actividad iniciada y dentro de los términos.</t>
        </r>
      </text>
    </comment>
    <comment ref="I8" authorId="0" shapeId="0" xr:uid="{E754D713-9645-4E3B-A0C1-1302BFAA74C0}">
      <text>
        <r>
          <rPr>
            <b/>
            <sz val="9"/>
            <color indexed="81"/>
            <rFont val="Tahoma"/>
            <family val="2"/>
          </rPr>
          <t>Seleccionar una calificación</t>
        </r>
      </text>
    </comment>
    <comment ref="O8" authorId="0" shapeId="0" xr:uid="{00000000-0006-0000-0500-00000F000000}">
      <text>
        <r>
          <rPr>
            <b/>
            <sz val="9"/>
            <color indexed="81"/>
            <rFont val="Tahoma"/>
            <family val="2"/>
          </rPr>
          <t>Seleccionar una calificación</t>
        </r>
      </text>
    </comment>
    <comment ref="U8" authorId="0" shapeId="0" xr:uid="{00000000-0006-0000-0500-000010000000}">
      <text>
        <r>
          <rPr>
            <b/>
            <sz val="9"/>
            <color indexed="81"/>
            <rFont val="Tahoma"/>
            <family val="2"/>
          </rPr>
          <t>Seleccionar una calificación</t>
        </r>
      </text>
    </comment>
    <comment ref="I10" authorId="0" shapeId="0" xr:uid="{8555DFF2-6152-41D4-B123-1395977FD98C}">
      <text>
        <r>
          <rPr>
            <b/>
            <sz val="9"/>
            <color indexed="81"/>
            <rFont val="Tahoma"/>
            <family val="2"/>
          </rPr>
          <t>Seleccionar una calificación</t>
        </r>
      </text>
    </comment>
    <comment ref="O10" authorId="0" shapeId="0" xr:uid="{00000000-0006-0000-0500-000012000000}">
      <text>
        <r>
          <rPr>
            <b/>
            <sz val="9"/>
            <color indexed="81"/>
            <rFont val="Tahoma"/>
            <family val="2"/>
          </rPr>
          <t>Seleccionar una calificación</t>
        </r>
      </text>
    </comment>
    <comment ref="U10" authorId="0" shapeId="0" xr:uid="{00000000-0006-0000-0500-000013000000}">
      <text>
        <r>
          <rPr>
            <b/>
            <sz val="9"/>
            <color indexed="81"/>
            <rFont val="Tahoma"/>
            <family val="2"/>
          </rPr>
          <t>Seleccionar una calificación</t>
        </r>
      </text>
    </comment>
    <comment ref="I12" authorId="0" shapeId="0" xr:uid="{C6DF449F-D820-45B0-970F-9DD0A47223C1}">
      <text>
        <r>
          <rPr>
            <b/>
            <sz val="9"/>
            <color indexed="81"/>
            <rFont val="Tahoma"/>
            <family val="2"/>
          </rPr>
          <t>Seleccionar una calificación</t>
        </r>
      </text>
    </comment>
    <comment ref="O12" authorId="0" shapeId="0" xr:uid="{00000000-0006-0000-0500-000015000000}">
      <text>
        <r>
          <rPr>
            <b/>
            <sz val="9"/>
            <color indexed="81"/>
            <rFont val="Tahoma"/>
            <family val="2"/>
          </rPr>
          <t>Seleccionar una calificación</t>
        </r>
      </text>
    </comment>
    <comment ref="U12" authorId="0" shapeId="0" xr:uid="{00000000-0006-0000-0500-000016000000}">
      <text>
        <r>
          <rPr>
            <b/>
            <sz val="9"/>
            <color indexed="81"/>
            <rFont val="Tahoma"/>
            <family val="2"/>
          </rPr>
          <t>Seleccionar una calificación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Andres Fernando Muñoz Salazar</author>
    <author>Rosa Valentina Aceros Garcia</author>
  </authors>
  <commentList>
    <comment ref="I2" authorId="0" shapeId="0" xr:uid="{00000000-0006-0000-0600-000001000000}">
      <text>
        <r>
          <rPr>
            <b/>
            <sz val="9"/>
            <color indexed="81"/>
            <rFont val="Tahoma"/>
            <family val="2"/>
          </rPr>
          <t>Seleccionar una calificación</t>
        </r>
      </text>
    </comment>
    <comment ref="O2" authorId="0" shapeId="0" xr:uid="{00000000-0006-0000-0600-000002000000}">
      <text>
        <r>
          <rPr>
            <b/>
            <sz val="9"/>
            <color indexed="81"/>
            <rFont val="Tahoma"/>
            <family val="2"/>
          </rPr>
          <t>Seleccionar una calificación</t>
        </r>
      </text>
    </comment>
    <comment ref="U2" authorId="0" shapeId="0" xr:uid="{00000000-0006-0000-0600-000003000000}">
      <text>
        <r>
          <rPr>
            <b/>
            <sz val="9"/>
            <color indexed="81"/>
            <rFont val="Tahoma"/>
            <family val="2"/>
          </rPr>
          <t>Seleccionar una calificación</t>
        </r>
      </text>
    </comment>
    <comment ref="B3" authorId="1" shapeId="0" xr:uid="{00000000-0006-0000-0600-000004000000}">
      <text>
        <r>
          <rPr>
            <b/>
            <sz val="9"/>
            <color indexed="81"/>
            <rFont val="Tahoma"/>
            <family val="2"/>
          </rPr>
          <t>Precise los objetivos que la entidad desea lograr en la vigencia y Enuncie una a una las actividades que se realizarán  al logro de cada objetivo planteado.</t>
        </r>
      </text>
    </comment>
    <comment ref="I3" authorId="0" shapeId="0" xr:uid="{00000000-0006-0000-0600-000005000000}">
      <text>
        <r>
          <rPr>
            <b/>
            <sz val="9"/>
            <color indexed="81"/>
            <rFont val="Tahoma"/>
            <family val="2"/>
          </rPr>
          <t>Seleccionar una calificación</t>
        </r>
      </text>
    </comment>
    <comment ref="O3" authorId="0" shapeId="0" xr:uid="{00000000-0006-0000-0600-000006000000}">
      <text>
        <r>
          <rPr>
            <b/>
            <sz val="9"/>
            <color indexed="81"/>
            <rFont val="Tahoma"/>
            <family val="2"/>
          </rPr>
          <t>Seleccionar una calificación</t>
        </r>
      </text>
    </comment>
    <comment ref="U3" authorId="0" shapeId="0" xr:uid="{00000000-0006-0000-0600-000007000000}">
      <text>
        <r>
          <rPr>
            <b/>
            <sz val="9"/>
            <color indexed="81"/>
            <rFont val="Tahoma"/>
            <family val="2"/>
          </rPr>
          <t>Seleccionar una calificación</t>
        </r>
      </text>
    </comment>
    <comment ref="I4" authorId="0" shapeId="0" xr:uid="{00000000-0006-0000-0600-000008000000}">
      <text>
        <r>
          <rPr>
            <b/>
            <sz val="9"/>
            <color indexed="81"/>
            <rFont val="Tahoma"/>
            <family val="2"/>
          </rPr>
          <t>Seleccionar una calificación</t>
        </r>
      </text>
    </comment>
    <comment ref="O4" authorId="0" shapeId="0" xr:uid="{00000000-0006-0000-0600-000009000000}">
      <text>
        <r>
          <rPr>
            <b/>
            <sz val="9"/>
            <color indexed="81"/>
            <rFont val="Tahoma"/>
            <family val="2"/>
          </rPr>
          <t>Seleccionar una calificación</t>
        </r>
      </text>
    </comment>
    <comment ref="U4" authorId="0" shapeId="0" xr:uid="{00000000-0006-0000-0600-00000A000000}">
      <text>
        <r>
          <rPr>
            <b/>
            <sz val="9"/>
            <color indexed="81"/>
            <rFont val="Tahoma"/>
            <family val="2"/>
          </rPr>
          <t>Seleccionar una calificación</t>
        </r>
      </text>
    </comment>
    <comment ref="I11" authorId="0" shapeId="0" xr:uid="{13BDB601-AF4C-4A05-BB69-B06F55D56CD5}">
      <text>
        <r>
          <rPr>
            <b/>
            <sz val="9"/>
            <color indexed="81"/>
            <rFont val="Tahoma"/>
            <family val="2"/>
          </rPr>
          <t>Seleccionar una calificación</t>
        </r>
      </text>
    </comment>
    <comment ref="O11" authorId="0" shapeId="0" xr:uid="{00000000-0006-0000-0600-00000C000000}">
      <text>
        <r>
          <rPr>
            <b/>
            <sz val="9"/>
            <color indexed="81"/>
            <rFont val="Tahoma"/>
            <family val="2"/>
          </rPr>
          <t>Seleccionar una calificación</t>
        </r>
      </text>
    </comment>
    <comment ref="U11" authorId="0" shapeId="0" xr:uid="{00000000-0006-0000-0600-00000D000000}">
      <text>
        <r>
          <rPr>
            <b/>
            <sz val="9"/>
            <color indexed="81"/>
            <rFont val="Tahoma"/>
            <family val="2"/>
          </rPr>
          <t>Seleccionar una calificación</t>
        </r>
      </text>
    </comment>
    <comment ref="I13" authorId="0" shapeId="0" xr:uid="{5FE1AEC0-A211-4E13-9120-44BE19D365EA}">
      <text>
        <r>
          <rPr>
            <b/>
            <sz val="9"/>
            <color indexed="81"/>
            <rFont val="Tahoma"/>
            <family val="2"/>
          </rPr>
          <t>Seleccionar una calificación</t>
        </r>
      </text>
    </comment>
    <comment ref="O13" authorId="0" shapeId="0" xr:uid="{00000000-0006-0000-0600-00000F000000}">
      <text>
        <r>
          <rPr>
            <b/>
            <sz val="9"/>
            <color indexed="81"/>
            <rFont val="Tahoma"/>
            <family val="2"/>
          </rPr>
          <t>Seleccionar una calificación</t>
        </r>
      </text>
    </comment>
    <comment ref="U13" authorId="0" shapeId="0" xr:uid="{00000000-0006-0000-0600-000010000000}">
      <text>
        <r>
          <rPr>
            <b/>
            <sz val="9"/>
            <color indexed="81"/>
            <rFont val="Tahoma"/>
            <family val="2"/>
          </rPr>
          <t>Seleccionar una calificación</t>
        </r>
      </text>
    </comment>
    <comment ref="I19" authorId="0" shapeId="0" xr:uid="{49107E7E-3703-4F94-9A1D-337994543DB2}">
      <text>
        <r>
          <rPr>
            <b/>
            <sz val="9"/>
            <color indexed="81"/>
            <rFont val="Tahoma"/>
            <family val="2"/>
          </rPr>
          <t>Seleccionar una calificación</t>
        </r>
      </text>
    </comment>
    <comment ref="O19" authorId="0" shapeId="0" xr:uid="{00000000-0006-0000-0600-000012000000}">
      <text>
        <r>
          <rPr>
            <b/>
            <sz val="9"/>
            <color indexed="81"/>
            <rFont val="Tahoma"/>
            <family val="2"/>
          </rPr>
          <t>Seleccionar una calificación</t>
        </r>
      </text>
    </comment>
    <comment ref="U19" authorId="0" shapeId="0" xr:uid="{00000000-0006-0000-0600-000013000000}">
      <text>
        <r>
          <rPr>
            <b/>
            <sz val="9"/>
            <color indexed="81"/>
            <rFont val="Tahoma"/>
            <family val="2"/>
          </rPr>
          <t>Seleccionar una calificación</t>
        </r>
      </text>
    </comment>
    <comment ref="I21" authorId="0" shapeId="0" xr:uid="{9C1DD656-84F5-411A-90BD-29196B08EC4A}">
      <text>
        <r>
          <rPr>
            <b/>
            <sz val="9"/>
            <color indexed="81"/>
            <rFont val="Tahoma"/>
            <family val="2"/>
          </rPr>
          <t>Seleccionar una calificación</t>
        </r>
      </text>
    </comment>
    <comment ref="O21" authorId="0" shapeId="0" xr:uid="{00000000-0006-0000-0600-000015000000}">
      <text>
        <r>
          <rPr>
            <b/>
            <sz val="9"/>
            <color indexed="81"/>
            <rFont val="Tahoma"/>
            <family val="2"/>
          </rPr>
          <t>Seleccionar una calificación</t>
        </r>
      </text>
    </comment>
    <comment ref="U21" authorId="0" shapeId="0" xr:uid="{00000000-0006-0000-0600-000016000000}">
      <text>
        <r>
          <rPr>
            <b/>
            <sz val="9"/>
            <color indexed="81"/>
            <rFont val="Tahoma"/>
            <family val="2"/>
          </rPr>
          <t>Seleccionar una calificación</t>
        </r>
      </text>
    </comment>
    <comment ref="I23" authorId="0" shapeId="0" xr:uid="{E4D06B40-0E10-447F-903E-18737C6EA9A8}">
      <text>
        <r>
          <rPr>
            <b/>
            <sz val="9"/>
            <color indexed="81"/>
            <rFont val="Tahoma"/>
            <family val="2"/>
          </rPr>
          <t>Actividad iniciada y dentro de los términos.</t>
        </r>
      </text>
    </comment>
    <comment ref="O23" authorId="0" shapeId="0" xr:uid="{00000000-0006-0000-0600-000018000000}">
      <text>
        <r>
          <rPr>
            <b/>
            <sz val="9"/>
            <color indexed="81"/>
            <rFont val="Tahoma"/>
            <family val="2"/>
          </rPr>
          <t>Actividad iniciada y dentro de los términos.</t>
        </r>
      </text>
    </comment>
    <comment ref="U23" authorId="0" shapeId="0" xr:uid="{00000000-0006-0000-0600-000019000000}">
      <text>
        <r>
          <rPr>
            <b/>
            <sz val="9"/>
            <color indexed="81"/>
            <rFont val="Tahoma"/>
            <family val="2"/>
          </rPr>
          <t>Actividad iniciada y dentro de los términos.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Kelly Johanna Gomez Zapata</author>
  </authors>
  <commentList>
    <comment ref="E2" authorId="0" shapeId="0" xr:uid="{00000000-0006-0000-0000-000001000000}">
      <text>
        <r>
          <rPr>
            <b/>
            <sz val="9"/>
            <color rgb="FF000000"/>
            <rFont val="Tahoma"/>
            <family val="2"/>
          </rPr>
          <t>Kelly Johanna Gomez Zapata:</t>
        </r>
        <r>
          <rPr>
            <sz val="9"/>
            <color rgb="FF000000"/>
            <rFont val="Tahoma"/>
            <family val="2"/>
          </rPr>
          <t xml:space="preserve">
</t>
        </r>
        <r>
          <rPr>
            <sz val="9"/>
            <color rgb="FF000000"/>
            <rFont val="Tahoma"/>
            <family val="2"/>
          </rPr>
          <t xml:space="preserve">1. Promover de manera efectiva la conformación de grupos de control social y/o veedurías ciudadanas. 
</t>
        </r>
        <r>
          <rPr>
            <sz val="9"/>
            <color rgb="FF000000"/>
            <rFont val="Tahoma"/>
            <family val="2"/>
          </rPr>
          <t xml:space="preserve">
</t>
        </r>
        <r>
          <rPr>
            <sz val="9"/>
            <color rgb="FF000000"/>
            <rFont val="Tahoma"/>
            <family val="2"/>
          </rPr>
          <t xml:space="preserve">2. 2. Potenciar las capacidades de los grupos de valor, para el ejercicio incidente del derecho a la participación ciudadana, involucrándolos de manera real  en los momentos del ciclo la gestión institucional.  
</t>
        </r>
        <r>
          <rPr>
            <sz val="9"/>
            <color rgb="FF000000"/>
            <rFont val="Tahoma"/>
            <family val="2"/>
          </rPr>
          <t xml:space="preserve">
</t>
        </r>
        <r>
          <rPr>
            <sz val="9"/>
            <color rgb="FF000000"/>
            <rFont val="Tahoma"/>
            <family val="2"/>
          </rPr>
          <t xml:space="preserve">3. Contribuir con la transformación de realidades negativas que afectan el desarrollo integral y el bienestar de los NNA y las familias. 
</t>
        </r>
      </text>
    </comment>
    <comment ref="F2" authorId="0" shapeId="0" xr:uid="{00000000-0006-0000-0000-000002000000}">
      <text>
        <r>
          <rPr>
            <b/>
            <sz val="9"/>
            <color indexed="81"/>
            <rFont val="Tahoma"/>
            <family val="2"/>
          </rPr>
          <t>Kelly Johanna Gomez Zapata:</t>
        </r>
        <r>
          <rPr>
            <sz val="9"/>
            <color indexed="81"/>
            <rFont val="Tahoma"/>
            <family val="2"/>
          </rPr>
          <t xml:space="preserve">
</t>
        </r>
        <r>
          <rPr>
            <b/>
            <sz val="9"/>
            <color indexed="81"/>
            <rFont val="Tahoma"/>
            <family val="2"/>
          </rPr>
          <t xml:space="preserve">• La consulta: </t>
        </r>
        <r>
          <rPr>
            <sz val="9"/>
            <color indexed="81"/>
            <rFont val="Tahoma"/>
            <family val="2"/>
          </rPr>
          <t xml:space="preserve">instrumento que sirve para conocer las opiniones ciudadanas con el fin de priorizar problemas o temas para la rendición de cuentas, mejorar trámites y disposiciones legales, seleccionar o evaluar programas, obras, proyectos de inversión, en cualquier momento del ciclo de la gestión pública. 
</t>
        </r>
        <r>
          <rPr>
            <b/>
            <sz val="9"/>
            <color indexed="81"/>
            <rFont val="Tahoma"/>
            <family val="2"/>
          </rPr>
          <t xml:space="preserve">
• Control y evaluación: </t>
        </r>
        <r>
          <rPr>
            <sz val="9"/>
            <color indexed="81"/>
            <rFont val="Tahoma"/>
            <family val="2"/>
          </rPr>
          <t xml:space="preserve">Derecho de los ciudadanos a participar en la vigilancia de la gestión pública y sus resultados. Es una obligación de las entidades y organismos públicos de responder, rindiendo cuentas ante los ciudadanos sobre las responsabilidades encomendadas, el avance y el resultado de la gestión, así como sobre la garantía de derechos. El control puede ser realizado por iniciativa ciudadana con el fin de vigilar u evaluar o por entidades en el marco de rendición de cuentas.
</t>
        </r>
        <r>
          <rPr>
            <b/>
            <sz val="9"/>
            <color indexed="81"/>
            <rFont val="Tahoma"/>
            <family val="2"/>
          </rPr>
          <t>• Formulación participativa</t>
        </r>
        <r>
          <rPr>
            <sz val="9"/>
            <color indexed="81"/>
            <rFont val="Tahoma"/>
            <family val="2"/>
          </rPr>
          <t xml:space="preserve">: es la incidencia de los ciudadanos en la formulación de la política pública, programas, proyectos, servicios, y trámites. En este nivel los ciudadanos tienen la posibilidad de dialogar y debatir con las entidades en diversos espacios e influir en las decisiones públicas con sus opiniones, argumentos y propuestas. Se pueden implementar mecanismo como el diagnostico participativo, la planeación y el presupuesto participativos. 
</t>
        </r>
        <r>
          <rPr>
            <b/>
            <sz val="9"/>
            <color indexed="81"/>
            <rFont val="Tahoma"/>
            <family val="2"/>
          </rPr>
          <t>• Ejecución o implementación participativa:</t>
        </r>
        <r>
          <rPr>
            <sz val="9"/>
            <color indexed="81"/>
            <rFont val="Tahoma"/>
            <family val="2"/>
          </rPr>
          <t xml:space="preserve"> Es el trabajo conjunto entre las entidades del estado y los actores de la sociedad para que estos últimos puedan ser productores, creadores, desarrolladores y proveedores de los bienes y servicios públicos que van a recibir como parte de un programa o proyecto gubernamental, aportando para su efectividad con su conocimiento, experiencia y habilidades. 
</t>
        </r>
        <r>
          <rPr>
            <b/>
            <sz val="9"/>
            <color indexed="81"/>
            <rFont val="Tahoma"/>
            <family val="2"/>
          </rPr>
          <t>• Participación en la información:</t>
        </r>
        <r>
          <rPr>
            <sz val="9"/>
            <color indexed="81"/>
            <rFont val="Tahoma"/>
            <family val="2"/>
          </rPr>
          <t xml:space="preserve"> Consiste en el suministro de información pública de forma proactiva, focalizada en los intereses de los ciudadanos y en la atención efectiva de sus peticiones, con la intención de facilitar y promover la participación ciudadana en la gestión pública. 
</t>
        </r>
      </text>
    </comment>
    <comment ref="G2" authorId="0" shapeId="0" xr:uid="{00000000-0006-0000-0000-000003000000}">
      <text>
        <r>
          <rPr>
            <b/>
            <sz val="9"/>
            <color indexed="81"/>
            <rFont val="Tahoma"/>
            <family val="2"/>
          </rPr>
          <t>Kelly Johanna Gomez Zapata:</t>
        </r>
        <r>
          <rPr>
            <sz val="9"/>
            <color indexed="81"/>
            <rFont val="Tahoma"/>
            <family val="2"/>
          </rPr>
          <t xml:space="preserve">
</t>
        </r>
        <r>
          <rPr>
            <b/>
            <sz val="9"/>
            <color indexed="81"/>
            <rFont val="Tahoma"/>
            <family val="2"/>
          </rPr>
          <t>Participación en la identificación de necesidades o diagnóstico:</t>
        </r>
        <r>
          <rPr>
            <sz val="9"/>
            <color indexed="81"/>
            <rFont val="Tahoma"/>
            <family val="2"/>
          </rPr>
          <t xml:space="preserve"> la ciudadanía participa en la construcción, la formulación o la expedición de una norma, política, plan, programa, proyecto, servicio o trámite; para ello, aportan ideas, hechos, experiencias y propuestas para la caracterización de la situación abordada y la identificación de las necesidades que se deben satisfacer y las problemáticas que se van a resolver.
</t>
        </r>
        <r>
          <rPr>
            <b/>
            <sz val="9"/>
            <color indexed="81"/>
            <rFont val="Tahoma"/>
            <family val="2"/>
          </rPr>
          <t>Formulación participativa</t>
        </r>
        <r>
          <rPr>
            <sz val="9"/>
            <color indexed="81"/>
            <rFont val="Tahoma"/>
            <family val="2"/>
          </rPr>
          <t xml:space="preserve">: Es la incidencia de la ciudadanía en la formulación de políticas públicas, normas, planes, programas, proyectos, servicios y trámites, desde la la posibilidad de dialogar y debatir con las entidades en diversos espacios e influir en las decisiones públicas con sus opiniones, argumentos y propuestas.
</t>
        </r>
        <r>
          <rPr>
            <b/>
            <sz val="9"/>
            <color indexed="81"/>
            <rFont val="Tahoma"/>
            <family val="2"/>
          </rPr>
          <t xml:space="preserve">
Ejecución o implementación participativa:</t>
        </r>
        <r>
          <rPr>
            <sz val="9"/>
            <color indexed="81"/>
            <rFont val="Tahoma"/>
            <family val="2"/>
          </rPr>
          <t xml:space="preserve"> Es el trabajo conjunto entre las entidades del Estado y actores de la sociedad para que éstos últimos puedan ser productores, creadores, desarrolladores y proveedores de los bienes y los servicios públicos que van a recibir como parte de un programa o proyecto gubernamental, aportando conocimiento, experiencia y habilidades que contribuyen a la efectividad de esas iniciativas. Los actores de la sociedad corresponden a toda persona, grupo u organización que no pertenezca o sea remunerada por las instituciones públicas. En esta fase se involucra a la ciudadanía para que se convierta en protagonista o productora de sus propias soluciones.
</t>
        </r>
        <r>
          <rPr>
            <b/>
            <sz val="9"/>
            <color indexed="81"/>
            <rFont val="Tahoma"/>
            <family val="2"/>
          </rPr>
          <t>Evaluación y control ciudadano</t>
        </r>
        <r>
          <rPr>
            <sz val="9"/>
            <color indexed="81"/>
            <rFont val="Tahoma"/>
            <family val="2"/>
          </rPr>
          <t xml:space="preserve">: la ciudadanía participa en la evaluación y la vigilancia de los avances y los resultados de la gestión pública y de las políticas, planes, programas, proyectos, servicios o trámites. Aquí se desarrollan igualmente, los procesos de rendición de cuentas para cumplir con el deber que tienen las entidades y los organismos públicos de responder ante los ciudadanos sobre las responsabilidades.
</t>
        </r>
      </text>
    </comment>
    <comment ref="H2" authorId="0" shapeId="0" xr:uid="{00000000-0006-0000-0000-000004000000}">
      <text>
        <r>
          <rPr>
            <b/>
            <sz val="9"/>
            <color indexed="81"/>
            <rFont val="Tahoma"/>
            <family val="2"/>
          </rPr>
          <t>Kelly Johanna Gomez Zapata:</t>
        </r>
        <r>
          <rPr>
            <sz val="9"/>
            <color indexed="81"/>
            <rFont val="Tahoma"/>
            <family val="2"/>
          </rPr>
          <t xml:space="preserve">
Beneficiarios;
Público general; 
Organizaciones sociales;
Veedurias;
Grupos de control social;
Academia;
Entidades Publicas;
Gobiernos Locales;
Gremios;
Organizaciones Internacionales;
Gobiernos de otros Estados; 
Centros educativos; 
Juntas de Acción Comunal;
Juntas de Acció Local; Madres Comunitarias; 
Resguardos Indígenas; 
Cabildos Indígenas; 
Comunidades Indígenas;
Mesa Permanente de Concertación Indígena.
Consejos comunitarios afrodescendientes y negros;
Comuniades Raizales y Palenqueras; 
Cumpanis del Pueblo Rrom;
Organizaciones étnicas. </t>
        </r>
      </text>
    </comment>
    <comment ref="I2" authorId="0" shapeId="0" xr:uid="{00000000-0006-0000-0000-000005000000}">
      <text>
        <r>
          <rPr>
            <b/>
            <sz val="9"/>
            <color indexed="81"/>
            <rFont val="Tahoma"/>
            <family val="2"/>
          </rPr>
          <t>Kelly Johanna Gomez Zapata:</t>
        </r>
        <r>
          <rPr>
            <sz val="9"/>
            <color indexed="81"/>
            <rFont val="Tahoma"/>
            <family val="2"/>
          </rPr>
          <t xml:space="preserve">
Nacional
Regional 
Zonal</t>
        </r>
      </text>
    </comment>
    <comment ref="L2" authorId="0" shapeId="0" xr:uid="{00000000-0006-0000-0000-000006000000}">
      <text>
        <r>
          <rPr>
            <b/>
            <sz val="9"/>
            <color indexed="81"/>
            <rFont val="Tahoma"/>
            <family val="2"/>
          </rPr>
          <t>Kelly Johanna Gomez Zapata:</t>
        </r>
        <r>
          <rPr>
            <sz val="9"/>
            <color indexed="81"/>
            <rFont val="Tahoma"/>
            <family val="2"/>
          </rPr>
          <t xml:space="preserve">
Valor numérico</t>
        </r>
      </text>
    </comment>
    <comment ref="P2" authorId="0" shapeId="0" xr:uid="{00000000-0006-0000-0000-000007000000}">
      <text>
        <r>
          <rPr>
            <b/>
            <sz val="9"/>
            <color indexed="81"/>
            <rFont val="Tahoma"/>
            <family val="2"/>
          </rPr>
          <t>Kelly Johanna Gomez Zapata:</t>
        </r>
        <r>
          <rPr>
            <sz val="9"/>
            <color indexed="81"/>
            <rFont val="Tahoma"/>
            <family val="2"/>
          </rPr>
          <t xml:space="preserve">
Presencial
Virtual </t>
        </r>
      </text>
    </comment>
  </commentList>
</comments>
</file>

<file path=xl/sharedStrings.xml><?xml version="1.0" encoding="utf-8"?>
<sst xmlns="http://schemas.openxmlformats.org/spreadsheetml/2006/main" count="3561" uniqueCount="1108">
  <si>
    <t>Plan Anticorrupción y de Atención al Ciudadano</t>
  </si>
  <si>
    <t>Componente 1:</t>
  </si>
  <si>
    <r>
      <t xml:space="preserve">Mapa de riesgos de corrupción
Objetivo: </t>
    </r>
    <r>
      <rPr>
        <b/>
        <i/>
        <sz val="10"/>
        <color theme="1"/>
        <rFont val="Arial"/>
        <family val="2"/>
      </rPr>
      <t>Fortalecer la cultura de la prevención del riesgo de corrupción, identificando, analizando y controlando las causas de los posibles hechos generadores de corrupción.</t>
    </r>
  </si>
  <si>
    <t xml:space="preserve">             Fecha seguimiento:</t>
  </si>
  <si>
    <t>Responsable del Seguimiento</t>
  </si>
  <si>
    <t>Observaciones</t>
  </si>
  <si>
    <t>Subcomponente</t>
  </si>
  <si>
    <t>Objetivos y Actividades</t>
  </si>
  <si>
    <t>Meta</t>
  </si>
  <si>
    <t xml:space="preserve">Responsable </t>
  </si>
  <si>
    <t>Fecha programada</t>
  </si>
  <si>
    <t>Actividades programadas hasta la fecha</t>
  </si>
  <si>
    <t>Actividades cumplidas hasta la fecha</t>
  </si>
  <si>
    <t>% de avance</t>
  </si>
  <si>
    <t>Subcomponente 1</t>
  </si>
  <si>
    <t>Política de Administración de Riesgos</t>
  </si>
  <si>
    <t>1.1</t>
  </si>
  <si>
    <t xml:space="preserve">Subdirección de Mejoramiento Organizacional. </t>
  </si>
  <si>
    <t>En Avance</t>
  </si>
  <si>
    <t>Cumplida (DT)</t>
  </si>
  <si>
    <t>Subcomponente 2</t>
  </si>
  <si>
    <t>Construcción de la Matriz de Riesgos de Corrupción</t>
  </si>
  <si>
    <t>2.1</t>
  </si>
  <si>
    <t xml:space="preserve">Matriz de Riesgos de Corrupción consolidada. </t>
  </si>
  <si>
    <t>Subdirección de Mejoramiento Organizacional</t>
  </si>
  <si>
    <t>Matriz de Riesgos de Corrupción aprobada por Comité</t>
  </si>
  <si>
    <t>Comité Institucional de Gestión y Desempeño / Dirección de Planeación y Control de Gestión</t>
  </si>
  <si>
    <t>Realizar mesas de trabajo con los líderes de proceso para la validación y/o actualización de los riesgos de corrupción definidos</t>
  </si>
  <si>
    <t>N/A</t>
  </si>
  <si>
    <t>No Cumplida</t>
  </si>
  <si>
    <t>Subcomponente 3</t>
  </si>
  <si>
    <t>Consulta y Divulgación</t>
  </si>
  <si>
    <t>3.1.</t>
  </si>
  <si>
    <t>Divulgar información sobre  riesgos de corrupción de la Entidad a las partes interesadas</t>
  </si>
  <si>
    <t>Piezas de Divulgación de información en la WEB y en el Boletín</t>
  </si>
  <si>
    <t>Subcomponente 4</t>
  </si>
  <si>
    <t>Monitoreo y revisión</t>
  </si>
  <si>
    <t>4.1.</t>
  </si>
  <si>
    <t>Realizar seguimiento y monitoreo a la gestión de riesgos de corrupción</t>
  </si>
  <si>
    <t xml:space="preserve">Reporte del seguimiento realizado. </t>
  </si>
  <si>
    <t>Lideres de Proceso
Subdirección de Mejoramiento Organizacional</t>
  </si>
  <si>
    <t>4.2</t>
  </si>
  <si>
    <t>Realizar monitoreo a la  materialización de riesgos de corrupción y verificar de ser necesario las acciones correctivas derivadas</t>
  </si>
  <si>
    <t>4.3</t>
  </si>
  <si>
    <t xml:space="preserve">Realizar monitoreo a los controles definidos en las matrices de riesgos de corrupción </t>
  </si>
  <si>
    <t>4.4</t>
  </si>
  <si>
    <t>Consolidar el indicador de riesgos</t>
  </si>
  <si>
    <t>Indicador de riesgos informado a los lideres de proceso</t>
  </si>
  <si>
    <t>Seguimiento</t>
  </si>
  <si>
    <t>5.1</t>
  </si>
  <si>
    <t>Verificar evidencias de la gestión de riesgos de corrupción</t>
  </si>
  <si>
    <t>3 Informes de seguimiento a la gestión de riesgos de corrupción</t>
  </si>
  <si>
    <t xml:space="preserve">Oficina de Control Interno </t>
  </si>
  <si>
    <t>5.2</t>
  </si>
  <si>
    <t>Elaborar informe de seguimiento a la gestión de riesgos de corrupción</t>
  </si>
  <si>
    <t>Verde</t>
  </si>
  <si>
    <t>Actividad realizada totalmente y en el plazo indicado.</t>
  </si>
  <si>
    <t>Cumplida (FT)</t>
  </si>
  <si>
    <t>Actividad realizada totalmente pero no en el plazo indicado.</t>
  </si>
  <si>
    <t>Vencida</t>
  </si>
  <si>
    <t>Naranja</t>
  </si>
  <si>
    <t>Actividad no realizada ni parcial, ni totalmente en el plazo indicado.</t>
  </si>
  <si>
    <t>Amarillo</t>
  </si>
  <si>
    <t>Actividad iniciada y dentro de los términos.</t>
  </si>
  <si>
    <t>Sin Avance</t>
  </si>
  <si>
    <t>Gris</t>
  </si>
  <si>
    <t>Actividad no realizada y dentro de los términos.</t>
  </si>
  <si>
    <t>Blanco</t>
  </si>
  <si>
    <t>Actividad con inicio posterior a la fecha de corte.</t>
  </si>
  <si>
    <t>Rojo</t>
  </si>
  <si>
    <t>Actividad no realizada a 31 de Diciembre.</t>
  </si>
  <si>
    <t>Dirección de Planeación y Control de Gestión</t>
  </si>
  <si>
    <t>Automatización</t>
  </si>
  <si>
    <t>Tecnológica</t>
  </si>
  <si>
    <t>Único</t>
  </si>
  <si>
    <t>La solicitud actual del trámite se realiza presencialmente</t>
  </si>
  <si>
    <t>Inscrito</t>
  </si>
  <si>
    <t>Responsable</t>
  </si>
  <si>
    <t>Fecha
Final
Racionalización</t>
  </si>
  <si>
    <t>Fecha
Final
Presente
Vigencia</t>
  </si>
  <si>
    <t>Acciones Racionalización</t>
  </si>
  <si>
    <t>Tipo Racionalización</t>
  </si>
  <si>
    <t>Mejora a Implementar</t>
  </si>
  <si>
    <t>Situación Actual</t>
  </si>
  <si>
    <t>Estado</t>
  </si>
  <si>
    <t>Nombre</t>
  </si>
  <si>
    <t>Número</t>
  </si>
  <si>
    <t>Tipo</t>
  </si>
  <si>
    <t>PLAN DE EJECUCIÓN</t>
  </si>
  <si>
    <t>ACCIONES DE RACIONALIZACIÓN A DESARROLLAR</t>
  </si>
  <si>
    <t>DATOS TRÁMITES A RACIONALIZAR</t>
  </si>
  <si>
    <t>BOGOTÁ</t>
  </si>
  <si>
    <t>Municipio:</t>
  </si>
  <si>
    <t>Bogotá D.C</t>
  </si>
  <si>
    <t>Departamento:</t>
  </si>
  <si>
    <t>Año vigencia:</t>
  </si>
  <si>
    <t>Inclusión Social y Reconciliación</t>
  </si>
  <si>
    <t>Sector administrativo:</t>
  </si>
  <si>
    <t>Nacional</t>
  </si>
  <si>
    <t>Orden:</t>
  </si>
  <si>
    <t>INSTITUTO COLOMBIANO DE BIENESTAR FAMILIAR</t>
  </si>
  <si>
    <t>Nombre de la entidad:</t>
  </si>
  <si>
    <t>Componente 3:</t>
  </si>
  <si>
    <r>
      <t xml:space="preserve">Rendición de cuentas
Objetivo: </t>
    </r>
    <r>
      <rPr>
        <b/>
        <i/>
        <sz val="10"/>
        <color theme="1"/>
        <rFont val="Arial"/>
        <family val="2"/>
      </rPr>
      <t>Fortalecer la rendición de cuentas y mesas públicas como un proceso tendiente a promover un cambio cultural, de manera democrática y  participativa, para visibilizar la gestión y los resultados  ICBF como garante del cumplimiento de los derechos de la niñez, la adolescencia y la familia colombiana.</t>
    </r>
  </si>
  <si>
    <t>Actividades programadas</t>
  </si>
  <si>
    <t>Actividades cumplidas</t>
  </si>
  <si>
    <t>% de avance por objetivo</t>
  </si>
  <si>
    <t>I. Fase de alistamiento</t>
  </si>
  <si>
    <t>Fase de alistamiento</t>
  </si>
  <si>
    <t xml:space="preserve">Subdirección de  Monitoreo y Evaluación </t>
  </si>
  <si>
    <t>Definir roles a nivel nacional, regional y zonal en el procedimiento Rendición de Cuentas y Mesas Públicas</t>
  </si>
  <si>
    <t>Ajustar los instrumentos de acuerdo a las directrices definidas</t>
  </si>
  <si>
    <t>Directrices e instrumentos socializados</t>
  </si>
  <si>
    <t>Disponer los recursos para la logística de realización o divulgación de Rendición Pública de Cuentas y Mesas Públicas.</t>
  </si>
  <si>
    <t xml:space="preserve">Recursos para logística garantizados </t>
  </si>
  <si>
    <t>Dirección de Abastecimiento</t>
  </si>
  <si>
    <t>Generar boletín  de  análisis de PQRS</t>
  </si>
  <si>
    <t>Dirección de Servicios y Atención</t>
  </si>
  <si>
    <t>Definir temática de la Mesa Publica</t>
  </si>
  <si>
    <t>Temas definidos para dialogar con la comunidad en Mesas Públicas</t>
  </si>
  <si>
    <t>Actualizar y publicar el time line de mesas públicas y rendición pública de cuentas de la entidad  en la pagina WEB de la entidad.</t>
  </si>
  <si>
    <t>Calendario de eventos de mesas públicas y rendición pública de cuentas publicado en la pagina WEB de la entidad.</t>
  </si>
  <si>
    <t>Información de calidad y en lenguaje comprensible</t>
  </si>
  <si>
    <t>Producir la información que se utilizara en Rendición Pública de Cuentas y Mesas Publicas de cada Regional / CZ</t>
  </si>
  <si>
    <t>Información en su medio de soporte construida para la Rendición Pública de Cuentas y Mesas Públicas en cada Regional / CZ</t>
  </si>
  <si>
    <t>1.2</t>
  </si>
  <si>
    <t>Publicar en la pagina WEB la información correspondiente a cada Rendición Pública de Cuentas y Mesas Públicas.</t>
  </si>
  <si>
    <t>Documentos en pagina WEB institucional</t>
  </si>
  <si>
    <t>Diálogo de doble vía con la ciudadanía y sus organizaciones</t>
  </si>
  <si>
    <t>Convocar a las partes interesadas</t>
  </si>
  <si>
    <t>Actores involucrados convocados e invitados a participar en las Mesas Públicas y Rendición Pública de Cuentas verificable a partir de oficios, correos electrónicos e imágenes de invitaciones dispuestas en carteleras físicas.</t>
  </si>
  <si>
    <t>Realizar audiencias publicas participativas</t>
  </si>
  <si>
    <t>Mesas Públicas y Rendición Pública de Cuentas realizadas</t>
  </si>
  <si>
    <t>Incentivos para motivar la cultura de la rendición y petición de cuentas</t>
  </si>
  <si>
    <t>3.1</t>
  </si>
  <si>
    <t>Fortalecer la temática Rendición de Cuentas en el Aula Virtual Estrategia de Transparencia, Participación y Buen Gobierno</t>
  </si>
  <si>
    <t>Aula virtual con información actualizada</t>
  </si>
  <si>
    <t>3.2</t>
  </si>
  <si>
    <t xml:space="preserve">Socializar y visibilizar la información </t>
  </si>
  <si>
    <t xml:space="preserve">Estrategia de Comunicación: de transparencia verificable a partir de boletines ICBF, correos electrónicos o mensajes en redes sociales. </t>
  </si>
  <si>
    <t>Oficina Asesora de Comunicaciones</t>
  </si>
  <si>
    <t>3.3</t>
  </si>
  <si>
    <t>4.1</t>
  </si>
  <si>
    <t>Realizar seguimiento a la gestión de los eventos de Rendición Pública de Cuentas y Mesas Públicas</t>
  </si>
  <si>
    <t xml:space="preserve">(4) Informe trimestral de Rendición de Cuentas y Mesas Públicas realizadas </t>
  </si>
  <si>
    <t>Evaluación y retroalimentación a la gestión institucional</t>
  </si>
  <si>
    <t>Realizar encuestas de evaluación del evento en cada una de las actividades de Rendición Pública de Cuentas y Mesas Públicas</t>
  </si>
  <si>
    <t>Encuestas de evaluación del evento</t>
  </si>
  <si>
    <t>Realizar seguimiento a los compromisos adquiridos con las comunidades en el desarrollo de las mesas públicas.</t>
  </si>
  <si>
    <t>Determinar  si los espacios de diálogo y  los canales de publicación y divulgación de información que empleó la entidad para ejecutar las actividades de rendición de cuentas en 2020, responde a las características de los ciudadanos, usuarios y grupos de interés</t>
  </si>
  <si>
    <t>Informe</t>
  </si>
  <si>
    <t>Componente 4:</t>
  </si>
  <si>
    <r>
      <t xml:space="preserve">Mecanismos para mejorar la atención al Ciudadano
Objetivo: </t>
    </r>
    <r>
      <rPr>
        <b/>
        <i/>
        <sz val="10"/>
        <color theme="1"/>
        <rFont val="Arial"/>
        <family val="2"/>
      </rPr>
      <t xml:space="preserve">Garantizar y fortalecer la adecuada prestación del servicio al ciudadano a través de los diferentes canales con los que cuenta el Nivel Nacional, Regional y Zonal,  velando  por el cumplimiento de todos los criterios de calidad y eficiencia, de acuerdo con los principios orientadores de la Política Nacional del Servicio al Ciudadano, el Estatuto Anticorrupción, Ley de Transparencia de acceso a la información pública y la Estrategia de Gobierno en Línea </t>
    </r>
  </si>
  <si>
    <t>Estructura Administrativa y Direccionamiento Estratégico</t>
  </si>
  <si>
    <t xml:space="preserve">Dirección de Servicios y Atención </t>
  </si>
  <si>
    <t>Fortalecimiento de los Canales de Atención</t>
  </si>
  <si>
    <t>Talento Humano</t>
  </si>
  <si>
    <t xml:space="preserve">Apropiar el conocimiento del personal vinculado al proceso de Relación con el Ciudadano. </t>
  </si>
  <si>
    <t>Normativo y procedimental</t>
  </si>
  <si>
    <t>Relacionamiento con el Ciudadano</t>
  </si>
  <si>
    <t>Actualizar la caracterización de peticionarios ICBF</t>
  </si>
  <si>
    <t xml:space="preserve">Documento de Caracterización </t>
  </si>
  <si>
    <t xml:space="preserve">Conmemorar el día del servicio en el ICBF </t>
  </si>
  <si>
    <t>Evento de conmemoración del día del servicio.</t>
  </si>
  <si>
    <t>4 video conferencias y 2 valoraciones de conocimientos</t>
  </si>
  <si>
    <t> Acciones de Mejora formuladas en ISOLUCION</t>
  </si>
  <si>
    <t>Componente 5:</t>
  </si>
  <si>
    <r>
      <t xml:space="preserve">Transparencia y Acceso a la Información
Objetivo: </t>
    </r>
    <r>
      <rPr>
        <b/>
        <i/>
        <sz val="10"/>
        <color theme="1"/>
        <rFont val="Arial"/>
        <family val="2"/>
      </rPr>
      <t>Promover la transparencia, la lucha anticorrupción y el acceso a la información pública, como una forma de “hacer”, que debe permear toda la estructura organizacional de la entidad, es un asunto de generar cultura organizacional que requiere de un apoyo decidido del nivel directivo, el diseño y la  aplicación de estrategias de comunicación, el empoderamiento de todos los colaboradores y el acompañamiento de la ciudadanía.</t>
    </r>
  </si>
  <si>
    <t>Transparencia Activa</t>
  </si>
  <si>
    <t>Actualizar los Planes de Mejoramiento de auditorias de los Órganos  de control en Portal Web de la Entidad.</t>
  </si>
  <si>
    <t>Planes de Mejoramiento de auditorias de los Órganos  de control actualizados en el Portal Web de la Entidad.</t>
  </si>
  <si>
    <t>Oficina de Control Interno</t>
  </si>
  <si>
    <t>1.3</t>
  </si>
  <si>
    <t>Dirección de Gestión Humana</t>
  </si>
  <si>
    <t>1.4</t>
  </si>
  <si>
    <t>1.5</t>
  </si>
  <si>
    <t>Dirección de Contratación</t>
  </si>
  <si>
    <t>1.6</t>
  </si>
  <si>
    <t>Publicar o divulgar de forma externa el Plan Anticorrupción y de Atención al Ciudadano del ICBF.</t>
  </si>
  <si>
    <t>Informe del estado de las denuncias de presuntos actos de corrupción recibidas por el ICBF.</t>
  </si>
  <si>
    <t>Informe trimestral publicado en el Boletín de PQRS del ICBF.</t>
  </si>
  <si>
    <t xml:space="preserve">Oficina Asesora Jurídica </t>
  </si>
  <si>
    <t xml:space="preserve">Mantener actualizada la información en el proceso presupuestal de la entidad, en lo concerniente al presupuesto general asignado, ejecución presupuestal y estados financieros. </t>
  </si>
  <si>
    <t>Información institucional actualizada en el Portal Web de la Entidad.</t>
  </si>
  <si>
    <t>Dirección Financiera</t>
  </si>
  <si>
    <t>Transparencia Pasiva</t>
  </si>
  <si>
    <t>Instrumentos de Gestión de la Información</t>
  </si>
  <si>
    <t>Actualizar el  instrumento de inventario de activos de Información del ICBF.</t>
  </si>
  <si>
    <t>Dirección de Información y Tecnología</t>
  </si>
  <si>
    <t>Actualizar el  Esquema de publicación de información del ICBF.</t>
  </si>
  <si>
    <t>Actualizar el  Índice de Información Clasificada y Reservada del ICBF.</t>
  </si>
  <si>
    <t>(1) Índice de Información clasificada y reservada actualizado.</t>
  </si>
  <si>
    <t>Dirección Servicios y atención y Oficina Asesora Jurídica</t>
  </si>
  <si>
    <t>3.4</t>
  </si>
  <si>
    <t>Dirección Administrativa- Gestión Documental</t>
  </si>
  <si>
    <t>3.5</t>
  </si>
  <si>
    <t>Criterio diferencial de accesibilidad</t>
  </si>
  <si>
    <t>Promover videos institucionales en lenguaje de señas</t>
  </si>
  <si>
    <t>(5)Videos institucionales en lenguaje de señas promovido</t>
  </si>
  <si>
    <t>Monitoreo del Acceso a la Información Pública</t>
  </si>
  <si>
    <t>Seguimiento al indicador de oportunidad en la gestión de peticiones</t>
  </si>
  <si>
    <t>Código de Ética y Código de Buen gobierno</t>
  </si>
  <si>
    <t>6.1</t>
  </si>
  <si>
    <t>6.2</t>
  </si>
  <si>
    <t>FECHA INICIO</t>
  </si>
  <si>
    <t>SDG</t>
  </si>
  <si>
    <t>REG</t>
  </si>
  <si>
    <t>CZ</t>
  </si>
  <si>
    <t>Coordinador de Centro Zonal</t>
  </si>
  <si>
    <t>Profesional del Grupo de AAVN</t>
  </si>
  <si>
    <t>Directora de Servicios y Atención</t>
  </si>
  <si>
    <t>Listados de asistencia y presentación</t>
  </si>
  <si>
    <t>Correos electrónicos</t>
  </si>
  <si>
    <t>Subdirector(a) de Gestión  Técnica para la atención a la  Primera Infancia.</t>
  </si>
  <si>
    <t xml:space="preserve">Acta de Reunión de Seguimiento </t>
  </si>
  <si>
    <t>Subdirector(a) de Operación para la atención a la  Primera Infancia</t>
  </si>
  <si>
    <t xml:space="preserve">Muestra aleatoria de actas de comité técnico operativos </t>
  </si>
  <si>
    <t>Informe de resultado de visitas de supervisión realizadas a las modalidad de atención a la Primera Infancia.</t>
  </si>
  <si>
    <t>Coordinador Financiero</t>
  </si>
  <si>
    <t xml:space="preserve">1. Actas y listas de asistencia de los seminarios </t>
  </si>
  <si>
    <t>1. listados de asistencia con acta de del Grupo de estudio.</t>
  </si>
  <si>
    <t>3. Socializar el resultado del Seguimiento trimestral al proceso de tramite y pago de las cuentas.</t>
  </si>
  <si>
    <t xml:space="preserve">3. Acta de comité de seguimiento </t>
  </si>
  <si>
    <t>1. Seminario de capacitación en los procesos de fiscalización a los grupos de Recaudo Regionales semestralmente.</t>
  </si>
  <si>
    <t>Grupo de Recaudo</t>
  </si>
  <si>
    <t>1. Listas de asistencia y presentación.</t>
  </si>
  <si>
    <t>2. Informe de seguimiento</t>
  </si>
  <si>
    <t>2. Programar y realizar  seguimientos trimestrales internas aleatorias a los expedientes  del  proceso de fiscalización y verificación del aporte parafiscal.</t>
  </si>
  <si>
    <t>3. Acta de comité de seguimiento.</t>
  </si>
  <si>
    <t>1.2 Enlace de la Oficina de Aseguramiento de la Calidad en cada Dirección Regional</t>
  </si>
  <si>
    <t>1.2 Formato de autoevaluación diligenciado. Cuando presenten no conformidades formular acciones correctivas y/o preventivas en ISOLUCION y presentar avances de gestión</t>
  </si>
  <si>
    <t>Profesional de la Subdirección de Monitoreo y Evaluación</t>
  </si>
  <si>
    <t>Correos electrónicos - RFC
Formato de requerimiento de cambios informáticos</t>
  </si>
  <si>
    <t>Coordinadores Oficina de Control Interno.</t>
  </si>
  <si>
    <t xml:space="preserve">Equipo de enlaces regionales de la Subdirección de Adopciones </t>
  </si>
  <si>
    <t>Comité de adopciones</t>
  </si>
  <si>
    <t>Acta de Comité de adopciones</t>
  </si>
  <si>
    <t>1.1 Jefe OCID</t>
  </si>
  <si>
    <t>1.1 Acta y listados de asistencias al Comité</t>
  </si>
  <si>
    <t>2.1 Coordinadores de Grupo OCID</t>
  </si>
  <si>
    <t>2.2 Profesionales Abogados de la OCID</t>
  </si>
  <si>
    <t>Diciembre 31 (control permanente durante toda la vigencia)</t>
  </si>
  <si>
    <t xml:space="preserve">Febrero </t>
  </si>
  <si>
    <t>Reportes de medición de la satisfacción realizadas</t>
  </si>
  <si>
    <t xml:space="preserve">Aplicar encuestas de satisfacción a los usuarios (peticionarios) de los canales de atención del ICBF </t>
  </si>
  <si>
    <t xml:space="preserve">Reportes de Gestión de PQRS realizados </t>
  </si>
  <si>
    <t xml:space="preserve">Gestión de Quejas, Reclamos y Sugerencias (QRS) de la Ciudadanía, sobre la gestión de la Entidad. </t>
  </si>
  <si>
    <t>Marzo</t>
  </si>
  <si>
    <t xml:space="preserve">Junio </t>
  </si>
  <si>
    <t xml:space="preserve">Mesas de Participación monitoreadas </t>
  </si>
  <si>
    <t>Febrero</t>
  </si>
  <si>
    <t xml:space="preserve"> Lineamientos construidos participativamente.</t>
  </si>
  <si>
    <t xml:space="preserve">Dirección de Protección </t>
  </si>
  <si>
    <t>Dirección de protección</t>
  </si>
  <si>
    <t>Estrategia de referentes afectivos</t>
  </si>
  <si>
    <t xml:space="preserve">Mesa de participación realizada. </t>
  </si>
  <si>
    <t xml:space="preserve">Mesas de participación de adolescentes y jóvenes en Hogares Sustitutos. </t>
  </si>
  <si>
    <t>Mesas de diálogo realizada.</t>
  </si>
  <si>
    <t>Mesas nacionales de diálogo técnico con Madres Sustitutas</t>
  </si>
  <si>
    <t xml:space="preserve">Oficina Asesora de Comunicaciones </t>
  </si>
  <si>
    <t>Abril</t>
  </si>
  <si>
    <t>Transferencias de conocimiento realizadas</t>
  </si>
  <si>
    <t xml:space="preserve">Profundizar en el Nivel Regional la Estrategia de Participación Ciudadana del ICBF </t>
  </si>
  <si>
    <t xml:space="preserve">FECHA FINALIZACIÓN </t>
  </si>
  <si>
    <t>UNIDAD DE MEDIDA</t>
  </si>
  <si>
    <t>META</t>
  </si>
  <si>
    <t>DEPENDENCIA RESPONSABLE</t>
  </si>
  <si>
    <t xml:space="preserve">No. </t>
  </si>
  <si>
    <t>Promover mensajes de informacion institucional para la  prevención de la corrupción y promoción de la transparencia en la Entidad.</t>
  </si>
  <si>
    <t xml:space="preserve">Publicacion o divulgacion de mensajes en el boletín interno de  informacion institucional para la prevención de la corrupción y promoción de la transparencia en la Entidad </t>
  </si>
  <si>
    <t>Publicación de la ejecución de los contratos</t>
  </si>
  <si>
    <t xml:space="preserve">Publicacion o divulgacion de mensajes en redes sociales y/o correo masivo externo para la prevención de la corrupción y promoción de la transparencia en la Entidad </t>
  </si>
  <si>
    <t>Mejorar la experiencia del micrositio de Transparencia en el portal web, con el fin de garantizar la gestión de contenidos con las áreas respondables de la información por cada item de la ley 1712 de 2014 y normativa vigente</t>
  </si>
  <si>
    <t>Matriz de verificación y seguimiento de contenidos actualizada por item del micrositio de transparencia.</t>
  </si>
  <si>
    <t>Subdirección de mejoramiento organizacional.</t>
  </si>
  <si>
    <t>(1) Matriz consolidada del Inventario de activos de información.</t>
  </si>
  <si>
    <t>(1) Esquema de Publicación actualizado a corte 31 de diciembre de 2020</t>
  </si>
  <si>
    <t xml:space="preserve">Tablas de Valoración Documental - TVD </t>
  </si>
  <si>
    <t>Dar continuidad al plan de capacitación archivística</t>
  </si>
  <si>
    <t>Plan de capacitación archivística desarrollado</t>
  </si>
  <si>
    <t>Correos electrónicos de seguimiento a los indicadores del proceso Relación con el Ciudadano, y reporte del resultado de indicadores final.</t>
  </si>
  <si>
    <t xml:space="preserve">Incluir en el Plan de Bienestar de las 33 regionales y de la Sede de la Dirección general, mínimo 4 actividades a desarrollar (2 en el primer semestre y 2 en el segundo semestre) cuyo objetivo sea fortalecer la interiorización y apropiación de los valores en el ICBF. </t>
  </si>
  <si>
    <t xml:space="preserve">Planes anuales de Bienestar Social con las actividades de Código de Integridad incluidas.
Seguimientos semestrales de ejecución de actividades de implementación Código de Integridad del ICBF incluidas en el Plan de Bienestar. </t>
  </si>
  <si>
    <t>Sensibilización y divulgación del Código de Integridad del ICBF a nivel nacional con el fin de guiar el actuar de los colaboradores.</t>
  </si>
  <si>
    <t>Campaña de sensibilización y divulgación nacional del Código de Integridad ICBF.</t>
  </si>
  <si>
    <t xml:space="preserve">I Cuatrimestre </t>
  </si>
  <si>
    <t xml:space="preserve">Regional </t>
  </si>
  <si>
    <t>2do Cuatrimestre</t>
  </si>
  <si>
    <t>ANTIOQUIA</t>
  </si>
  <si>
    <t xml:space="preserve">3er Cuatrimestre </t>
  </si>
  <si>
    <t>BOGOTÁ DC</t>
  </si>
  <si>
    <t>Cumplida(DT)</t>
  </si>
  <si>
    <t>VALLE DEL CAUCA</t>
  </si>
  <si>
    <t>CUNDINAMARCA</t>
  </si>
  <si>
    <t xml:space="preserve">En avance </t>
  </si>
  <si>
    <t>BOYACÁ</t>
  </si>
  <si>
    <t xml:space="preserve">Sin Avance </t>
  </si>
  <si>
    <t>SANTANDER</t>
  </si>
  <si>
    <t xml:space="preserve">Vencida </t>
  </si>
  <si>
    <t>TOLIMA</t>
  </si>
  <si>
    <t>BOLÍVAR</t>
  </si>
  <si>
    <t xml:space="preserve">Si </t>
  </si>
  <si>
    <t>CÓRDOBA</t>
  </si>
  <si>
    <t xml:space="preserve">No </t>
  </si>
  <si>
    <t>MAGDALENA</t>
  </si>
  <si>
    <t>NARIÑO</t>
  </si>
  <si>
    <t>ATLÁNTICO</t>
  </si>
  <si>
    <t>CALDAS</t>
  </si>
  <si>
    <t>CAUCA</t>
  </si>
  <si>
    <t>LA GUAJIRA</t>
  </si>
  <si>
    <t>NORTE DE SANTANDER</t>
  </si>
  <si>
    <t>CESAR</t>
  </si>
  <si>
    <t>CHOCÓ</t>
  </si>
  <si>
    <t>HUILA</t>
  </si>
  <si>
    <t>RISARALDA</t>
  </si>
  <si>
    <t>CAQUETÁ</t>
  </si>
  <si>
    <t>SUCRE</t>
  </si>
  <si>
    <t>PUTUMAYO</t>
  </si>
  <si>
    <t>QUINDIO</t>
  </si>
  <si>
    <t>ARAUCA</t>
  </si>
  <si>
    <t>CASANARE</t>
  </si>
  <si>
    <t>SAN ANDRÉS</t>
  </si>
  <si>
    <t>AMAZONAS</t>
  </si>
  <si>
    <t>GUAINÍA</t>
  </si>
  <si>
    <t>GUAVIARE</t>
  </si>
  <si>
    <t>VAUPÉS</t>
  </si>
  <si>
    <t>VICHADA</t>
  </si>
  <si>
    <t xml:space="preserve">Elizabeth Castillo Rincón </t>
  </si>
  <si>
    <t>Lucerito Achury C.
Esteban Martínez B.</t>
  </si>
  <si>
    <t>Actividad se realiza en el tercer cuatrimestre</t>
  </si>
  <si>
    <t>RIESGO</t>
  </si>
  <si>
    <t>TRATAMIENTO DEL RIESGO</t>
  </si>
  <si>
    <t>NUEVOS CONTROLES POR IMPLEMENTAR</t>
  </si>
  <si>
    <t>Nivel</t>
  </si>
  <si>
    <t>FECHA FINAL</t>
  </si>
  <si>
    <t>RESPONSABLE</t>
  </si>
  <si>
    <t>REGISTRO O EVIDENCIA</t>
  </si>
  <si>
    <t>1. Fortalecer el seguimiento a los componentes del PAAC.
2. Definir estrategias encaminadas a fortalecer los temas de transparencia en los tres niveles de la organización.</t>
  </si>
  <si>
    <t>Maritza Liliana Beltrán Albadán
Yaneth Burgos Duitama</t>
  </si>
  <si>
    <t>Angela Parra
Ivan Lerma</t>
  </si>
  <si>
    <t>Promover la identificación de la información clasificada y reservada de la entidad entre los colaboradores de la Entidad como estrategia de mitigación del riesgo de Uso Indebido de la Información Reservada y Clasificada</t>
  </si>
  <si>
    <t>Fortalecer el Sistema Integral de Monitoreo y Evaluación Institucional  - SIMEI</t>
  </si>
  <si>
    <t>Actividad con fecha de compromiso 15/12/2020</t>
  </si>
  <si>
    <t>Actividad para el último bimestre de 2020</t>
  </si>
  <si>
    <t>Dirección de Protección, Dirección de Tecnología, Dirección de Servicios y Atención, Dirección de Planeación</t>
  </si>
  <si>
    <t>Entidad:</t>
  </si>
  <si>
    <t>_INSTITUTO COLOMBIANO DE BIENESTAR FAMILIAR__</t>
  </si>
  <si>
    <t xml:space="preserve">Vigencia: </t>
  </si>
  <si>
    <r>
      <t>Fecha publicación:</t>
    </r>
    <r>
      <rPr>
        <u/>
        <sz val="10"/>
        <color theme="1"/>
        <rFont val="Calibri"/>
        <family val="2"/>
        <scheme val="minor"/>
      </rPr>
      <t/>
    </r>
  </si>
  <si>
    <t>FORMATO  SEGUIMIENTO PLAN ANTICORRUPCIÓN Y DE ATENCIÓN AL CIUDADANO</t>
  </si>
  <si>
    <t>Seguimiento 1 OCI
Componente 5: Transparencia y Acceso a la Información</t>
  </si>
  <si>
    <t>Seguimiento 1 OCI
Componente 1: GESTION DEL RIESGO</t>
  </si>
  <si>
    <t>Seguimiento 1 OCI
Componente 3: RENDICIÓN DE CUENTAS</t>
  </si>
  <si>
    <t>Seguimiento 1 OCI
Componente 4: MECANISMOS PARA LA ATENCIÓN AL CIUDADANO</t>
  </si>
  <si>
    <r>
      <t xml:space="preserve">Mapa de riesgos de corrupción
</t>
    </r>
    <r>
      <rPr>
        <sz val="12"/>
        <color theme="1"/>
        <rFont val="Arial"/>
        <family val="2"/>
      </rPr>
      <t>Objetivo: Fortalecer la cultura de la prevención del riesgo de corrupción, identificando, analizando y controlando las causas de los posibles hechos generadores de corrupción.</t>
    </r>
  </si>
  <si>
    <t>Dirección de Nutrición</t>
  </si>
  <si>
    <t>SEGUIMIENTO 30 DE AGOSTO DE 2020
(Oficina de Control Interno)</t>
  </si>
  <si>
    <t>Seguimiento 2 OCI
Componente 1: GESTION DEL RIESGO</t>
  </si>
  <si>
    <t>Seguimiento 2 OCI
Componente 4: MECANISMOS PARA LA ATENCIÓN AL CIUDADANO</t>
  </si>
  <si>
    <t xml:space="preserve">             Fecha seguimiento: 30/08/2020</t>
  </si>
  <si>
    <t>Seguimiento 2 OCI
Componente 5: Transparencia y Acceso a la Información</t>
  </si>
  <si>
    <t>Maritza Liliana Beltrán Albadan
Yaneth Burgos Duitama</t>
  </si>
  <si>
    <r>
      <t xml:space="preserve">Se evidencia capacitación  a los profesionales épicos de la sede de la dirección general, los coordinadores de planeación y sistemas de 
las regionales, los profesionales referentes de calidad y los profesionales épicos de los centros zonales en los conceptos metodológicos de la gestión de riesgos de la entidad y en las líneas de defensa del sistema de control 
interno.
Y para todo el personal por medio del boletín ICBF del mes de agosto 
</t>
    </r>
    <r>
      <rPr>
        <b/>
        <sz val="11"/>
        <color rgb="FF000000"/>
        <rFont val="Arial"/>
        <family val="2"/>
      </rPr>
      <t xml:space="preserve">Evidencia
</t>
    </r>
    <r>
      <rPr>
        <sz val="10"/>
        <color rgb="FF000000"/>
        <rFont val="Arial"/>
        <family val="2"/>
      </rPr>
      <t>Correo electrónico 1/07/2020. Grabación conversatorio POSIGE. Sede
Link:https://web.microsoftstream.com/video/cdcda2fd-1b06-4750-9613-684904a01510
 Correo electrónico 2/07/2020. conversatorio POSIGE. Regional. 
Link:https://web.microsoftstream.com/video/4f7b55ed-104c-477b-9b5a-1b374a41dd01</t>
    </r>
    <r>
      <rPr>
        <sz val="10"/>
        <color theme="1"/>
        <rFont val="Arial"/>
        <family val="2"/>
      </rPr>
      <t xml:space="preserve">
Boletín ICBF N° 120 del 28/08/2020
Listado de asistencia Actividad Gestión de Riesgos y líneas de defensa 31/08/2020
Presentación power point   Sistema de control interno 
Formato ficha de estructuración del evento _ Gestión de riesgos y línea de defensa </t>
    </r>
  </si>
  <si>
    <t>Actividad cumplida en el corte del 30 de Abril 2020.</t>
  </si>
  <si>
    <t>Actividad con reporte único al 15/12/2020</t>
  </si>
  <si>
    <r>
      <t xml:space="preserve">Se observa monitoreo a la materialización de riesgos con corte al 30/05/2020. 
Al corte no se reportan riesgos anticorrupción materializados </t>
    </r>
    <r>
      <rPr>
        <b/>
        <sz val="10"/>
        <color theme="1"/>
        <rFont val="Arial"/>
        <family val="2"/>
      </rPr>
      <t xml:space="preserve">
Evidencia:</t>
    </r>
    <r>
      <rPr>
        <sz val="10"/>
        <color theme="1"/>
        <rFont val="Arial"/>
        <family val="2"/>
      </rPr>
      <t xml:space="preserve">
Presentación power point Informe de Monitoreo materialización de los Riesgos . Ejecución de los controles existentes 
Archivo word.  Informe de Monitoreo materialización de los Riesgos . Ejecución de los controles existentes  ​
Matriz controles 2020</t>
    </r>
  </si>
  <si>
    <r>
      <rPr>
        <sz val="10"/>
        <color theme="1"/>
        <rFont val="Arial"/>
        <family val="2"/>
      </rPr>
      <t>Se evidencia monitoreo a los controles definidos en las matrices de riesgos de corrupción con corte al 30/05/2020</t>
    </r>
    <r>
      <rPr>
        <b/>
        <sz val="10"/>
        <color theme="1"/>
        <rFont val="Arial"/>
        <family val="2"/>
      </rPr>
      <t xml:space="preserve">
Evidencia
</t>
    </r>
    <r>
      <rPr>
        <sz val="10"/>
        <color theme="1"/>
        <rFont val="Arial"/>
        <family val="2"/>
      </rPr>
      <t>Presentación power point Informe de Monitoreo materialización de los Riesgos . Ejecución de los controles existentes 
Archivo word.  Informe de Monitoreo materialización de los Riesgos . Ejecución de los controles existentes  ​
Matriz controles 2020</t>
    </r>
  </si>
  <si>
    <r>
      <t xml:space="preserve">Se evidencia seguimiento mensual a la ejecución del plan de tratamiento de los riesgos de corrupción para los meses de mayo, junio y julio 
</t>
    </r>
    <r>
      <rPr>
        <b/>
        <sz val="10"/>
        <rFont val="Arial"/>
        <family val="2"/>
      </rPr>
      <t xml:space="preserve">
Evidencia</t>
    </r>
    <r>
      <rPr>
        <sz val="10"/>
        <rFont val="Arial"/>
        <family val="2"/>
      </rPr>
      <t xml:space="preserve">
Correo electrónico 1/06/2020. Reporte ISOLUCION. Riesgos Anticorrupción. Mayo
Matriz de riesgos de corrupción seguimiento al plan de tratamiento de los meses de -mayo 2020- julio 2020 para la Sede de la Dirección General 
Correo electrónico 30/06/2020. Reporte ISOLUCION. Riesgos Anticorrupción. Junio 
Correo electrónico 30/07/2020. Reporte ISOLUCION. Riesgos Anticorrupción. Julio
</t>
    </r>
  </si>
  <si>
    <r>
      <t xml:space="preserve">Se evidencia comunicado de la Oficina de Control Interno donde indica a los responsables del PAAC que se realizará el seguimiento correspondiente al primer cuatrimestre 2020  
Se evidencia cronograma de seguimiento y Matriz Diligenciada por lo(s) profesionales designado(s)
</t>
    </r>
    <r>
      <rPr>
        <b/>
        <sz val="10"/>
        <color theme="1"/>
        <rFont val="Arial"/>
        <family val="2"/>
      </rPr>
      <t xml:space="preserve">Evidencia 
</t>
    </r>
    <r>
      <rPr>
        <sz val="10"/>
        <color theme="1"/>
        <rFont val="Arial"/>
        <family val="2"/>
      </rPr>
      <t>Correo electrónico 21/04/2020. COMUNICACIÓN SEGUIMIENTO PAAC- CORTE 30 DE ABRIL  DE 2020 
Correo electrónico 14/05/2020 COMUNICACIÓN  PRELIMINAR INFORME DE SEGUIMIENTO  PAAC- CORTE 30 DE ABRIL DE 2020
\\icbf.gov.co\fs_OCI\49.5 INF A ORG Y ENTIDADES NLES\PLAN_ANTICORRUPCION\2020\I Cuatrimestre\Componente1_MatrizRiesgos</t>
    </r>
  </si>
  <si>
    <r>
      <rPr>
        <sz val="10"/>
        <color theme="1"/>
        <rFont val="Arial"/>
        <family val="2"/>
      </rPr>
      <t xml:space="preserve">Se evidencia que la Oficina de Control Interno realizó el seguimiento al PAAC y lo público en la web de la Entidad el día 16 de mayo 2020
</t>
    </r>
    <r>
      <rPr>
        <b/>
        <sz val="10"/>
        <color theme="1"/>
        <rFont val="Arial"/>
        <family val="2"/>
      </rPr>
      <t xml:space="preserve">
Evidencia
</t>
    </r>
    <r>
      <rPr>
        <sz val="10"/>
        <color theme="1"/>
        <rFont val="Arial"/>
        <family val="2"/>
      </rPr>
      <t>Informe seguimiento PAAC primer  cuatrimestre de 2020
Correo electrónico Publicación Seguimiento Plan Anticorrupción y Atención al Ciudadano -16 mayo 2020
 Publicación del informe en la página Web: https://www.icbf.gov.co/transparencia/planeacion/informe-seguimiento</t>
    </r>
  </si>
  <si>
    <t>Seguimiento 2 OCI
Componente 3: RENDICIÓN DE CUENTAS</t>
  </si>
  <si>
    <r>
      <t xml:space="preserve">Como preparación para el día del Servicio la Dirección de Servicios y Atención, con el acompañamiento de la Oficina Asesora de Comunicaciones, realizó las siguientes actividades: gestiones con el Banco Davivienda para realizar charla "Transformando el Servicio"; invitaciones a participar en el Dia del Servicio que se realizara el 04 de septiembre de 2020; solicitud de video donde los colaboradores dan a conocer como viven el servicio desde los hogares a pesar del aislamiento preventivo dada la emergencia sanitaria por COVID-19; documento con las especificaciones día del servicio; propuesta palabras de la Directora; piezas de comunicación; presentación intervención Mesa Cultura Organizacional. 
</t>
    </r>
    <r>
      <rPr>
        <b/>
        <sz val="10"/>
        <rFont val="Arial"/>
        <family val="2"/>
      </rPr>
      <t>Evidencias:</t>
    </r>
    <r>
      <rPr>
        <sz val="10"/>
        <rFont val="Arial"/>
        <family val="2"/>
      </rPr>
      <t xml:space="preserve">
Correos electrónicos entre la DSyA y el Banco Davivienda: 03 de julio del 2020, 6 de julio de 2020, 13 de julio de 2020, 06 de agosto de 2020, 19 de agosto de 2020 asunto: Charla Davivienda - ICBF
Correo electrónico del 18/08/2020 asunto: PALABRAS DIRECTORA DIA DEL SERVICIO y CORREO OAC
Correo electrónico del 18/08/2020 asunto: PIEZAS DIA DEL SERVICIO
Ppt con 3 propuestas de piezas día del servicio
Ppt con Propuesta intervención Mesa Cultura Organizacional ​– Día del Servicio -​
Correo electrónico del 25/08/2020 asunto: ENVÌO 6 diseños Textos piezas del Día del Servicios
Correo electrónico del 25/08/2020 asunto: ¡PREPÁRATE PARA ESTA GRAN CELEBRACIÓN!
Correo electrónico del 26/08/2020 asunto: ¡CUÉNTANOS COMO VIVES EL SERVICIO!
Documento en Word con las especificaciones día del servicio</t>
    </r>
  </si>
  <si>
    <r>
      <t xml:space="preserve">Se evidenció correos electrónico dirigidos al Épico de la Dirección de Servicios y Atención con el análisis las estadísticas generadas del Sistema Digital de Asignación de Turnos implementado en 30 centros zonales, para la generación de las acciones correctivas en los siguientes Centros Zonales: Cz San Cristóbal, Cz Soacha y Cz Tunjuelito. 
Adicionalmente la Dirección de Servicios y Atención informó que debido a la condición sanitaria de aislamiento preventivo por pandemia-covid-19 no se esta prestando servicio en los centros zonales y el Sistema Digital de Asignación de Turnos esta fuera de servicio.
</t>
    </r>
    <r>
      <rPr>
        <b/>
        <sz val="10"/>
        <rFont val="Arial"/>
        <family val="2"/>
      </rPr>
      <t>Evidencias:</t>
    </r>
    <r>
      <rPr>
        <sz val="10"/>
        <rFont val="Arial"/>
        <family val="2"/>
      </rPr>
      <t xml:space="preserve">
Correo electrónico del 15/05/2020 asunto: Insumos para acciones correctivas SDAT-Cz San Cristóbal (Bogotá)
Correo electrónico del 15/05/2020 asunto: Insumos para acciones correctivas SDAT-Cz Soacha (Cundinamarca)
Correo electrónico del 15/05/2020 asunto: Insumos para acciones correctivas SDAT-Cz Tunjuelito(Bogotá)</t>
    </r>
  </si>
  <si>
    <r>
      <t xml:space="preserve">Se evidenció correo electrónicos relacionados con: autorización de datos personales para realizar encuestas de satisfacción del servicio con fundamento en el concepto emitido por la Oficina Asesora Jurídica.; Memorando, listados de asistencia y presentaciones Socialización Memorando Búsquedas de Niños Niñas y Adolescentes; Memorando para el registro y trámite de las Actas Complementarias; Registro Comisorios Internos.
</t>
    </r>
    <r>
      <rPr>
        <b/>
        <sz val="10"/>
        <color theme="1"/>
        <rFont val="Arial"/>
        <family val="2"/>
      </rPr>
      <t xml:space="preserve">Evidencias: </t>
    </r>
    <r>
      <rPr>
        <sz val="10"/>
        <color theme="1"/>
        <rFont val="Arial"/>
        <family val="2"/>
      </rPr>
      <t xml:space="preserve">
Correo electrónico del 22/05/2020 asunto:  Memorando Búsquedas de Niños Niñas y Adolescentes 2020
Correo electrónico del 19/06/2020 asunto: RE: Socialización Memorando Búsquedas de Niños Niñas y Adolescentes
Correo electrónico del 24/06/2020 asunto: Concepto Autorización de datos personales para realizar encuestas de satisfacción del servicio
Correos electrónicos del 08/06/2020, 10/06/2020, 16/06/2020 asunto: RV: Registro Actas Complementarias
Correo electrónico del 20/08/2020 asunto: RE: Registro Comisorios Internos</t>
    </r>
  </si>
  <si>
    <r>
      <t xml:space="preserve">Se evidenció correo electrónico con el diseño y la estructura del documento propuesto de caracterización para revisión y aprobación por parte de la Coordinadora del Grupo Gestión de Calidad para el Servicio y la Atención. 
</t>
    </r>
    <r>
      <rPr>
        <b/>
        <sz val="10"/>
        <color theme="1"/>
        <rFont val="Arial"/>
        <family val="2"/>
      </rPr>
      <t xml:space="preserve">Evidencia: </t>
    </r>
    <r>
      <rPr>
        <sz val="10"/>
        <color theme="1"/>
        <rFont val="Arial"/>
        <family val="2"/>
      </rPr>
      <t xml:space="preserve">
Correo electrónico del 11/07/2020 asunto: RV: CARACTERIZACIÓN DE PETICIONARIOS 2020
Correo electrónico del 26/08/2020 asunto: Caracterización de Peticionarios 2020
</t>
    </r>
  </si>
  <si>
    <r>
      <t xml:space="preserve">Se evidenció correo electrónico con la evaluación intermedia realizada por la Subdirección de Mejoramiento Organizacional a nueve (9) Salidas No Conformes enviadas por la Dirección de Servicios y Atención en el marco del proceso de Relación con el Ciudadano, las cuales fueron aprobadas y se relaciona el consecutivo en ISOLUCION para la consulta y gestión. Estas SNC son de las Regionales: Antioquia, Atlántico, Boyacá, Cesar, Cundinamarca, Huila, Quindío, Santander y Valle del Cauca. 
</t>
    </r>
    <r>
      <rPr>
        <b/>
        <sz val="10"/>
        <rFont val="Arial"/>
        <family val="2"/>
      </rPr>
      <t>Evidencia:</t>
    </r>
    <r>
      <rPr>
        <sz val="10"/>
        <rFont val="Arial"/>
        <family val="2"/>
      </rPr>
      <t xml:space="preserve">
Correo electrónico del 12/05/2020 asunto: RE: Acciones de Mejora - RC 20200511</t>
    </r>
  </si>
  <si>
    <r>
      <t xml:space="preserve">Se evidenció correos electrónicos de la Dirección de Servicios y Atenciónconvocando a las siguientes actividades y los listados de asistencia: Refuerzo y seguimiento: uso de actuaciones atención al ciudadano y beneficiarios - Regional Cundinamarca; Capacitación Proceso de Relación con el Ciudadano - Regional Caquetá; Alertas Eventos Críticos Canal Presencial - Reg. Tolima y Córdoba; Taller en Habilidades Interpersonales e Interacción Con Clientes - Regional Arauca- Sesión 1;  Taller en Habilidades Interpersonales e Interacción con Clientes - Regional Arauca- Sesión 2; Capacitación Regional Cesar Lenguaje Claro para una Atención con Calidad; Capacitación Proceso de Relación con el Ciudadano - Julio 6 De 2020 - Vía Teams; Capacitación Proceso de Relación con el Ciudadano - Julio 9 De 2020 - Vía Teams; Asistencia Técnica Frente al Motivo de Apoyo a Mujeres Gestantes y/o Lactantes; Charla "Lenguas Nativas Colombianas"; Capacitación Servicio - Regional Cundinamarca; Taller: "Cultura Sorda" - INSOR; Videoconferencia Mensual donde se tratan temas como: Cultura de Servicio, Herramienta SEAC, Memorando Registro y Trámite de las actuaciones competencia de las Comisarias de Familia.
Adicionalmente se evidenció soportes de la Segunda Valoración Trimestral De Conocimientos 2020.
</t>
    </r>
    <r>
      <rPr>
        <b/>
        <sz val="10"/>
        <color theme="1"/>
        <rFont val="Arial"/>
        <family val="2"/>
      </rPr>
      <t>Evidencias:</t>
    </r>
    <r>
      <rPr>
        <sz val="10"/>
        <color theme="1"/>
        <rFont val="Arial"/>
        <family val="2"/>
      </rPr>
      <t xml:space="preserve">
</t>
    </r>
    <r>
      <rPr>
        <sz val="9"/>
        <color theme="1"/>
        <rFont val="Arial"/>
        <family val="2"/>
      </rPr>
      <t xml:space="preserve">Correo electrónico del 12/05/2020 asunto: CAPACITACIÒN DSyA TEAMS "Refuerzo y seguimiento: uso de actuaciones atención al ciudadano y beneficiarios" a realizarse el 14 de mayo de 2020. (Regional Cundinamarca)
Correo electrónico del 18/05/2020 asunto: Charla "Alertas Eventos Críticos Canal Presencial" - Reg. Tolima y Córdoba  a realizarse el 20 de mayo de 2020.
Correo electrónico del 19/05/2020 asunto: "Capacitación Proceso de Relación con el Ciudadano R. Caquetá" a realizarse el 21 de mayo de 2020. 
Correo electrónico del 28/05/2020 asunto: Taller en Habilidades Interpersonales e Interacción Con Clientes - Regional Arauca- Sesión 1 a realizarse el 02 de junio del 2020.
Correo electrónico del 04/06/2020 asunto: Taller en Habilidades Interpersonales e Interacción Con Clientes - Regional Arauca- Sesión 2 a realizarse el 09 de junio del 2020.
Correo electrónico del 16/06/2020 asunto: "Capacitación Regional Cesar Lenguaje Claro para una Atención con Calidad"  a realizarse el 19 de junio de 2020. 
Correo electrónico del 02/07/2020 asunto: Capacitación Proceso de Relación con el Ciudadano - Julio 6 De 2020 - Vía Teams a realizarse el 06 de julio de 2020. 
Correo electrónico del 02/07/2020 asunto: Capacitación Proceso de Relación con el Ciudadano - Julio 6 De 2020 - Vía Teams a realizarse el 09 de julio de 2020. 
Correo electrónico del 18/08/2020 asunto: JULIO 16 ASISTENCIA AT MOTIVO MADRES GESTANTES Y LACTANTES.txt (76.47 KB), Presentación Madres Gestantes.pdf (828.08 KB)
Correo electrónico del 24/07/2020 asunto: Invitación Charla "Lenguas Nativas Colombianas" a realizarse el 30 de julio de 2020. 
Correo electrónico del 29/07/2020 asunto: ENLACE 2DA VALORACIÒN 2020 G1 a realizarse el 29 de julio de 2020. 
Correo electrónico del 29/07/2020 asunto: ENLACE 2DA VALORACIÒN 2020 G1 a realizarse el 29 de julio de 2020. Regionales (AMAZONAS, ANTIOQUIA, ARAUCA, ATLÁNTICO, BOGOTÁ, BOLÍVAR, BOYACÁ, CALDAS, CAQUETÁ, CASANARE y CAUCA). 
Correo electrónico del 29/07/2020 asunto: ENLACE 2DA VALORACIÒN 2020 G2 a realizarse el 30 de julio de 2020. 
Correo electrónico del 29/07/2020 asunto: ENLACE 2DA VALORACIÒN 2020 G2 a realizarse el 30 de julio de 2020. Regionales (CESAR, CHOCÓ, CÓRDOBA, CUNDINAMARCA, GUAINÍA, GUAJIRA, GUAVIARE, HUILA, MAGDALENA, META Y NARIÑO)
Correo electrónico del 30/07/2020 asunto: ENLACE 2DA VALORACIÒN 2020 G3 a realizarse el 31 de julio de 2020. 
Correo electrónico del 30/07/2020 asunto: ENLACE 2DA VALORACIÒN 2020 G3 a realizarse el 31 de julio de 2020. Regionales (RISARALDA, NORTE DE SANTANDER, SANTANDER, SUCRE, TOLIMA, VALLE, VAUPÉS, VICHADA, SAN ANDRÉS, PUTUMAYO Y QUINDÍO)
Correo electrónico del 31/07/2020 asunto: Invitación Charla "Lenguas Nativas Colombianas" a realizarse el 06 de agosto de 2020. 
Correo electrónico del 31/07/2020 asunto: Invitación Capacitación Servicio - Regional Cundinamarca a realizarse el 11 de agosto de 2020. 
</t>
    </r>
    <r>
      <rPr>
        <sz val="9"/>
        <rFont val="Arial"/>
        <family val="2"/>
      </rPr>
      <t xml:space="preserve">Correo electrónico del 21/08/2020 asunto: Taller: "Cultura Sorda" - INSOR a realizarse el 25 de agosto de 2020. </t>
    </r>
    <r>
      <rPr>
        <b/>
        <sz val="9"/>
        <color rgb="FFFF0000"/>
        <rFont val="Arial"/>
        <family val="2"/>
      </rPr>
      <t xml:space="preserve">
</t>
    </r>
    <r>
      <rPr>
        <sz val="9"/>
        <rFont val="Arial"/>
        <family val="2"/>
      </rPr>
      <t xml:space="preserve">Correo electrónico del 21/08/2020 asunto: Videoconferencia Mensual Agosto 28 de 8a12. </t>
    </r>
    <r>
      <rPr>
        <b/>
        <sz val="9"/>
        <color rgb="FFFF0000"/>
        <rFont val="Arial"/>
        <family val="2"/>
      </rPr>
      <t xml:space="preserve">
</t>
    </r>
    <r>
      <rPr>
        <sz val="9"/>
        <rFont val="Arial"/>
        <family val="2"/>
      </rPr>
      <t xml:space="preserve">Correo electrónico del 22/08/2020 asunto: Taller: "Cultura Sorda" - INSOR a realizarse el 27 de agosto de 2020. </t>
    </r>
    <r>
      <rPr>
        <b/>
        <sz val="9"/>
        <color rgb="FFFF0000"/>
        <rFont val="Arial"/>
        <family val="2"/>
      </rPr>
      <t xml:space="preserve">
</t>
    </r>
    <r>
      <rPr>
        <sz val="9"/>
        <rFont val="Arial"/>
        <family val="2"/>
      </rPr>
      <t xml:space="preserve">Correo electrónico del 21/08/2020 asunto: Videoconferencia Mensual Agosto 31 de 8a12. </t>
    </r>
    <r>
      <rPr>
        <b/>
        <sz val="9"/>
        <color rgb="FFFF0000"/>
        <rFont val="Arial"/>
        <family val="2"/>
      </rPr>
      <t xml:space="preserve">
</t>
    </r>
    <r>
      <rPr>
        <sz val="9"/>
        <color theme="1"/>
        <rFont val="Arial"/>
        <family val="2"/>
      </rPr>
      <t>Listados de Asistencia Herramienta Teams: 14/05/2020; 20/05/2020 - Regional Tolima y Córdoba; 21 y 22 /05/2020 - Regional Caquetá; 06/02/2020 - Regional Arauca; 09/02/2020 - Regional Arauca;  19/06/2020 - Regional Cesar; 06/07/2020; 09/07/2020; 16/07/2020; 30/07/2020; 06/08/2020; 11/08/2020; 15/08/2020; 27/08/2020; 28/08/2020; 31/08/2020.</t>
    </r>
  </si>
  <si>
    <r>
      <t xml:space="preserve">Se evidenciaron los siguientes mensajes internos sobre prevención de la corrupción y promoción de la transparencia en la Entidad:
</t>
    </r>
    <r>
      <rPr>
        <b/>
        <sz val="10"/>
        <rFont val="Arial"/>
        <family val="2"/>
      </rPr>
      <t xml:space="preserve">
Evidencia:</t>
    </r>
    <r>
      <rPr>
        <sz val="10"/>
        <rFont val="Arial"/>
        <family val="2"/>
      </rPr>
      <t xml:space="preserve">
- Anticorrupción Boletín Vive ICBF 14 y 22 de mayo: Riesgos de Corrupción 2020.
- Anticorrupción Vive ICBF 12 de junio ¿Sabías que realizando el Curso virtual de Integridad, Transparencia y Lucha contra la Corrupción?
- Anticorrupción Boletín 114 Vive ICBF 17 de julio ¿Sabías que la Oficina de Control Interno realizó la verificación al Plan Anticorrupción y de Atención al Ciudadano 2020?
- Anticorrupción Boletín Vive 118 del 14 de agosto sobre: Próximamente capacitación virtual sobre riesgos de calidad y corrupción y Boletin 119 de 21 de agosto: ¿Sabias que el ICBF cuenta con un Modelo de Transparencia y Lucha contra la corrupción?.</t>
    </r>
  </si>
  <si>
    <r>
      <t xml:space="preserve">Para el segundo cuatrimestre se realizaron los siguientes actividades:
- El 07 de mayo se recibe en la entidad la denuncia "Asperla" por parte de la CGR, se realizó la formulación de las actividades y el 29 de mayo se realizó la transmisión mediante el aplicativo SIRECI y posterior cargue en la página web de la entidad.
- El 26 de junio se recibió el informe de la Auditoría Financiera a la vigencia 2019 por parte de laCGR, se definieron los cronogramas para el analisis y distribución de hallazgos se formularon los planes de mejoramiento por parte de los responsables. El 26 de agosto la Oficina de Control Interno consolido la información y trasmitió a la CGR mediante el aplicativo SIRECI.
- La Oficina de Control Interno llevó a cabo el seguimiento de la efectividad de los planes de mejoramiento en curso según las disposiciones de la circular 005 de la CGR, insumo para el reporte de avance semestral. El 30 de Julio se efectúo la validación, trasmisión y porterior cargue en la pagina web del seguimiento semestral a los planes de mejoramiento.
La información se encuentra publicada en el portal web de la sección de Transparencia ruta: https://www.icbf.gov.co/transparencia/control/planes-de-mejoramiento
</t>
    </r>
    <r>
      <rPr>
        <b/>
        <sz val="10"/>
        <color theme="1"/>
        <rFont val="Arial"/>
        <family val="2"/>
      </rPr>
      <t xml:space="preserve">Evidencia:
</t>
    </r>
    <r>
      <rPr>
        <sz val="10"/>
        <color theme="1"/>
        <rFont val="Arial"/>
        <family val="2"/>
      </rPr>
      <t>- PM CGR 2020 Formulación Actividades Plan de Mejoramiento por Trámite Denuncia Asperla
- Acuse de Aceptación de Rendición Consecutivo:45402020-05-07 del 29/05/2020
- Reporte SIRECI PM 2019-2020 Certificado Reporte Plan de Mejoramiento Aud Financiera 2019
- Acuse de Aceptación de Rendición Consecutivo:45402020-06-26 del 26/08/2020
- Reporte SIRECI PM 2018-2019 Certificado Reporte Plan de Mejoramiento aplicativo SIRECI Jun 2020
- Acuse de Aceptación de Rendición Consecutivo: 45462020-06-30 del 30/07/2020</t>
    </r>
  </si>
  <si>
    <r>
      <t xml:space="preserve">El  Plan Anticorrupción y de Atención al Ciudadano 2020 se encuentra publicado con sus respectivos anexos en el portal web de la Entidad en la sección de Transparencia numeral 6 Planeación subnumeral 6.1.1 Planes Institucionales Decreto 612 de 2018. Ruta: https://www.icbf.gov.co/transparencia/planeacion/plan-anticorrupcion
Se evidenciaron la publicaciones de los siguientes mensajes en redes sociales:
</t>
    </r>
    <r>
      <rPr>
        <b/>
        <sz val="10"/>
        <rFont val="Arial"/>
        <family val="2"/>
      </rPr>
      <t>Evidencia:</t>
    </r>
    <r>
      <rPr>
        <sz val="10"/>
        <rFont val="Arial"/>
        <family val="2"/>
      </rPr>
      <t xml:space="preserve">
- Anticorrupción en Twitter 5 y 27 de mayo sobre: #ICBFesTransparencia | Los recursos destinados a Primera Infancia son la mejor inversión que podemos dejar a los niños y niñas del país. Juntos podemos luchar contra la corrupción, denuncie en la línea 018000918080 opción 4.
- Anticorrupción el 3 de junio se publicó en la página Web banner Haz parte de nuestra lucha contra la corrupción, denuncia 018000918080 # 4 anticorrupción@icbf.gov.co.
- Anticorrupción Facebook 10 de junio sobre: #PrevenciónyAcción | Durante esta época de #COVID-19 seguimos prestando los servicios de protección a niñas, niños y adolescentes, a través de los medios virtuales. Conoce nuestro canal de #videollamada ingresando a: bit.ly/VideollamadaICBF El 2 de junio se publica en la página Web banner Juntos podemos luchar contra la corrupción, denuncie en la línea 018000918080 opción 4 anticorrupción.
- Anticorrupción Twitter el 3 de julio sobre: #ICBFesTransparencia | Los recursos destinados a la primera infancia, niñez y adolescencia no se roban ni se malgastan, es deber de todos protegerlos. ¡Juntos luchamos contra la corrupción!  #PrimeroLaNiñez.
- Anticorrupción Twitter el 4 de agosto sobre:  #ICBFesTransparencia | Los recursos destinados a la primera infancia, niñez y adolescencia no se roban ni se malgastan, es deber de todos protegerlos. ¡Juntos luchamos contra la corrupción!  #PrimeroLaNiñez Teléfono ☎️ 👀 a la línea 018000918080 opción 4.</t>
    </r>
  </si>
  <si>
    <r>
      <t>Resultado de la verificación del II cuatrimestre se encontró lo siguiente:
- Actualización del listado de los gestores de contenido, revisando cada item y subitem del micrositio de transparencia.
- El 27 de agosto se realizó capacitación de uso, cargue y actualización de los contenidos del micrositio de Transparencia a los gestores de contenido.
- Seguimiento y verificación de contenidos del micrositio de transparencia con corte a agosto 2020.</t>
    </r>
    <r>
      <rPr>
        <b/>
        <sz val="10"/>
        <rFont val="Arial"/>
        <family val="2"/>
      </rPr>
      <t xml:space="preserve">
Evidencia:</t>
    </r>
    <r>
      <rPr>
        <sz val="10"/>
        <rFont val="Arial"/>
        <family val="2"/>
      </rPr>
      <t xml:space="preserve">
LISTA DE RESPONSABLES - BOTÓN DE TRANSPARENCIA ajustada - SEGUIMIENTO
LISTADO DE ASISTENCIA - ACTUALIZACIÓN MICROSITIO DE TRANSPARENCIA
CAPACITACIÓN MICROSITIO DE TRANSPARENCIA - GESTORES DE CONTENIDO - video
PortalWeb2020-OptimizacionContenidos - power point</t>
    </r>
  </si>
  <si>
    <r>
      <t xml:space="preserve">Para esta actividad se evidenció el avance en los siguientes aspectos:
</t>
    </r>
    <r>
      <rPr>
        <sz val="10"/>
        <rFont val="Arial"/>
        <family val="2"/>
      </rPr>
      <t>- En mayo las Tablas de Retención Documental fueron firmadas por la Directora Administrativa y por el Secretario General.
- El día 18 de junio, se radicó mediante oficio 202012220000149631 ICBF, las Tablas de Retención Documental con sus respectivos anexos, al correo &lt;contacto@archivogeneral.gov.co&gt;, para avanzar con el proceso de convalidación de las mismas.
- El 12 de agosto de 2020, se recibió por correo electrónico Certificado de convalidación de Tablas de Retención Documental – TRD y Comunicación oficial donde remiten el certificado de convalidación al ICBF.
- En la página web en la sección de Transparencia Numeral 10. Instrumentos de Gestión de la Información Pública, sub numeral 10.6 Tablas de Retención Documental se encontró publicado el Certificado de Convalidación de la Tabla de Retención Documental.
Ruta: https://www.icbf.gov.co/transparencia/instrumentos-de-gestion-de-informacion-publica
- Del 18 al 21 de agosto de 2020 se socializó el instrumento convalidado a los Referentes Documentales del Nivel Nacional y de la Sede de la Dirección General.</t>
    </r>
    <r>
      <rPr>
        <sz val="10"/>
        <color theme="1"/>
        <rFont val="Arial"/>
        <family val="2"/>
      </rPr>
      <t xml:space="preserve">
</t>
    </r>
    <r>
      <rPr>
        <b/>
        <sz val="10"/>
        <color theme="1"/>
        <rFont val="Arial"/>
        <family val="2"/>
      </rPr>
      <t>Evidencia:</t>
    </r>
    <r>
      <rPr>
        <sz val="10"/>
        <color theme="1"/>
        <rFont val="Arial"/>
        <family val="2"/>
      </rPr>
      <t xml:space="preserve">
- Comunicación de la Dirección Administrativa radicado ICBF No. 202012220000149631 del 16/06/2020, asunto: Remisión información solicitada proceso de convalidación para el AGN.
- Correo con la trazabilidad de la radicación de las Tablas de Retención Documental al AGN.
- 202012220000099282.pdf Correo electrónico del AGN emitiendo el Certificado de convalidación de Tablas de Retención Documental – TRD
- 2-2020-06207 1-2020-04796 _ICBF_TRD.pdf: Documento Ref. Radicado de entrada No. 1-2020-04796, Asunto: Certificado de convalidación de Tablas de Retención Documental - TRD.
- 2-2020-05933 1-2020-04796 CERTIFICADO ICBF.pdf: Certificado de convalidación de Tablas de Retención Documenta - TRD.
- Registro de asistencia a capacitaciones o entrenamientos virtuales (2)(1-108) (1) </t>
    </r>
  </si>
  <si>
    <r>
      <t xml:space="preserve">Para esta actividad se evidenció el avance en los siguientes aspectos:
</t>
    </r>
    <r>
      <rPr>
        <sz val="10"/>
        <rFont val="Arial"/>
        <family val="2"/>
      </rPr>
      <t xml:space="preserve">
- Se trabajaron los ajustes requeridos por el Archivo General en las Tablas de Valoración Documental.
- El 22 de julio de 2020 la Dirección Administrativa radicó las Tablas de Valoración Documental al AGN mediante comunicado No. 202012220000201111 del cual se recibió correo con numero de radicado 1-2020-06006.
- El 29 de julio, se recibío citación a mesa de trabajo por parte del AGN para el  5 de agosto del presente año a las 09:00 de la mañana de manera virtual.
- Se realizó segunda mesa técnica el 5 de agosto de 2020, donde se hizo la revisión de los ajustes por el ICBF de las Tablas de Valoración Documental de acuerdo con el requerimiento técnico del AGN y en la cual el AGN solicitó realizar ajustes y presentarlos el 28 de agosto de 2020.</t>
    </r>
    <r>
      <rPr>
        <sz val="10"/>
        <color rgb="FFFF0000"/>
        <rFont val="Arial"/>
        <family val="2"/>
      </rPr>
      <t xml:space="preserve">
</t>
    </r>
    <r>
      <rPr>
        <sz val="10"/>
        <rFont val="Arial"/>
        <family val="2"/>
      </rPr>
      <t>- El 21 de agosto de 2020 el Grupo de Gestión Documental de ICBF remitió los ajustes al AGN.</t>
    </r>
    <r>
      <rPr>
        <sz val="10"/>
        <color theme="1"/>
        <rFont val="Arial"/>
        <family val="2"/>
      </rPr>
      <t xml:space="preserve">
</t>
    </r>
    <r>
      <rPr>
        <b/>
        <sz val="10"/>
        <color theme="1"/>
        <rFont val="Arial"/>
        <family val="2"/>
      </rPr>
      <t>Evidencia:</t>
    </r>
    <r>
      <rPr>
        <sz val="10"/>
        <color theme="1"/>
        <rFont val="Arial"/>
        <family val="2"/>
      </rPr>
      <t xml:space="preserve">
- Comunicado de la Dirección Administrativa No. 202012220000201111 del 22 de julio de 2020, asunto: Remisión ajustes Tablas de Valoración Documental al AGN.
- Correo con la trazabilidad de la radicación de las Tablas de Valoración Documental de ICBF y AGN.
- Acta de reunión del 5 de agosto de 2020. Tema: Mesa de Trabajo ICBF TVD, objetivo de la reunión: Revisar los ajustes realizados por el ICBF a sus TVD, según lo solicitado en el concepto técnico de evaluación emitido el 21 de abril de 2020 por el AGN.
- soporte correo del 21 de agosto de 2020 remitido a Marilyn Daniela Duran Rangel &lt;mduran@archivogeneral.gov.co&gt; con el asunto: Archivos de TVD ICBF.</t>
    </r>
  </si>
  <si>
    <r>
      <rPr>
        <sz val="10"/>
        <rFont val="Arial"/>
        <family val="2"/>
      </rPr>
      <t xml:space="preserve">Envío de Correos electrónicos -enviados por ÓscarJavier Bernal Parra- de seguimiento para que el equipo de cogestores de la Dirección de Servicios y Atención realicen la asistencia técnica a las regionales utilizando el informe preliminar -adjunto en dicho correo- para el segiumieto a los indicadores del proceso relación con el ciudadno.
</t>
    </r>
    <r>
      <rPr>
        <b/>
        <sz val="10"/>
        <rFont val="Arial"/>
        <family val="2"/>
      </rPr>
      <t>Evidencias:</t>
    </r>
    <r>
      <rPr>
        <sz val="10"/>
        <rFont val="Arial"/>
        <family val="2"/>
      </rPr>
      <t xml:space="preserve">
- Mayo de 2020: Resultados, correo enviado el 21-mayo-2020 con archivo adjunto "IND_Abril_Entrega3_20200521.xlsx".
- Junio de 2020: Resultados, correo enviado el 23-junio-2020 con archivo adjunto "IND_Mayo_Entrega3_20200623.xlsx".
- Julio de 2020: Resultados, correo enviado el 23-julio-2020 con archivo adjunto "IND_Junio_Entrega3_20200723.xlsx".
- Agosto de 2020: Preliminar, correo enviado el 14-agosto-2020 con archivo adjunto "IND_Julio_Entrega1_20200814.xlsx".
</t>
    </r>
    <r>
      <rPr>
        <sz val="10"/>
        <color theme="1"/>
        <rFont val="Arial"/>
        <family val="2"/>
      </rPr>
      <t>Correos electrónicos -enviados por ÓscarJavier Bernal Parra- con el objeto de entregar los reportes del resultado de indicadores final del Proceso de Relación con el Ciudadano.
- Mayo de 2020: Cargue SIMEI, correo enviado el 19-mayo-2020 con archivo adjunto "IND_Abril_Entrega2_20200519.xlsx".
- Junio de 2020: Cargue SIMEI, correo enviado el 18-junio-2020 con archivo adjunto "IND_Mayo_Entrega2_20200618.xlsx".
- Julio de 2020: Cargue SIMEI, correo enviado el 21-julio-2020 con archivo adjunto "IND_Junio_Entrega2_20200721.xlsx".
- Agosto de 2020: Cargue SIMEI, correo enviado el 24-agosto-2020 con archivo adjunto "IND_Julio_Entrega2_20200824.xlsx".</t>
    </r>
  </si>
  <si>
    <r>
      <t xml:space="preserve">Aunque la actividad indica su periodicidad trimestral se evidenciaron las denuncias por presuntos actos de corrupción en los Informes PQRSD de los meses de abril, mayo, junio y julio de 2020 publicados en el portal web y en la intranet, asimismo se encontraron los Informes de Denuncias Cerradas de abril, mayo, junio y julio 2020 y se encontró publicado el Informe de PQRS, Reporte de Amenazas o Vulneración de Derechos y solicitudes de acceso a la información Semestre I 2020.
</t>
    </r>
    <r>
      <rPr>
        <b/>
        <sz val="10"/>
        <rFont val="Arial"/>
        <family val="2"/>
      </rPr>
      <t>Evidencia
-</t>
    </r>
    <r>
      <rPr>
        <sz val="10"/>
        <rFont val="Arial"/>
        <family val="2"/>
      </rPr>
      <t xml:space="preserve"> Informe de PQRS, Reporte de Amenazas o Vulneración de Derechos y Solicitudes de Acceso a la Información Abril 2020 numeral 2. Información de Quejas, Reclamos, Sugerencias y Reportes de Amenaza o Vulneración de Derechos </t>
    </r>
    <r>
      <rPr>
        <i/>
        <sz val="10"/>
        <rFont val="Arial"/>
        <family val="2"/>
      </rPr>
      <t>DENUNCIAS POR PRESUNTOS ACTOS DE CORRUPCIÓN</t>
    </r>
    <r>
      <rPr>
        <sz val="10"/>
        <rFont val="Arial"/>
        <family val="2"/>
      </rPr>
      <t xml:space="preserve"> página 14.
- Informe de PQRS, Reporte de Amenazas o Vulneración de Derechos y Solicitudes de Acceso a la Información Mayo 2020 numeral 2. Información de Quejas, Reclamos, Sugerencias y Reportes de Amenaza o Vulneración de Derechos</t>
    </r>
    <r>
      <rPr>
        <i/>
        <sz val="10"/>
        <rFont val="Arial"/>
        <family val="2"/>
      </rPr>
      <t xml:space="preserve"> DENUNCIAS POR PRESUNTOS ACTOS DE CORRUPCIÓN</t>
    </r>
    <r>
      <rPr>
        <sz val="10"/>
        <rFont val="Arial"/>
        <family val="2"/>
      </rPr>
      <t xml:space="preserve"> página 14.
- Informe de PQRS, Reporte de Amenazas o Vulneración de Derechos y  Solicitudes de Acceso a la Información Junio 2020 numeral 2. Información de Quejas, Reclamos, Sugerencias y Reportes de Amenaza o Vulneración de Derechos </t>
    </r>
    <r>
      <rPr>
        <i/>
        <sz val="10"/>
        <rFont val="Arial"/>
        <family val="2"/>
      </rPr>
      <t>DENUNCIAS POR PRESUNTOS ACTOS DE CORRUPCIÓN</t>
    </r>
    <r>
      <rPr>
        <sz val="10"/>
        <rFont val="Arial"/>
        <family val="2"/>
      </rPr>
      <t xml:space="preserve"> de abril a junio página 14.
- Informe de PQRS, Reporte de Amenazas o Vulneración de Derechos y  Solicitudes de Acceso a la Información Julio 2020 numeral 2. Información de Quejas, Reclamos, Sugerencias y Reportes de Amenaza o Vulneración de Derechos DENUNCIAS POR PRESUNTOS ACTOS DE CORRUPCIÓN página 14.</t>
    </r>
    <r>
      <rPr>
        <sz val="10"/>
        <color rgb="FFFF0000"/>
        <rFont val="Arial"/>
        <family val="2"/>
      </rPr>
      <t xml:space="preserve"> </t>
    </r>
    <r>
      <rPr>
        <sz val="10"/>
        <rFont val="Arial"/>
        <family val="2"/>
      </rPr>
      <t xml:space="preserve">
- Informe de PQRS, Reporte de Amenazas o Vulneración de Derechos y  Solicitudes de Acceso a la Información Semestre I 2020 numeral 2. Información de Quejas, Reclamos, Sugerencias y Reportes de Amenaza o Vulneración de Derechos DENUNCIAS POR PRESUNTOS ACTOS DE CORRUPCIÓN página 14 I semestre 2020.</t>
    </r>
    <r>
      <rPr>
        <sz val="10"/>
        <color rgb="FFFF0000"/>
        <rFont val="Arial"/>
        <family val="2"/>
      </rPr>
      <t xml:space="preserve"> 
</t>
    </r>
    <r>
      <rPr>
        <b/>
        <sz val="10"/>
        <rFont val="Arial"/>
        <family val="2"/>
      </rPr>
      <t xml:space="preserve">
</t>
    </r>
    <r>
      <rPr>
        <sz val="10"/>
        <rFont val="Arial"/>
        <family val="2"/>
      </rPr>
      <t xml:space="preserve">
Portal web ruta: https://www.icbf.gov.co/servicios/informes-boletines-pqrds
Intranet ruta: https://intranet.icbf.gov.co/secretaria-general/direccion-de-servicios-y-atencion/procesos-y-eventos 
- Informe Denuncias Cerradas Abril 2020 pdf
- Correo Informe Denuncias Cerradas Mayo 2020
- Informe Denuncias Cerradas Mayo 2020 pdf
- correo Reporte Actividad 1.5 Componente 5 PAAC Abril - Junio 2020
- Reporte Actividad 1.5 Componente 5 PAAC Abril - Junio 2020 pdf.
- Informe Denuncias Cerradas Julio 2020 (1)
- correo Informe Denuncias Cerradas Julio 2020
- Correo Informe Denuncias Cerradas Agosto 2020
- Informe Denuncias Cerradas Agosto 2020
</t>
    </r>
  </si>
  <si>
    <r>
      <t xml:space="preserve">Resultado de la verificación de la actividad se evidenciaron las publicaciones en la página web de los siguientes ítems.
</t>
    </r>
    <r>
      <rPr>
        <b/>
        <sz val="10"/>
        <rFont val="Arial"/>
        <family val="2"/>
      </rPr>
      <t>Evidencias:</t>
    </r>
    <r>
      <rPr>
        <sz val="10"/>
        <rFont val="Arial"/>
        <family val="2"/>
      </rPr>
      <t xml:space="preserve">
</t>
    </r>
    <r>
      <rPr>
        <b/>
        <sz val="10"/>
        <rFont val="Arial"/>
        <family val="2"/>
      </rPr>
      <t>Presupuesto General Asignado:</t>
    </r>
    <r>
      <rPr>
        <sz val="10"/>
        <rFont val="Arial"/>
        <family val="2"/>
      </rPr>
      <t xml:space="preserve"> Se encontró publicado el presupuesto inicial vigencia 2020 - Fuente de información: Reporte Ejecución Presupuestal SIIF Nación- Fecha Reporte: Enero 02 de 2020-
Ruta: https://www.icbf.gov.co/transparencia/presupuesto/general
</t>
    </r>
    <r>
      <rPr>
        <b/>
        <sz val="10"/>
        <rFont val="Arial"/>
        <family val="2"/>
      </rPr>
      <t xml:space="preserve">Ejecución Presupuestal: </t>
    </r>
    <r>
      <rPr>
        <sz val="10"/>
        <rFont val="Arial"/>
        <family val="2"/>
      </rPr>
      <t xml:space="preserve"> 
bd_ejecucion_vigencia_areas_mayo_cierre.xlsx
bd_ejecucion_vigencia_sin_areas_mayo_cierre.xlsx
bd_ejecucion_vigencia_areas_junio_30.xlsx
bd_ejecucion_vigencia_sin_areas_junio_30.xlsx
bd_ejecucion_julio_31_cierre_vigencia_areas.xlsx
bd_ejecucion_julio_31cierre_vigencia_sin_areas.xlsx
bd_ejecucion_vigencia_a_agosto_sin_areas.xlsx
bd_ejecucion_vigencia_por_areas_a_agosto.xlsx
</t>
    </r>
    <r>
      <rPr>
        <b/>
        <sz val="10"/>
        <rFont val="Arial"/>
        <family val="2"/>
      </rPr>
      <t>Portal web ruta</t>
    </r>
    <r>
      <rPr>
        <sz val="10"/>
        <rFont val="Arial"/>
        <family val="2"/>
      </rPr>
      <t xml:space="preserve">: https://www.icbf.gov.co/transparencia/presupuesto/ejecucion-presupuestal
</t>
    </r>
    <r>
      <rPr>
        <b/>
        <sz val="10"/>
        <rFont val="Arial"/>
        <family val="2"/>
      </rPr>
      <t xml:space="preserve">
Estados Financieros</t>
    </r>
    <r>
      <rPr>
        <sz val="10"/>
        <rFont val="Arial"/>
        <family val="2"/>
      </rPr>
      <t xml:space="preserve">: 
Estados Financieros corte 31 enero 2020 Fecha de Publicación: 11/Jun/2020
notas_a_los_estados_financieros_31_enero_2020.pdf Fecha de Publicación: 11/Jun/2020
estados_financieros_corte_29_febrero_2020.pdf Fecha de Publicación: 11/Jun/2020
notas_a_los_estados_financieros_29_febrero_2020.pdf Fecha de Publicación: 11/Jun/2020
Estados Financieros corte 31 marzo 2020 Fecha de Publicación: 11/Jun/2020
NOTAS A LOS ESTADOS FINANCIEROS 31 MARZO 2020 Fecha de Publicación: 11/Jun/2020
Estados Financieros corte 30 abril 2020 Fecha de Publicación: 14/Jul/2020
NOTAS A LOS ESTADOS FINANCIEROS 30 ABRIL 2020 Fecha de Publicación: 14/Jul/2020
Estados Financieros corte 31 mayo 2020 Fecha de Publicación: 14/Jul/2020
Notas a los Estados Finacieros corte 31 mayo 2020 Fecha de Publicación: 14/Jul/2020
</t>
    </r>
    <r>
      <rPr>
        <b/>
        <sz val="10"/>
        <rFont val="Arial"/>
        <family val="2"/>
      </rPr>
      <t>Portal web ruta</t>
    </r>
    <r>
      <rPr>
        <sz val="10"/>
        <rFont val="Arial"/>
        <family val="2"/>
      </rPr>
      <t xml:space="preserve">: https://www.icbf.gov.co/transparencia/presupuesto/estados-financieros
</t>
    </r>
    <r>
      <rPr>
        <b/>
        <sz val="10"/>
        <rFont val="Arial"/>
        <family val="2"/>
      </rPr>
      <t xml:space="preserve">Recomendación: 
</t>
    </r>
    <r>
      <rPr>
        <sz val="10"/>
        <rFont val="Arial"/>
        <family val="2"/>
      </rPr>
      <t>Determinar las acciones de mejora necesarias para la lograr la publicación de los Estados Financieros en la página Web de la Entidad más actualizados. (junio y julio 2020)</t>
    </r>
  </si>
  <si>
    <r>
      <t xml:space="preserve">Se encuentra en avance teniendo en cuenta la promoción de videos institucionales en lenguaje de señas.
</t>
    </r>
    <r>
      <rPr>
        <b/>
        <sz val="10"/>
        <color theme="1"/>
        <rFont val="Arial"/>
        <family val="2"/>
      </rPr>
      <t>Evidencias:</t>
    </r>
    <r>
      <rPr>
        <sz val="10"/>
        <color theme="1"/>
        <rFont val="Arial"/>
        <family val="2"/>
      </rPr>
      <t xml:space="preserve">
- [Mayo 2020] Se buscó el video de la imagen presentada para el mes de mayo, en la plataforma YouTube como se indica en la imágen y se observó que el video fue publicado el  22/Oct/2019. El vínculo del video es https://youtu.be/_aQRJslKm3c.  Facebook el 30/May/2020: "Lenguaje de señas Conoce la oferta de servicios, trámites y programas del ICBF aqui"
- [Julio 2020] https://twitter.com/ICBFColombia/status/1281674448832212998?s=20.  Imagen del video institucional publicado en twitter ()
- [Agosto 2020]  Imagen de video institucional publicado en Youtube.  "¿Quiénes son competentes para el restablecimeinto de los derechos de las niñas, niños y adolescentes indígenas?" En la imagen se observa la fecha "25 de agosto a las 11:31". El vínculo del video es https://youtu.be/8JstulSq8j8</t>
    </r>
  </si>
  <si>
    <r>
      <t xml:space="preserve">Se observaron los resultados de la aplicación del test de percepción de los valores del Código de Integridad del ICBF a las 21 regionales, se observó los resultados de evaluar las conductas asociadas o valores y principios del servicio público contempladas en el Código de Integridad del ICBF. En el análisis del test de percepción (ANALISIS TEST DE PECEPCION 2020.xlsx) se tabuló la información y el desarrollo de las encuestas se elaboraron mediante formularios en línea (Forms de Office365), se observaron gráficas de los resultados obtenidos en el informe del test (INFORME TEST DE PERCEPCION 21 REGIONALES.docx).
</t>
    </r>
    <r>
      <rPr>
        <b/>
        <sz val="10"/>
        <color theme="1"/>
        <rFont val="Arial"/>
        <family val="2"/>
      </rPr>
      <t xml:space="preserve">Evidencias:
</t>
    </r>
    <r>
      <rPr>
        <sz val="10"/>
        <color theme="1"/>
        <rFont val="Arial"/>
        <family val="2"/>
      </rPr>
      <t xml:space="preserve">
Los archivos verificados en los cuales se observaron datos tabulares de los resultados cuantificados del test de percepción por departamento y de los gráficos correspondientes a dichos datos son:
AMAZONAS: "TEST REGIONAL AMAZONAS.xlsx", AMAZONAS: "Visualizacion grafica Amazonas.pdf", ANTIOQUIA: "REGIONAL ANTIOQUIA(1-631).xlsx", ANTIOQUIA: "Visualizacion grafica Antioquia.pdf", ATLANTICO: "REGIONAL ATLµNTICO(1-337) (1).xlsx", ATLANTICO: "Visualizacion grafica Atlantico.pdf", BOGOTA: "TEST REGIONAL BOGOTA.xlsx", BOGOTA: "Visualizacion grafica Bogota.pdf", BOLIVAR: "TEST REGIONAL BOLÖVAR.xlsx", BOLIVAR: "Visualizacion grafica Bolivar.pdf", BOYACA: "REGIONAL BOYACA(1-230).xlsx", BOYACA: "Visualizacion grafica Boyaca.pdf", CALDAS: "REGIONAL CALDAS(1-322).xlsx", CALDAS: "Visualizacion grafica Caldas.pdf", CASANARE: "REGIONAL CASANARE(1-127).xlsx", CASANARE: "Visualizacion grafica Casanare.pdf", CAUCA: "REGIONAL CAUCA(1-382).xlsx", CAUCA: "Visualizacion grafica Cauca.pdf", CESAR: "REGIONAL CESAR(1-231).xlsx", CESAR: "Visualizacion grafica Cesar.pdf", CORDOBA: "REGIONAL CàRDOBA(1-241).xlsx", CORDOBA: "Visualizacion grafica Cordoba.pdf", CUNDINAMARCA: "REGIONAL CUNDINAMARCA.xlsx", CUNDINAMARCA: "Visualizacion grafica Cundinamarca.pdf", GUAJIRA: "REGIONAL GUAJIRA(1-198).xlsx", GUAJIRA: "Visualizacion grafica Guajira.pdf", HUILA: "REGIONAL HUILA(1-218).xlsx", HUILA: "Visualizacion grafica Huila.pdf", MAGDALENA: "REGIONAL MAGDALENA(1-247).xlsx", MAGDALENA: "Visualizacion grafica Magdalena.pdf", NARI¥O: "REGIONAL NARI¥O(1-296).xlsx", NARIÑO: "Visualizacion grafica Nari¤o.pdf", QUINDIO: "REGIONAL QUINDÖO(1-195).xlsx", QUINDIO: "Visualizacion grafica Quindio.pdf", SANTANDER: "REGIONAL SANTANDER(1-427).xlsx", SANTANDER: "Visualizacion grafica Santander.pdf", SUCRE: "REGIONAL SUCRE(1-155).xlsx", SUCRE: "Visualizacion grafica Sucre.pdf", TOLIMA: "REGIONAL TOLIMA(1-376).xlsx", TOLIMA: "Visualizacion grafica Tolima.pdf", VALLE: "REGIONAL VALLE(1-684).xlsx", VALLE: "Visualizacion grafica Valle.pdf".</t>
    </r>
  </si>
  <si>
    <t>Ciudadanía en general</t>
  </si>
  <si>
    <r>
      <rPr>
        <sz val="10"/>
        <color theme="1"/>
        <rFont val="Arial"/>
        <family val="2"/>
      </rPr>
      <t>Se evidencia correo electrónico donde  se informa el consolidado del indicador de riesgos del primer corte.</t>
    </r>
    <r>
      <rPr>
        <b/>
        <sz val="10"/>
        <color theme="1"/>
        <rFont val="Arial"/>
        <family val="2"/>
      </rPr>
      <t xml:space="preserve">
Evidencia 
</t>
    </r>
    <r>
      <rPr>
        <sz val="10"/>
        <color theme="1"/>
        <rFont val="Arial"/>
        <family val="2"/>
      </rPr>
      <t xml:space="preserve">Correo electrónico 28/05/2020. Riesgos 1° corte_2020.
</t>
    </r>
    <r>
      <rPr>
        <sz val="10"/>
        <color rgb="FFFF0000"/>
        <rFont val="Arial"/>
        <family val="2"/>
      </rPr>
      <t xml:space="preserve">
</t>
    </r>
    <r>
      <rPr>
        <sz val="10"/>
        <color theme="1"/>
        <rFont val="Arial"/>
        <family val="2"/>
      </rPr>
      <t xml:space="preserve">
</t>
    </r>
  </si>
  <si>
    <t>Actividad cumplida al 30 de abril de 2020</t>
  </si>
  <si>
    <r>
      <t xml:space="preserve">Se evidencia el informe de rendición de Cuentas y mesa publica del primer trimestre del año2020 publicdo  en los siguientes link: 
Enlace de sección:https://www.icbf.gov.co/rendicion-de-cuentas-icbf/sede-direccion-generalEnlace directo al documento:https://www.icbf.gov.co/system/files/1er_informe_rpc_y_mp
</t>
    </r>
    <r>
      <rPr>
        <b/>
        <sz val="10"/>
        <color theme="1"/>
        <rFont val="Arial"/>
        <family val="2"/>
      </rPr>
      <t xml:space="preserve">Evidencia </t>
    </r>
    <r>
      <rPr>
        <sz val="10"/>
        <color theme="1"/>
        <rFont val="Arial"/>
        <family val="2"/>
      </rPr>
      <t xml:space="preserve">
Informe de rendición de Cuentas y mesa publicas segundo  trimestre 2020</t>
    </r>
  </si>
  <si>
    <r>
      <t xml:space="preserve">Se tiene el reporte en una infografia  que registra los avances del  primer semestre de la vigencia. fecha del 01/07/20:
</t>
    </r>
    <r>
      <rPr>
        <b/>
        <sz val="10"/>
        <color theme="1"/>
        <rFont val="Arial"/>
        <family val="2"/>
      </rPr>
      <t>Evidencia:</t>
    </r>
    <r>
      <rPr>
        <sz val="10"/>
        <color theme="1"/>
        <rFont val="Arial"/>
        <family val="2"/>
      </rPr>
      <t xml:space="preserve">
file server  Y:\2020\Evidencias_RPC_y_MP_2020\Sede Dir General\Acuerdo de Paz
Infografía</t>
    </r>
  </si>
  <si>
    <r>
      <t xml:space="preserve">Esta actividad se encuentra cumplida teniendo en cuenta que se determinó y socializó la estrategia de divulgación de os avances de las actividades.
</t>
    </r>
    <r>
      <rPr>
        <b/>
        <sz val="10"/>
        <color theme="1"/>
        <rFont val="Arial"/>
        <family val="2"/>
      </rPr>
      <t xml:space="preserve">Evidencia:
</t>
    </r>
    <r>
      <rPr>
        <sz val="10"/>
        <color theme="1"/>
        <rFont val="Arial"/>
        <family val="2"/>
      </rPr>
      <t xml:space="preserve">
-Acta del 28 de Mayo en la que se definió la estrategia:  Referentes tecnicos de la Subdirección General, Oficina Asesora de Comunicaciones, Dirección de Planeación  y Control del Gestión, Subdirección de Mejoramiento Organizacional y Subdirección de Monitreo.  
-Soporte correo electronico enviado por parte de OAC con la PPT de la Estrategia para la divulgación de la implementación del acuerdo de Paz.
-Presentación de la "Estratégia de Comunicación Acuerdos de Paz"
</t>
    </r>
  </si>
  <si>
    <t>La actividad tiene fecha de ejecución 15/12/2020</t>
  </si>
  <si>
    <r>
      <t xml:space="preserve">Se evidencia publicación de los informes de PQRS en la pagina web de la Entidad https://www.icbf.gov.co/servicios/informes-boletines-pqrds
</t>
    </r>
    <r>
      <rPr>
        <b/>
        <sz val="10"/>
        <color theme="1"/>
        <rFont val="Arial"/>
        <family val="2"/>
      </rPr>
      <t xml:space="preserve">Evidencia </t>
    </r>
    <r>
      <rPr>
        <sz val="10"/>
        <color theme="1"/>
        <rFont val="Arial"/>
        <family val="2"/>
      </rPr>
      <t xml:space="preserve">
Informe de PQRS de los mes de abril,  mayo, junio y julio de 2020
</t>
    </r>
  </si>
  <si>
    <r>
      <t xml:space="preserve">Se definieron los siguientes temas a partir de la consulta virtual realizada con las partes interesadas, enviando el resultado a los centros zonales.
Temáticas: 
Atención de niñas y niños menores de 5 años y 11 meses 29 días  en las modalidades de primera infancia 27%; Bienestarina Más y otros alimentos 8%; Violencias contra los niños, niñas y adolescentes 12%; Maltrato infantil 7%; Prevención del embarazo 6%;  Atención y acompañamiento a las familias y comunidades 6%;  Trabajo Infantil 4%; Discapacidad 5%;  Relación del  ICBF con otras entidades 5%.
</t>
    </r>
    <r>
      <rPr>
        <b/>
        <sz val="10"/>
        <rFont val="Arial"/>
        <family val="2"/>
      </rPr>
      <t xml:space="preserve">Evidencia:
</t>
    </r>
    <r>
      <rPr>
        <sz val="10"/>
        <rFont val="Arial"/>
        <family val="2"/>
      </rPr>
      <t>Correos electrónicos con el resultado mayo 2020</t>
    </r>
    <r>
      <rPr>
        <b/>
        <sz val="10"/>
        <rFont val="Arial"/>
        <family val="2"/>
      </rPr>
      <t xml:space="preserve">
</t>
    </r>
  </si>
  <si>
    <r>
      <t xml:space="preserve">Publicación del Time Line de realización de mesas públicas ICBF.  Utilizando herramientas tecnológicas virtuales Julio- Agosto 2020.
</t>
    </r>
    <r>
      <rPr>
        <b/>
        <sz val="10"/>
        <rFont val="Arial"/>
        <family val="2"/>
      </rPr>
      <t xml:space="preserve">Evidencia:
</t>
    </r>
    <r>
      <rPr>
        <sz val="10"/>
        <rFont val="Arial"/>
        <family val="2"/>
      </rPr>
      <t>https://www.icbf.gov.co/rendicion-de-cuentas-icbf</t>
    </r>
  </si>
  <si>
    <r>
      <t>Se observa que en los boletines ICBF se publicaron  temas de rendición de cuentas</t>
    </r>
    <r>
      <rPr>
        <b/>
        <sz val="10"/>
        <color theme="1"/>
        <rFont val="Arial"/>
        <family val="2"/>
      </rPr>
      <t xml:space="preserve"> 
Evidencia </t>
    </r>
    <r>
      <rPr>
        <sz val="10"/>
        <color theme="1"/>
        <rFont val="Arial"/>
        <family val="2"/>
      </rPr>
      <t xml:space="preserve">
-El 24 de junio se realiza la rendición de cuentas del ICBF del año 2019 y se publica en redes piezas sobre: Participa en la rendición de cuentas @ICBF Colombia 2019, déjanos conocer tus preguntas e inquietudes a través de http://icbf.gov.co y redes sociales, las resolveremos este miércoles 24 de junio, a las 12:30 p.m. ((en vivo)). #ICBFesTransparencia https://twitter.com/ICBFColombia/status/1275478504205963265     ¡Hoy! A las 12:30 p.m. conoce la gestión de @ICBF Colombia durante 2019, participa en la transmisión multiplataforma que tendremos y resuelve tus dudas. Conéctate a través de nuestras redes sociales al #BalanceDeEquidad https://twitter.com/ICBFColombia/status/1275789183207051264
-Boletín 115 de Julio 2020
- Boletín 118 de Agosto 2020</t>
    </r>
  </si>
  <si>
    <r>
      <t xml:space="preserve">De acuerdo con las evidencias aportadas se encontró en la pagina web del ICBF en la sección de Transparencia en el numeral </t>
    </r>
    <r>
      <rPr>
        <i/>
        <sz val="10"/>
        <rFont val="Arial"/>
        <family val="2"/>
      </rPr>
      <t>8.</t>
    </r>
    <r>
      <rPr>
        <sz val="10"/>
        <rFont val="Arial"/>
        <family val="2"/>
      </rPr>
      <t xml:space="preserve"> </t>
    </r>
    <r>
      <rPr>
        <i/>
        <sz val="10"/>
        <rFont val="Arial"/>
        <family val="2"/>
      </rPr>
      <t xml:space="preserve">Contratación </t>
    </r>
    <r>
      <rPr>
        <sz val="10"/>
        <rFont val="Arial"/>
        <family val="2"/>
      </rPr>
      <t>así</t>
    </r>
    <r>
      <rPr>
        <i/>
        <sz val="10"/>
        <rFont val="Arial"/>
        <family val="2"/>
      </rPr>
      <t>:</t>
    </r>
    <r>
      <rPr>
        <sz val="10"/>
        <rFont val="Arial"/>
        <family val="2"/>
      </rPr>
      <t xml:space="preserve"> 
En el Sub numeral</t>
    </r>
    <r>
      <rPr>
        <i/>
        <sz val="10"/>
        <rFont val="Arial"/>
        <family val="2"/>
      </rPr>
      <t xml:space="preserve"> 8.1 Publicación de Información Contractual</t>
    </r>
    <r>
      <rPr>
        <sz val="10"/>
        <rFont val="Arial"/>
        <family val="2"/>
      </rPr>
      <t xml:space="preserve"> la siguiente información:
- Link Banco de Oferentes Primera Infancia.
- Link Régimen Especial de Aporte: Archivo de procesos de Convocatoria Pública de Aporte en Sede de Dirección General y todas las regionales ICBF del País.
- Link Procesos de Selección Avisos de Convocatoria: Archivo de publicación de Avisos de convocatoria en los procesos de selección de la entidad.
- Link SECOP - Régimen General de Contratación Pública: Procesos de contratación de la entidad en el sitio web Colombia Compra Eficiente, publicados según Ley 4170 de 2011.
- Notificaciones y Avisos: Documentos de Notificaciones y Avisos de Contratación ICBF.
- Link Directorio Contratistas: Relación de contratos de prestación de servicios asistenciales y profesionales a nivel nacional</t>
    </r>
    <r>
      <rPr>
        <i/>
        <sz val="10"/>
        <rFont val="Arial"/>
        <family val="2"/>
      </rPr>
      <t>:</t>
    </r>
    <r>
      <rPr>
        <sz val="10"/>
        <rFont val="Arial"/>
        <family val="2"/>
      </rPr>
      <t xml:space="preserve"> desde el año 2015 al 2020 en archivo formato excel, para el segundo cuatrimestre se encontró publicado el directorio de contratistas con corte a junio con fecha de publicación julio 15 de 2020 en este archivo se encuentra la información de los contratos por prestación de servicios profesionales y de apoyo a la gestión (5.362 contratos), en la primera fila se encuentra la siguiente instrucción </t>
    </r>
    <r>
      <rPr>
        <i/>
        <sz val="10"/>
        <rFont val="Arial"/>
        <family val="2"/>
      </rPr>
      <t>*Para consultar los procesos en</t>
    </r>
    <r>
      <rPr>
        <b/>
        <i/>
        <sz val="10"/>
        <rFont val="Arial"/>
        <family val="2"/>
      </rPr>
      <t xml:space="preserve"> SECOP II</t>
    </r>
    <r>
      <rPr>
        <i/>
        <sz val="10"/>
        <rFont val="Arial"/>
        <family val="2"/>
      </rPr>
      <t xml:space="preserve"> puede utilizar la estructura que se muestre en el siguiente ejemplo:</t>
    </r>
    <r>
      <rPr>
        <b/>
        <i/>
        <sz val="10"/>
        <rFont val="Arial"/>
        <family val="2"/>
      </rPr>
      <t xml:space="preserve"> ICBF-CPS-79509-2020SEN </t>
    </r>
    <r>
      <rPr>
        <sz val="10"/>
        <rFont val="Arial"/>
        <family val="2"/>
      </rPr>
      <t xml:space="preserve">con esa estructura se buscan los contratos desde la página web Secop II por el link </t>
    </r>
    <r>
      <rPr>
        <b/>
        <i/>
        <sz val="10"/>
        <rFont val="Arial"/>
        <family val="2"/>
      </rPr>
      <t xml:space="preserve">búsqueda de procesos opción Búsqueda avanzada.
</t>
    </r>
    <r>
      <rPr>
        <i/>
        <sz val="10"/>
        <rFont val="Arial"/>
        <family val="2"/>
      </rPr>
      <t xml:space="preserve">
Al consultar el contrato en la opción detalle y ver contrato detalle se encuentran los siguientes items: Información del contrato, datos del contrato, Plan anual de adquisiciones, Identificación, Cronograma, Configuración financiera, Documentación, Información de la selección, Visita al lugar de ejecución, Información presupuestal, Cuestionario -Lista de precios de la oferta- y Observaciones y Mensajes.</t>
    </r>
    <r>
      <rPr>
        <b/>
        <i/>
        <sz val="10"/>
        <rFont val="Arial"/>
        <family val="2"/>
      </rPr>
      <t xml:space="preserve">
</t>
    </r>
    <r>
      <rPr>
        <sz val="10"/>
        <rFont val="Arial"/>
        <family val="2"/>
      </rPr>
      <t>En el sub numeral</t>
    </r>
    <r>
      <rPr>
        <i/>
        <sz val="10"/>
        <rFont val="Arial"/>
        <family val="2"/>
      </rPr>
      <t xml:space="preserve"> 8.2 Publicación de la Ejecución de Contratos</t>
    </r>
    <r>
      <rPr>
        <sz val="10"/>
        <rFont val="Arial"/>
        <family val="2"/>
      </rPr>
      <t xml:space="preserve"> se encuentra el Link</t>
    </r>
    <r>
      <rPr>
        <i/>
        <sz val="10"/>
        <rFont val="Arial"/>
        <family val="2"/>
      </rPr>
      <t xml:space="preserve"> Ejecución contractual SECOP 2020 </t>
    </r>
    <r>
      <rPr>
        <sz val="10"/>
        <rFont val="Arial"/>
        <family val="2"/>
      </rPr>
      <t>con el aparte</t>
    </r>
    <r>
      <rPr>
        <i/>
        <sz val="10"/>
        <rFont val="Arial"/>
        <family val="2"/>
      </rPr>
      <t xml:space="preserve"> "En esta sección podrá encontrar la información relacionada con los procesos contractuales que adelanta el ICBF, su ejecución, aprobaciones, autorizaciones, requerimientos o informes del supervisor o del interventor, de conformidad con lo estipulado en la Ley 1712 de 2014. Por lo anterior, hemos puesto a su disposición una matriz en formato excel que contiene datos tales como: objeto del contrato, modalidad de contratación, fecha de inicio y fin del contrato, nombre del proveedor, monto de los honorarios y link de acceso directo a la plataforma SECOP, donde podrá descargar estos documentos y encontrar información más detallada. Adicionalmente, puede consultar también la información relacionada con contratación en el Sistema Electrónico para la Contratación SECOP II".</t>
    </r>
    <r>
      <rPr>
        <sz val="10"/>
        <rFont val="Arial"/>
        <family val="2"/>
      </rPr>
      <t xml:space="preserve"> </t>
    </r>
    <r>
      <rPr>
        <sz val="10"/>
        <color rgb="FFFF0000"/>
        <rFont val="Arial"/>
        <family val="2"/>
      </rPr>
      <t>Este archivo contiene inicialmente la información de la Sede de la Dirección General</t>
    </r>
    <r>
      <rPr>
        <sz val="10"/>
        <rFont val="Arial"/>
        <family val="2"/>
      </rPr>
      <t xml:space="preserve"> con corte a 31 de agosto de 2020 con 1.298 contratos con respecto a las modalidades de: concurso de méritos abierto, contratación directa, contratación directa con ofertas, contratación regimen especial, licitación pública, mínima cuantía y selección abreviada subasta inversa, asimismo atendieron las recomendaciones de la Oficina de Control Interno y de la Subdirección de Mejoramiento Organizacional con respecto al estandar ITA - Índice de Transparencia de acceso a la Información Pública. </t>
    </r>
    <r>
      <rPr>
        <sz val="10"/>
        <color rgb="FFFF0000"/>
        <rFont val="Arial"/>
        <family val="2"/>
      </rPr>
      <t xml:space="preserve">
</t>
    </r>
    <r>
      <rPr>
        <b/>
        <i/>
        <sz val="10"/>
        <rFont val="Arial"/>
        <family val="2"/>
      </rPr>
      <t xml:space="preserve">
</t>
    </r>
    <r>
      <rPr>
        <sz val="10"/>
        <rFont val="Arial"/>
        <family val="2"/>
      </rPr>
      <t>- De acuerdo con  el correo del 09/06/2020 de la Dirección de Contratación se actualizó el Directorio Contratistas con corte a 31 de mayo.
- El 21/07/2020 la Dirección de Contratación emitió Memorando Radicado No: 202012400000103123 para los Directores Regionales y Coordinadores Jurídicos con el Asunto: RECOMENDACIONES PLAN DE MEJORAMIENTO DE LA CONTROLARÍA GENERAL DE LA NACIÓN 2019-2020 dando recomendaciones sobre las publicaciones de los documentos del contrato en la plataforma SECOP II.</t>
    </r>
    <r>
      <rPr>
        <b/>
        <i/>
        <sz val="10"/>
        <rFont val="Arial"/>
        <family val="2"/>
      </rPr>
      <t xml:space="preserve">
</t>
    </r>
    <r>
      <rPr>
        <sz val="10"/>
        <rFont val="Arial"/>
        <family val="2"/>
      </rPr>
      <t>- El 27/08/2020 el Director Financiero comunicó a los Contratistas de la Sede de la Dirección General Memorando No. 202012300000120903 del Secretario General a traves de correo electrónico la obligatoriedad de utilizar la plataforma SECOP II para la publicación de toda la actividad contractual.</t>
    </r>
    <r>
      <rPr>
        <b/>
        <i/>
        <sz val="10"/>
        <rFont val="Arial"/>
        <family val="2"/>
      </rPr>
      <t xml:space="preserve">
</t>
    </r>
    <r>
      <rPr>
        <b/>
        <sz val="10"/>
        <rFont val="Arial"/>
        <family val="2"/>
      </rPr>
      <t>Evidencia:</t>
    </r>
    <r>
      <rPr>
        <sz val="10"/>
        <rFont val="Arial"/>
        <family val="2"/>
      </rPr>
      <t xml:space="preserve">
links:
https://www.icbf.gov.co/transparencia/contratacion
https://www.icbf.gov.co/contratacion
https://www.icbf.gov.co/contratacion/directorio-contratistas
https://www.colombiacompra.gov.co/secop-ii </t>
    </r>
    <r>
      <rPr>
        <b/>
        <i/>
        <sz val="10"/>
        <rFont val="Arial"/>
        <family val="2"/>
      </rPr>
      <t>se da clic en Busqueda de procesos y direcciona al link:</t>
    </r>
    <r>
      <rPr>
        <sz val="10"/>
        <rFont val="Arial"/>
        <family val="2"/>
      </rPr>
      <t xml:space="preserve">
https://community.secop.gov.co/Public/Tendering/ContractNoticeManagement/Index?currentLanguage=es-CO&amp;Page=login&amp;Country=CO&amp;SkinName=CCE 
- Correo del 09/06/2020 de la Dirección de Contratación Asunto: RE: DIRECTORIO DE CONTRATISTAS A NIVEL NACIONAL CON CORTE A MAYO 2020
- Memorando Radicado No. 202012400000103123 Recomendaciones plan mejoramiento CGR 21.7.20
- Correo RE: Actualización data 8.2 botón de transparencia con la trazabilidad de la actualización del archivo sección 8.2 del numeral 8. Contratación de la sección de Transparencia.
- Correo del 27/08/2020 con el asunto: PUBLICACION DE DOCUMENTOS EN SECOP II  del Director Financiero comunicando el Memorando No. 202012300000120903 del Secretario General.
</t>
    </r>
    <r>
      <rPr>
        <b/>
        <sz val="10"/>
        <rFont val="Arial"/>
        <family val="2"/>
      </rPr>
      <t>Recomendación:</t>
    </r>
    <r>
      <rPr>
        <sz val="10"/>
        <rFont val="Arial"/>
        <family val="2"/>
      </rPr>
      <t xml:space="preserve">
</t>
    </r>
    <r>
      <rPr>
        <sz val="10"/>
        <color rgb="FFFF0000"/>
        <rFont val="Arial"/>
        <family val="2"/>
      </rPr>
      <t xml:space="preserve">-Dar celeridad a la creación de la base de datos con los enlaces al SECOP II de los contratos del nivel Regional. </t>
    </r>
    <r>
      <rPr>
        <sz val="10"/>
        <rFont val="Arial"/>
        <family val="2"/>
      </rPr>
      <t xml:space="preserve">
-Articular con la Dirección Financiera el cargue de los archivos de la ejecución de los contratos con el fin de que se visualice de forma homogenea la identificación de la información de los contratos.</t>
    </r>
  </si>
  <si>
    <r>
      <t xml:space="preserve">Se identificaron cronogramas para cada regional con 4 actividades relacionadas con el fortalecimiento de los valores en el ICBF. Estas actividades están incluíds en la programación de cada regional. Las evidencias encontradas son:
</t>
    </r>
    <r>
      <rPr>
        <b/>
        <sz val="10"/>
        <color theme="1"/>
        <rFont val="Arial"/>
        <family val="2"/>
      </rPr>
      <t>Evidencia:</t>
    </r>
    <r>
      <rPr>
        <sz val="10"/>
        <color theme="1"/>
        <rFont val="Arial"/>
        <family val="2"/>
      </rPr>
      <t xml:space="preserve">
AMAZONAS.xlsx, ANTIOQUIA.xlsx, ARAUCA.xlsx, ATLµNTICO.xlsx, BOGOTµ.xlsx, BOLIVAR.xlsx, BOYACµ.xlsx, CALDAS.xlsx, CAQUETµ.xlsx, CASANARE.xlsx, CAUCA.xlsx, CESAR.xlsx, CHOCÓ.xlsx, CUNDINAMARCA.xlsx, CÓRDOBA.xlsx, GUAINIA.xlsx, GUAJIRA.xlsx, GUAVIARE.xlsx, HUILA.xlsx, MAGDALENA.xlsx, META.xlsx, NARIÑO.xlsx, NTE SANTANDER.xlsx, PUTUMAYO.xlsx, QUINDÖO.xlsx, RISARALDA.xlsx, SAN ANDRS.xlsx, SANTANDER.xlsx, SUCRE.xlsx, VALLE.xlsx, VAUPS.xlsx, VICHADA.xlsx</t>
    </r>
  </si>
  <si>
    <r>
      <t xml:space="preserve">Para el II Cuatrimestre del 2020 para el componente 2: “Racionalización de Tramites”, se evidencio la generación de casos de uso para revisión y aprobación del área Funcional  (Subdirección de Adopciones); el CU.2020.ICBF.SEACONLINE.RSTINT.0431 donde se especifica la creación de una pantalla que permite realizar la parametrización de los documentos que se deben adjuntar para las solicitudes de restitución internacional y de visitas y el CU.2020.ICBF.SEACONLINE.RSTINT.0430 donde se diseña  la “Pantalla Adjuntar Documentos - Formulario de Restitución Internacional y Regulación de Visitas”; Esta funcionalidad permite a los solicitantes adjuntar documentos el formulario solicitud de restitución internacional.
Igualmente se remitieron las rutas para  - Ejecutar Pruebas de Aceptación – de los casos de uso CU.2020.ICBF.SEACONLINE.RSTINT.0429 (22702) “Formularios de RESTITUCIÓN INTERNACIONAL" y "REGULACIÓN INTERNACIONAL DE VISITAS" y  Ejecutar Pruebas de Aceptación - CU.2020.ICBF.SEACONLINE.RSTINT.0428 (22686 )“Formularios de RESTITUCIÓN INTERNACIONAL" y "REGULACIÓN INTERNACIONAL DE VISITAS".
</t>
    </r>
    <r>
      <rPr>
        <b/>
        <sz val="12"/>
        <rFont val="Calibri"/>
        <family val="2"/>
        <scheme val="minor"/>
      </rPr>
      <t>Evidencias</t>
    </r>
    <r>
      <rPr>
        <sz val="12"/>
        <rFont val="Calibri"/>
        <family val="2"/>
        <scheme val="minor"/>
      </rPr>
      <t xml:space="preserve">
*Casos de Uso No. CU.2020.ICBF.SEACONLINE.RSTINT.0430
* Casos de Uso No. CU.2020.ICBF.SEACONLINE.RSTINT.0431
* Correo electrónico del 15/07/2020 de Azure DevOps azuredevops@microsoft.com dirigido a Marcela Teresa Arrieta Tapia y otros Ingeniero de la Subdirección de Sistemas Integrados remitiendo las rutas para ejecutar pruebas.
* Casos de Uso No. CU.2020.ICBF.SEACONLINE.RSTINT.0429 (22702) –ejecución pruebas 
*Casos de Uso No. CU.2020.ICBF.SEACONLINE.RSTINT.0428 (22686)- Ejecución pruebas
</t>
    </r>
    <r>
      <rPr>
        <b/>
        <sz val="12"/>
        <rFont val="Calibri"/>
        <family val="2"/>
        <scheme val="minor"/>
      </rPr>
      <t>Ruta de Evidencias:</t>
    </r>
    <r>
      <rPr>
        <sz val="12"/>
        <rFont val="Calibri"/>
        <family val="2"/>
        <scheme val="minor"/>
      </rPr>
      <t xml:space="preserve">
https://icbfgob.sharepoint.com/sites/MICROSITIOPLANANTICORRUPCIN2020/Documentos%20compartidos/Forms/AllItems.aspx?originalPath=aHR0cHM6Ly9pY2JmZ29iLnNoYXJlcG9pbnQuY29tLzpmOi9zL01JQ1JPU0lUSU9QTEFOQU5USUNPUlJVUENJTjIwMjAvRXJIT2ZxbDJNZlZJamlLMmJSMGF3aVlCczVvR0VOaFNIcm96RWxybjVXZHY0dz9ydGltZT1hc3AyLTJOVDJFZw&amp;viewid=4514210e%2Ddf5a%2D4490%2Da0c7%2Dc0893a0bd97a&amp;id=%2Fsites%2FMICROSITIOPLANANTICORRUPCIN2020%2FDocumentos%20compartidos%2FPAAC%202020%2FCOMP%2E2%20Racionalizaci%C3%B3n%20de%20Tr%C3%A1mites
</t>
    </r>
  </si>
  <si>
    <r>
      <t xml:space="preserve">Para el II Cuatrimestre del 2020 para el componente 2: “Racionalización de Tramites”, se evidencio la generación de casos de uso para revisión y aprobación del área Funcional  (Subdirección de Adopciones); el CU.2020.ICBF.SEACONLINE.RSTINT.0431 donde se especifica la creación de una pantalla que permite realizar la parametrización de los documentos que se deben adjuntar para las solicitudes de restitución internacional y de visitas y el CU.2020.ICBF.SEACONLINE.RSTINT.0430 donde se diseña  la “Pantalla Adjuntar Documentos - Formulario de Restitución Internacional y Regulación de Visitas”; Esta funcionalidad permite a los solicitantes adjuntar documentos el formulario solicitud de restitución internacional.
Igualmente se remitieron las rutas para  - Ejecutar Pruebas de Aceptación – de los casos de uso CU.2020.ICBF.SEACONLINE.RSTINT.0429 (22702) “Formularios de RESTITUCIÓN INTERNACIONAL" y "REGULACIÓN INTERNACIONAL DE VISITAS" y  Ejecutar Pruebas de Aceptación - CU.2020.ICBF.SEACONLINE.RSTINT.0428 (22686 )“Formularios de RESTITUCIÓN INTERNACIONAL" y "REGULACIÓN INTERNACIONAL DE VISITAS".
</t>
    </r>
    <r>
      <rPr>
        <b/>
        <sz val="12"/>
        <rFont val="Calibri"/>
        <family val="2"/>
        <scheme val="minor"/>
      </rPr>
      <t>Evidencias</t>
    </r>
    <r>
      <rPr>
        <sz val="12"/>
        <rFont val="Calibri"/>
        <family val="2"/>
        <scheme val="minor"/>
      </rPr>
      <t xml:space="preserve">
*Casos de Uso No. CU.2020.ICBF.SEACONLINE.RSTINT.0430
* Casos de Uso No. CU.2020.ICBF.SEACONLINE.RSTINT.0431
* Correo electrónico del 15/07/2020 de Azure DevOps azuredevops@microsoft.com dirigido a Marcela Teresa Arrieta Tapia y otros Ingeniero de la Subdirección de Sistemas Integrados remitiendo las rutas para ejecutar pruebas.
* Casos de Uso No. CU.2020.ICBF.SEACONLINE.RSTINT.0429 (22702) –ejecución pruebas 
*Casos de Uso No. CU.2020.ICBF.SEACONLINE.RSTINT.0428 (22686)- Ejecución pruebas
</t>
    </r>
    <r>
      <rPr>
        <b/>
        <sz val="12"/>
        <rFont val="Calibri"/>
        <family val="2"/>
        <scheme val="minor"/>
      </rPr>
      <t>Ruta de Evidencias:</t>
    </r>
    <r>
      <rPr>
        <sz val="12"/>
        <rFont val="Calibri"/>
        <family val="2"/>
        <scheme val="minor"/>
      </rPr>
      <t xml:space="preserve">
https://icbfgob.sharepoint.com/sites/MICROSITIOPLANANTICORRUPCIN2020/Documentos%20compartidos/Forms/AllItems.aspx?originalPath=aHR0cHM6Ly9pY2JmZ29iLnNoYXJlcG9pbnQuY29tLzpmOi9zL01JQ1JPU0lUSU9QTEFOQU5USUNPUlJVUENJTjIwMjAvRXJIT2ZxbDJNZlZJamlLMmJSMGF3aVlCczVvR0VOaFNIcm96RWxybjVXZHY0dz9ydGltZT1hc3AyLTJOVDJFZw&amp;viewid=4514210e%2Ddf5a%2D4490%2Da0c7%2Dc0893a0bd97a&amp;id=%2Fsites%2FMICROSITIOPLANANTICORRUPCIN2020%2FDocumentos%20compartidos%2FPAAC%202020%2FCOMP%2E2%20Racionalizaci%C3%B3n%20de%20Tr%C3%A1mites</t>
    </r>
    <r>
      <rPr>
        <b/>
        <sz val="12"/>
        <color rgb="FF0070C0"/>
        <rFont val="Calibri"/>
        <family val="2"/>
        <scheme val="minor"/>
      </rPr>
      <t xml:space="preserve">
</t>
    </r>
  </si>
  <si>
    <t>Seguimiento 3 OCI
Componente 5: Transparencia y Acceso a la Información</t>
  </si>
  <si>
    <t xml:space="preserve">             Fecha seguimiento: 31/12/2020</t>
  </si>
  <si>
    <t>Seguimiento 3 OCI
Componente 4: MECANISMOS PARA LA ATENCIÓN AL CIUDADANO</t>
  </si>
  <si>
    <t>Seguimiento 3 OCI
Componente 3: RENDICIÓN DE CUENTAS</t>
  </si>
  <si>
    <t>Seguimiento 3 OCI
Componente 1: GESTION DEL RIESGO</t>
  </si>
  <si>
    <r>
      <t xml:space="preserve">Para el III Cuatrimestre del 2020  Componente 2: “Racionalización de Tramites”, se evidencio la realización de reunión donde se efectuó la  Validación del desarrollo de los trámites de Regulación internacional de visitas y Restitución internacional, con la participación de los profesionales Yaneth Sarmiento Forero, Subdirectora de Mejoramiento Organizacional, Marcela Teresa Arrieta Tapia, Contratista – Profesional de la DIT; Andree Javier Hurtado de la Subdirección de Mejoramiento Organizacional; Andrea Carolina Mogollon Caballero, contratista de la Subdirección de Adopciones; Diana Carolina Acosta Bohorquez, contratista de la DIT.
Igualmente se realizó la publicación en el portal web del documento “M2.P Manual de Usuario para el Tramite en Línea de Restitución Internacional y Regulación Internacional de Visitas v.1. https://www.icbf.gov.co/misionales/proteccion/adopciones.
Finalmente y dando cumplimiento a la Automatización de trámite con el fin de que el ciudadano pueda solicitar su trámite en línea, se realizó la divulgación por  twiter “@ICBFColombia” de la puesta en marcha de los  trámites de Restitución internacional y Regulación internacional de Visitas en Línea.
</t>
    </r>
    <r>
      <rPr>
        <b/>
        <sz val="12"/>
        <rFont val="Calibri"/>
        <family val="2"/>
        <scheme val="minor"/>
      </rPr>
      <t>Evidencias</t>
    </r>
    <r>
      <rPr>
        <sz val="12"/>
        <rFont val="Calibri"/>
        <family val="2"/>
        <scheme val="minor"/>
      </rPr>
      <t xml:space="preserve">
* Video de reunión de validación del desarrollo de los tramites vía teams del 21/09/2020
* M2.P Manual de Usuario para el Tramite en Línea de Restitución Internacional y Regulación Internacional de Visitas v.1, pantallazo publicación portal web ICBF del 07/10/2020. 
* Pantallazo del twiter “@ICBFColombia” del 09/12/2020
</t>
    </r>
    <r>
      <rPr>
        <b/>
        <sz val="12"/>
        <rFont val="Calibri"/>
        <family val="2"/>
        <scheme val="minor"/>
      </rPr>
      <t xml:space="preserve">Ruta Evidencias
</t>
    </r>
    <r>
      <rPr>
        <b/>
        <sz val="12"/>
        <color rgb="FF0070C0"/>
        <rFont val="Calibri"/>
        <family val="2"/>
        <scheme val="minor"/>
      </rPr>
      <t>https://icbfgob.sharepoint.com/sites/MICROSITIOPLANANTICORRUPCIN2020/Documentos%20compartidos/Forms/AllItems.aspx?originalPath=aHR0cHM6Ly9pY2JmZ29iLnNoYXJlcG9pbnQuY29tLzpmOi9zL01JQ1JPU0lUSU9QTEFOQU5USUNPUlJVUENJTjIwMjAvRXJIT2ZxbDJNZlZJamlLMmJSMGF3aVlCczVvR0VOaFNIcm96RWxybjVXZHY0dz9ydGltZT10d1R3RE9tczJFZw&amp;viewid=4514210e%2Ddf5a%2D4490%2Da0c7%2Dc0893a0bd97a&amp;id=%2Fsites%2FMICROSITIOPLANANTICORRUPCIN2020%2FDocumentos%20compartidos%2FPAAC%202020%2FCOMP%2E2%20Racionalizaci%C3%B3n%20de%20Tr%C3%A1mites%2FRESTITUCI%C3%93N</t>
    </r>
  </si>
  <si>
    <r>
      <t xml:space="preserve">Para el III Cuatrimestre del 2020  Componente 2: “Racionalización de Tramites”, se evidencio la realización de reunión donde se efectuó la  Validación del desarrollo de los trámites de Regulación internacional de visitas y Restitución internacional, con la participación de los profesionales Yaneth Sarmiento Forero, Subdirectora de Mejoramiento Organizacional, Marcela Teresa Arrieta Tapia, Contratista – Profesional de la DIT; Andree Javier Hurtado de la Subdirección de Mejoramiento Organizacional; Andrea Carolina Mogollon Caballero, contratista de la Subdirección de Adopciones; Diana Carolina Acosta Bohorquez, contratista de la DIT.
Igualmente se realizó la publicación en el portal web del documento “M2.P Manual de Usuario para el Tramite en Línea de Restitución Internacional y Regulación Internacional de Visitas v.1. https://www.icbf.gov.co/misionales/proteccion/adopciones.
Finalmente y dando cumplimiento a la Automatización de trámite con el fin de que el ciudadano pueda solicitar su trámite en línea, se realizó la divulgación por  twiter “@ICBFColombia” de la puesta en marcha de los  trámites de Restitución internacional y Regulación internacional de Visitas en Línea.
</t>
    </r>
    <r>
      <rPr>
        <b/>
        <sz val="12"/>
        <rFont val="Calibri"/>
        <family val="2"/>
        <scheme val="minor"/>
      </rPr>
      <t>Evidencias</t>
    </r>
    <r>
      <rPr>
        <sz val="12"/>
        <rFont val="Calibri"/>
        <family val="2"/>
        <scheme val="minor"/>
      </rPr>
      <t xml:space="preserve">
* Video de reunión de validación del desarrollo de los tramites vía teams del 21/09/2020
* M2.P Manual de Usuario para el Tramite en Línea de Restitución Internacional y Regulación Internacional de Visitas v.1, pantallazo publicación portal web ICBF del 07/10/2020. 
* Pantallazo del twiter “@ICBFColombia” del 09/12/2020
</t>
    </r>
    <r>
      <rPr>
        <b/>
        <sz val="12"/>
        <rFont val="Calibri"/>
        <family val="2"/>
        <scheme val="minor"/>
      </rPr>
      <t xml:space="preserve">Ruta Evidencias
</t>
    </r>
    <r>
      <rPr>
        <b/>
        <sz val="12"/>
        <color rgb="FF0070C0"/>
        <rFont val="Calibri"/>
        <family val="2"/>
        <scheme val="minor"/>
      </rPr>
      <t>https://icbfgob.sharepoint.com/sites/MICROSITIOPLANANTICORRUPCIN2020/Documentos%20compartidos/Forms/AllItems.aspx?originalPath=aHR0cHM6Ly9pY2JmZ29iLnNoYXJlcG9pbnQuY29tLzpmOi9zL01JQ1JPU0lUSU9QTEFOQU5USUNPUlJVUENJTjIwMjAvRXJIT2ZxbDJNZlZJamlLMmJSMGF3aVlCczVvR0VOaFNIcm96RWxybjVXZHY0dz9ydGltZT10d1R3RE9tczJFZw&amp;viewid=4514210e%2Ddf5a%2D4490%2Da0c7%2Dc0893a0bd97a&amp;id=%2Fsites%2FMICROSITIOPLANANTICORRUPCIN2020%2FDocumentos%20compartidos%2FPAAC%202020%2FCOMP%2E2%20Racionalizaci%C3%B3n%20de%20Tr%C3%A1mites%2FREGULACI%C3%93N</t>
    </r>
    <r>
      <rPr>
        <sz val="12"/>
        <rFont val="Calibri"/>
        <family val="2"/>
        <scheme val="minor"/>
      </rPr>
      <t xml:space="preserve">
</t>
    </r>
  </si>
  <si>
    <t>SEGUIMIENTO 31 DE DICIEMBRE DE 2020
(Oficina de Control Interno)</t>
  </si>
  <si>
    <r>
      <t xml:space="preserve">Se evidenciaron los siguientes mensajes internos sobre prevención de la corrupción y promoción de la transparencia en la Entidad:
</t>
    </r>
    <r>
      <rPr>
        <b/>
        <sz val="10"/>
        <rFont val="Arial"/>
        <family val="2"/>
      </rPr>
      <t xml:space="preserve">
Evidencia:</t>
    </r>
    <r>
      <rPr>
        <sz val="10"/>
        <rFont val="Arial"/>
        <family val="2"/>
      </rPr>
      <t xml:space="preserve">
- Anticorrupción Boletín Vive ICBF 123 del 18/09/2020 sobre:  Tips sobre transparencia y lucha contra la corrupción en el ICBF.  1. Mejorar el acceso y la calidad de la información. 2 Hacer más eficientes las herramientas de gestión pública. 3 Fortalecer el control social. 4 Mejorar la promoción de la integridad y la culturade la legalidad. 5Desarrollar herramientas para luchar contra la impunidad de los actos de corrupción. 
- Anticorrupción Vive ICBF 127 y 129 del 16 y 30/10/2020 sobre: Seguimiento del plan anticorrupción y atención al ciudadano y  Como podemos impedir el fenómeno de la corrupción.
- Anticorrupción Boletín 132 Vive ICBF del 20/11/2020 sobre: PGN Calificó con 100% el autodiagnóstico del ICBF en el Índice de Transparencia.
- Anticorrupción Boletín Vive 133 del 27/11/2020 sobre:  ¿Qué es el plan anticorrupción? .
- Anticorrupción Boletin Vive ICBF No. 135  del 11/12/2020 sobre: Matrices de riesgos de calidad y corrupción 2021.</t>
    </r>
  </si>
  <si>
    <r>
      <t xml:space="preserve">Para el tercer cuatrimestre se realizaron los siguientes actividades:
Para septiembre, octubre y noviembre la Entidad no recibió informes de auditoría (Financiera, Cumplimiento o Desempeño) por lo cual no se ve la necesidad de actualizar los planes de mejoramiento publicados en la página web de la entidad.
En diciembre la Contraloría General de la República - Delegada para el Sector Inclusión Social - emitió el Informe de Auditoría de Cumplimiento Instituto Colombiano de Bienestar Familiar ICBF - Banco Nacional de Oferentes Primera Infancia vigencia 2019 - junio de 2020. Dado lo anterior, la Jefe de la Oficina de Control Interno remitio comunicación por correo electtrónico el 18/12/2020 solicitando se proceda a formular el Plan de Mejoramiento, por lo qe se encuentran formulando las acciones por parte de los responsables para realizar la transmisión en el aplicativo SIRECI durante el mes de enero 2021.
</t>
    </r>
    <r>
      <rPr>
        <b/>
        <sz val="10"/>
        <color theme="1"/>
        <rFont val="Arial"/>
        <family val="2"/>
      </rPr>
      <t>Evidencia:</t>
    </r>
    <r>
      <rPr>
        <sz val="10"/>
        <color theme="1"/>
        <rFont val="Arial"/>
        <family val="2"/>
      </rPr>
      <t xml:space="preserve">
Correo del 18/12/2020 de la Oficina de Control Interno con el asunto:  
FORMULACIÓN_PLAN_DE_MEJORAMIENTO_AUDITORIA_CUMPLIMIENTO_CGR_BANCO_OFERENTES
</t>
    </r>
  </si>
  <si>
    <r>
      <t xml:space="preserve">El  Plan Anticorrupción y de Atención al Ciudadano 2020 se encuentra publicado con sus respectivos anexos en el portal web de la Entidad en la sección de Transparencia numeral 6 Planeación subnumeral 6.1.1 Planes Institucionales Decreto 612 de 2018. Ruta: https://www.icbf.gov.co/transparencia/planeacion/plan-anticorrupcion
Se evidenciaron las publicaciones de los siguientes mensajes en redes sociales:
</t>
    </r>
    <r>
      <rPr>
        <b/>
        <sz val="10"/>
        <rFont val="Arial"/>
        <family val="2"/>
      </rPr>
      <t>Evidencia:</t>
    </r>
    <r>
      <rPr>
        <sz val="10"/>
        <rFont val="Arial"/>
        <family val="2"/>
      </rPr>
      <t xml:space="preserve">
- Anticorrupción en Twitter 10/09/2020 sobre: #ICBFesTransparencia | Los recursos destinados a la niñez, adolescencia y juventud no se roban ni se malgastan, es deber de todos protegerlos. ¡Juntos contra la corrupción!.
- Anticorrupción el 2 y el 5 de octubre se publicó en Twitter  ATENCIÓN | El @ICBFColombia informa que ninguno de sus funcionarios contacta a operadores o proveedores para solicitar pruebas o entregas anticipadas. Si conoces algún caso, por favor denuncia a: Teléfono móvil con flecha de izquierda a derecha 01 8000 91 80 80
- Anticorrupción el 03/12/2020 en Twitter sobre: para el #ICBF es muy importante que la ciudadanía participe en la construcción del Plan Anticorrupción y de Atención al Ciudadano 2021. Lo invitamos a diligenciar la encuesta anexa. Con ello lograremos mejores resultados en la lucha contra la corrupción.</t>
    </r>
  </si>
  <si>
    <r>
      <t xml:space="preserve">Resultado de la verificación de la actividad se evidenciaron las publicaciones en la página web de los siguientes ítems.
</t>
    </r>
    <r>
      <rPr>
        <b/>
        <sz val="10"/>
        <rFont val="Arial"/>
        <family val="2"/>
      </rPr>
      <t>Evidencias:</t>
    </r>
    <r>
      <rPr>
        <sz val="10"/>
        <rFont val="Arial"/>
        <family val="2"/>
      </rPr>
      <t xml:space="preserve">
</t>
    </r>
    <r>
      <rPr>
        <b/>
        <sz val="10"/>
        <rFont val="Arial"/>
        <family val="2"/>
      </rPr>
      <t>Presupuesto General Asignado:</t>
    </r>
    <r>
      <rPr>
        <sz val="10"/>
        <rFont val="Arial"/>
        <family val="2"/>
      </rPr>
      <t xml:space="preserve"> Se encontró publicado el presupuesto inicial vigencia 2020 - Fuente de información: Reporte Ejecución Presupuestal SIIF Nación- Fecha Reporte: Enero 02 de 2020-
Ruta: https://www.icbf.gov.co/transparencia/presupuesto/general
</t>
    </r>
    <r>
      <rPr>
        <b/>
        <sz val="10"/>
        <rFont val="Arial"/>
        <family val="2"/>
      </rPr>
      <t xml:space="preserve">Ejecución Presupuestal: </t>
    </r>
    <r>
      <rPr>
        <sz val="10"/>
        <rFont val="Arial"/>
        <family val="2"/>
      </rPr>
      <t xml:space="preserve"> 
bd_ejecucion_reserva_con_y_sin_areas_a_septiembre.xlsx
bd_ejecucion_reserva_a_octubre_31_con_y_sin_areas_cierre.xlsx
be_ejecucion_reserva_noviembre_30_con_y_sin_areas.xlsx
</t>
    </r>
    <r>
      <rPr>
        <b/>
        <sz val="10"/>
        <rFont val="Arial"/>
        <family val="2"/>
      </rPr>
      <t>Portal web ruta</t>
    </r>
    <r>
      <rPr>
        <sz val="10"/>
        <rFont val="Arial"/>
        <family val="2"/>
      </rPr>
      <t xml:space="preserve">: https://www.icbf.gov.co/transparencia/presupuesto/ejecucion-presupuestal
</t>
    </r>
    <r>
      <rPr>
        <b/>
        <sz val="10"/>
        <rFont val="Arial"/>
        <family val="2"/>
      </rPr>
      <t xml:space="preserve">
Estados Financieros</t>
    </r>
    <r>
      <rPr>
        <sz val="10"/>
        <rFont val="Arial"/>
        <family val="2"/>
      </rPr>
      <t xml:space="preserve">: 
Estados Financieros corte 30 junio 2020 Fecha de Publicación: 27/Ago/2020
NOTAS A LOS ESTADOS FINANCIEROS 30 JUNIO 2020: Fecha de Publicación: 27/Ago/2020
Estados Financieros corte 31 julio 2020: Fecha de Publicación: 28/Ago/2020
NOTAS A LOS ESTADOS FINANCIEROS 31 JULIO 2020 Fecha de Publicación: 28/Ago/2020
Estados Financieros corte 31 agosto 2020 Fecha de Publicación: 30/Sep/2020
NOTAS A LOS ESTADOS FINANCIEROS 31 AGOSTO 2020 Fecha de Publicación: 30/Sep/2020
estados_financieros_corte_30_de_septiembre_2020.pdf  Fecha de Publicación: 02/Dic/2020
Notas a los Estados Financieros 30 de Septiembre 2020 Fecha de Publicación: 02/Dic/2020
Estados Financieros Corte 31 de Octubre 2020 Fecha de Publicación: 23/Dic/2020
Notas a los Estados Financieros Corte 31 de Octubre 2020 Fecha de Publicación: 23/Dic/2020
</t>
    </r>
    <r>
      <rPr>
        <b/>
        <sz val="10"/>
        <rFont val="Arial"/>
        <family val="2"/>
      </rPr>
      <t>Portal web ruta</t>
    </r>
    <r>
      <rPr>
        <sz val="10"/>
        <rFont val="Arial"/>
        <family val="2"/>
      </rPr>
      <t xml:space="preserve">: https://www.icbf.gov.co/transparencia/presupuesto/estados-financieros
</t>
    </r>
    <r>
      <rPr>
        <b/>
        <sz val="10"/>
        <color rgb="FFFF0000"/>
        <rFont val="Arial"/>
        <family val="2"/>
      </rPr>
      <t>Pendiente la publicación de los estados financieros de noviembre</t>
    </r>
    <r>
      <rPr>
        <sz val="10"/>
        <rFont val="Arial"/>
        <family val="2"/>
      </rPr>
      <t xml:space="preserve"> y diciembre de 2020.
</t>
    </r>
  </si>
  <si>
    <r>
      <t xml:space="preserve">Para esta actividad se evidenció la actualización de los activos de información de cada proceso y la publicación del instrumento en la pagina web del ICBF en la sección de Transparencia en el numeral 10.2 Registro de Activos de Información.
</t>
    </r>
    <r>
      <rPr>
        <b/>
        <sz val="10"/>
        <rFont val="Arial"/>
        <family val="2"/>
      </rPr>
      <t>Evidencia:</t>
    </r>
    <r>
      <rPr>
        <sz val="10"/>
        <rFont val="Arial"/>
        <family val="2"/>
      </rPr>
      <t xml:space="preserve">
Archivo en excel: consolidado_activos_nacional_2020_2
Resolución No. 6869 del 23 de diciembre de 2020
https://www.icbf.gov.co/transparencia/instrumentos-de-gestion-de-informacion-publica</t>
    </r>
  </si>
  <si>
    <r>
      <t xml:space="preserve">En la página web en la sección de Gestión y Transparencia en el numeral 10. Instrumentos de Gestión de la Información Pública se evidenció la publicación de la Resolución No. 6869 del 23 de diciembre de 2020 donde se informa la actualización y publicación del Esquema de Publicación de Información del ICBF, asimismo se encontró publicado el archivo en el numeral 10.4 Esquema de Publicación ICBF, Versión: Diciembre 2020.
</t>
    </r>
    <r>
      <rPr>
        <b/>
        <sz val="10"/>
        <rFont val="Arial"/>
        <family val="2"/>
      </rPr>
      <t xml:space="preserve">
Evidencia:</t>
    </r>
    <r>
      <rPr>
        <sz val="10"/>
        <rFont val="Arial"/>
        <family val="2"/>
      </rPr>
      <t xml:space="preserve">
página web ruta: https://www.icbf.gov.co/transparencia/instrumentos-de-gestion-de-informacion-publica
Archivo excel: esquema_publicacion_informacion_2020
Resolución No. 6869 del 23 de diciembre de 2020
Archivo pdf contenido Correo Esquema de Publicación 10 de noviembre de 2020
Archivo pdf contenido correo RE_ Esquema de publicación 10 de diciembre de 2020</t>
    </r>
  </si>
  <si>
    <r>
      <t xml:space="preserve">En la página web en la sección de Gestión y Transparencia en el numeral 10. Instrumentos de Gestión de la Información Pública se evidenció la publicación de la Resolución No. 6869 del 23 de diciembre de 2020 que informa la actualización del índice de información clasificada y reservada, asimismo se observó publicado el archivo en el numeral 10.3 Indice Información Clasificada y Reservada ICBF versión diciembre 2020.
</t>
    </r>
    <r>
      <rPr>
        <b/>
        <sz val="10"/>
        <rFont val="Arial"/>
        <family val="2"/>
      </rPr>
      <t>Evidencia:</t>
    </r>
    <r>
      <rPr>
        <sz val="10"/>
        <rFont val="Arial"/>
        <family val="2"/>
      </rPr>
      <t xml:space="preserve">
Archivo en excel: b) índice de Información Clasificada y Reservada 2020
Resolución No. 6869 del 23 de diciembre de 2020
Captura de pantalla 2020-12-22 a las 8.50.22 a.m. correo del 16/12/2020
Captura de pantalla 2020-12-22 a las 8.50.22 a.m. correo del 21/12/2020</t>
    </r>
  </si>
  <si>
    <r>
      <t xml:space="preserve">Para esta actividad se evidenció el avance en los siguientes aspectos:
Envío de comunicación interna de la Dirección Administrativa Radicado No: 202012220000135193, Para: Directores Regionales, Directores, Subidrectores, Jefes de Oficina, Coordinadores de Grupo, Coordinadores Centros Zonales y Demás Funcionarios. Asunto: Aplicación de Tablas de Retención Documental del 24 de septiembre de 2020, para recordar a las regionales que las TRD ya fueron convalidadas.
</t>
    </r>
    <r>
      <rPr>
        <b/>
        <sz val="10"/>
        <color theme="1"/>
        <rFont val="Arial"/>
        <family val="2"/>
      </rPr>
      <t>Evidencia:</t>
    </r>
    <r>
      <rPr>
        <sz val="10"/>
        <color theme="1"/>
        <rFont val="Arial"/>
        <family val="2"/>
      </rPr>
      <t xml:space="preserve">
- Memorando Aplicación Tablas de Retención Documental 202012220000135193 - GGD</t>
    </r>
  </si>
  <si>
    <t>Esta actividad finalizo en el segundo cuatrimestre.</t>
  </si>
  <si>
    <t>Para esta actividad se evidenció el avance en los siguientes aspectos:
- Imagen del video institucional publicado en twitter (@ICBFColombia) el 31/Oct/2020: "¿Es posible que el @ICBFColombia  le brinde atención a comunidades y/o familias de grupos étnicos?".
- Imagen del video institucional publicado en twitter (@ICBFColombia) el 17/Dic/2020: "¿Es posible que el ICBF brinde atención a comunidades y/o familias de grupos étnicos? Para los casos de familias que han sido atendidas en más de una ocasión, el proyecto deberá ser planteado por la comunidad.".
Evidencias:
- https://twitter.com/ICBFColombia/status/1322579246032789504
- https://twitter.com/ICBFColombia/status/1339640904328622080</t>
  </si>
  <si>
    <r>
      <rPr>
        <sz val="10"/>
        <rFont val="Arial"/>
        <family val="2"/>
      </rPr>
      <t xml:space="preserve">Envío de Correos electrónicos -enviados por ÓscarJavier Bernal Parra- de seguimiento para que el equipo de cogestores de la Dirección de Servicios y Atención realicen la asistencia técnica a las regionales utilizando el informe preliminar -adjunto en dicho correo- para el segiumieto a los indicadores del proceso relación con el ciudadno.
</t>
    </r>
    <r>
      <rPr>
        <b/>
        <sz val="10"/>
        <rFont val="Arial"/>
        <family val="2"/>
      </rPr>
      <t>Evidencias:</t>
    </r>
    <r>
      <rPr>
        <sz val="10"/>
        <rFont val="Arial"/>
        <family val="2"/>
      </rPr>
      <t xml:space="preserve">
- Septiembre de 2020: Resultados, correo enviado el 16-septiembre-2020 con archivo adjunto "IND_Agosto_Entrega1_20200915.xlsx".
- Octubre de 2020: Resultados, correo enviado el 22-octubre-2020 con archivo adjunto "IND_Septiembre_Entrega2_20201020.xlsx".
- Noviembre de 2020: Resultados, correo enviado el 19-noviembre-2020 con archivo adjunto "IND_Octubre_Entrega2_20201119.xlsx".
- Diciembre de 2020: Preliminar, correo enviado el 14-diciembre-2020 con archivo adjunto "IND_Noviembre_Entrega1_20201214.xlsx".
</t>
    </r>
    <r>
      <rPr>
        <sz val="10"/>
        <color theme="1"/>
        <rFont val="Arial"/>
        <family val="2"/>
      </rPr>
      <t>Correos electrónicos -enviados por ÓscarJavier Bernal Parra- con el objeto de entregar los reportes del resultado de indicadores final del Proceso de Relación con el Ciudadano.
- Septiembre de 2020: Cargue SIMEI, correo enviado el 23-septiembre-2020 con archivo adjunto "IND_Agosto_Entrega3_20200923.xlsx".
- Octubre de 2020: Cargue SIMEI, correo enviado el 18-junio-2020 con archivo adjunto "IND_Septiembre_Entrega3_20201022.xlsx".
- Noviembre de 2020: Cargue SIMEI, correo enviado el 23-noviembre-2020 con archivo adjunto "IND_Octubre_Entrega3_20201123.xlsx".
- Diciembre de 2020: Cargue SIMEI, correo enviado el 21-diciembre-2020 con archivo adjunto "IND_Noviembre_Entrega3_20201221.xlsx".</t>
    </r>
  </si>
  <si>
    <r>
      <t xml:space="preserve">Se evidenció la realización del Dia del Servicio el 04 de septiembre de 2020 con el siguiente orden del día: Apertura del Día del Servicio a cargo de la Directora General del ICBF Dra. Lina María Arbeláez; Palabras de la Directora de Servicios y Atención, Dra. Patricia Ochoa Restrepo; Mención a los 5 mejores videos enviados por los colaboradores del Instituto en relación con "Represento el Servicio ICBF a pesar del aislamiento"; Presentación “El servicio, atributo principal de nuestra Cultura Organizacional” – Dirección de Gestión Humana; Charla “Transformando EL Servicio”, invitado especial Banco Davivienda.  
</t>
    </r>
    <r>
      <rPr>
        <b/>
        <sz val="10"/>
        <rFont val="Arial"/>
        <family val="2"/>
      </rPr>
      <t>Evidencias:</t>
    </r>
    <r>
      <rPr>
        <sz val="10"/>
        <rFont val="Arial"/>
        <family val="2"/>
      </rPr>
      <t xml:space="preserve">
Documento Word Orden del Dia
Listado de Asistencia Herramienta Teams con 872 registros
Video Dra Lina Maria Arbeláez
Video Dra Patricia Ochoa
5 Videos de los colaboradores del instituto</t>
    </r>
  </si>
  <si>
    <r>
      <t xml:space="preserve">La Dirección de Servicios y Atención informa: </t>
    </r>
    <r>
      <rPr>
        <i/>
        <sz val="10"/>
        <rFont val="Arial"/>
        <family val="2"/>
      </rPr>
      <t>presentamos imposibilidad de cumplir con el 100% de la actividad del Componente 4 correspondiente a la generación de 5 acciones de mejora registradas en ISOLUTION por el Análisis de los reportes de tiempos de espera y de tiempos de atención obtenidos de las estadísticas con la utilización del Sistema Digital de Asignación de Turnos, lo anterior, obedece a que por la declaración de la emergencia sanitaria ocasionada por el Covid -19 se suspendió la atención presencial en los Centros Zonales del País y con ello la no utilización de los Sistemas Digitales de Asignación de Turnos. En la actualidad solamente 8 de los 30 centros zonales donde se cuenta con el SDAT en el mes de  septiembre y 8 en el mes de octubre iniciaron su utilización, y se encuentran funcionando a media marcha en atención a los protocolos de bioseguridad y niveles de aforo implementados por cada Centro Zonal, cabe señalar que se pudo aperturar 3 de las cinco acciones correctivas con insumos recolectados durante el primer trimestre del año, es por esta razón que se nuestra propuesta es reformular la actividad para el 2021</t>
    </r>
    <r>
      <rPr>
        <sz val="10"/>
        <rFont val="Arial"/>
        <family val="2"/>
      </rPr>
      <t xml:space="preserve">.
</t>
    </r>
    <r>
      <rPr>
        <b/>
        <sz val="10"/>
        <rFont val="Arial"/>
        <family val="2"/>
      </rPr>
      <t>Evidencia:</t>
    </r>
    <r>
      <rPr>
        <sz val="10"/>
        <rFont val="Arial"/>
        <family val="2"/>
      </rPr>
      <t xml:space="preserve">
Excel de Reporte "Anexo 4. Componente 4. Mecanismos de Atención al Ciudadano 2020 V2" descargado el 28122020.
Correo electrónico del 21/12/2020 con asunto: RE: Seguimiento PAAC Noviembre- Componente 4 Mecanismos para la atención al ciudadano de la DSYA a la SMO.</t>
    </r>
  </si>
  <si>
    <r>
      <t xml:space="preserve">Se evidenciaron las siguientes actividades virtuales para la apropiación del conocimiento: CONVERSATORIO JUEGOS PARALIMPICOS "UN SERVICIO INCLUYENTE"; TALLER HABILIDADES PARA INTERACTUAR CON CLIENTES EXTERNOS E INTERNOS; INDUCCIÓN PROCESO DE RELACIÓN CON EL CIUDADANO; INDUCCIÓN COMPLEMENTARIA 28 DE OCTUBRE; INDUCCION COMPLEMENTARIA NOVIEMBRE 25 Y 26 DE 2020 y se realizo la TERCERA VALORACIÓN DE CONOCIMIENTOS (NOV. 9, 10 Y 11)
</t>
    </r>
    <r>
      <rPr>
        <b/>
        <sz val="10"/>
        <color theme="1"/>
        <rFont val="Arial"/>
        <family val="2"/>
      </rPr>
      <t>Evidencia:</t>
    </r>
    <r>
      <rPr>
        <sz val="10"/>
        <color theme="1"/>
        <rFont val="Arial"/>
        <family val="2"/>
      </rPr>
      <t xml:space="preserve">
</t>
    </r>
    <r>
      <rPr>
        <sz val="9"/>
        <color theme="1"/>
        <rFont val="Arial"/>
        <family val="2"/>
      </rPr>
      <t>Correo electrónico del 22 de septiembre de 2020 con asunto: TALLER HABILIDADES PARA INTERACTUAR CON CLIENTES EXTERNOS E INTERNOS a realizarse el 24 de septiembre de 2020 - Regional Quindío.
Listado de Asistencia Herramienta Teams con 19 registros - Regional Quindio
Correo electrónico del September 28, 2020 con asunto: CONVERSATORIO JUEGOS PARALIMPICOS "UN SERVICIO INCLUYENTE" a realizarse el 30 de septiembre de 2020.
Listado de Asistencia Herramienta Teams con 104 registros - Conversatorio
Correo electrónico del  October 15, 2020 con asunto: TALLER HABILIDADES PARA LA INTERACCIÓN CON CLIENTES INTERNOS Y EXERNOS a realizarse el 23 de octubre de 2020 - Regional Caldas.
Listado de Asistencia Herramienta Temas con 60 registros - Regional caldas
Correo electrónico del October 20, 2020 con asunto: INDUCCIÓN PROCESO DE RELACIÓN CON EL CIUDADANO a realizarse los dias 23, 27, 28, 29 de octubre.
Correo electrónico del October 23, 2020 con asunto: GRUPO DE ESTUDIO Y TRABAJO-GRUPO DE GESTIÓN HUMANA (Habilidades para interactuar con clientes internos y externos) - Regional Antioquia
Listado de Asistencia Herramienta Teams con 16 registros - Regional Antioquia
Correo electrónico del October 25, 2020 con asunto: INDUCCIÓN PROCESO DE RELACIÓN CON EL CIUDADANO DIA 2
Correo electrónico del October 28, 2020 con asunto: INDUCCIÓN PROCESO DE RELACIÓN CON EL CIUDADANO DIA 3
Correo electrónico del October 28, 2020 con asunto: INDUCCIÓN PROCESO DE RELACIÓN CON EL CIUDADANO DIA 4
Listado de Asistencia Herramienta Teams con 97 registros - 23octubre2020
Listado de Asistencia Herramienta Teams con 73 registros - 27octubre2020
Listado de Asistencia Herramienta Teams con 47 registros - 28octubre2020
Listado de Asistencia Herramienta Teams con 48 registros - 29octubre2020
Correo electrónico del October 28, 2020 con asunto: AGENDA FINAL INDUCCIÓN COMPLEMENTARIA 28 DE OCTUBRE a realizarse el 28 y 29 de octubre de 2020. 
Correo electrónico del November 18, 2020 con asunto: INDUCCION COMPLEMENTARIA NOVIEMBRE 25 Y 26 DE 2020
Listado de Asistencia Herramienta Teams con 41 registros - Inducción Complementaria
Correo electrónico del October 31, 2020 con asunto: TERCERA VALORACIÓN DE CONOCIMIENTOS (NOV. 9, 10 Y 11)
Correo electrónico del November 3, 2020 con asunto: TERCERA VALORACIÓN DE CONOCIMIENTOS (NOV. 9, 10 Y 11)
Correo electrónico del November 6, 2020 con asunto: ENLACE TERCERA VALORACIÓN DE CONOCIMIENTOS NOV. 10 GRUPO 2
Correo electrónico del November 6, 2020 con asunto: ENLACE TERCERA VALORACIÓN DE CONOCIMIENTOS NOV. 9 GRUPO 1</t>
    </r>
  </si>
  <si>
    <r>
      <t xml:space="preserve">Se evidenció proceso de inducción los dias 23,27,28 y 29 de octubre donde se trataron temas como: Capacitación uso de la herramienta SIM y SEAC, Guía de Gestión de PQRS, Medición de Indicadores y Cultura del Servicio.
Se evidenció la realización de capacitación SEAC el 30 de octubre de 2020.
Se evidenció correo electrónico el 04 de noviembre de 2020 dirigido a Directores Regionales con información sobre la Estrategia de Teléfono Verde - Regionales.
</t>
    </r>
    <r>
      <rPr>
        <b/>
        <sz val="10"/>
        <color theme="1"/>
        <rFont val="Arial"/>
        <family val="2"/>
      </rPr>
      <t>Evidencias:</t>
    </r>
    <r>
      <rPr>
        <sz val="10"/>
        <color theme="1"/>
        <rFont val="Arial"/>
        <family val="2"/>
      </rPr>
      <t xml:space="preserve">
Correo electrónico del October 20, 2020 con asunto: INDUCCIÓN PROCESO DE RELACIÓN CON EL CIUDADANO a realizarse los dias 23, 27, 28, 29 de octubre.
Correo electrónico del October 25, 2020 con asunto: INDUCCIÓN PROCESO DE RELACIÓN CON EL CIUDADANO DIA 2
Correo electrónico del October 28, 2020 con asunto: INDUCCIÓN PROCESO DE RELACIÓN CON EL CIUDADANO DIA 3
Correo electrónico del October 28, 2020 con asunto: INDUCCIÓN PROCESO DE RELACIÓN CON EL CIUDADANO DIA 4
Listado de Asistencia Herramienta Teams con 97 registros - 23octubre2020
Listado de Asistencia Herramienta Teams con 73 registros - 27octubre2020
Listado de Asistencia Herramienta Teams con 47 registros - 28octubre2020
Listado de Asistencia Herramienta Teams con 48 registros - 29octubre2020
Correo electrónico del November 3, 2020 con asunto: ASISTENCIA Y VIDEO CAPACITACIÓN SEAC - 30 DE OCTUBRE (link: https://web.microsoftstream.com/video/b7a7ef8c-1975-492e-aad1-d47e2c6f8599)
Correo electrónico del November 4, 2020 con asunto: Implantación estrategia nuevo canal Teléfono Verde- Regionales</t>
    </r>
  </si>
  <si>
    <r>
      <t xml:space="preserve">Se evidenciaron gestiones de la Dirección de Servicios y Atención para la publicación de la Caracterización de Peticionarios 2020. El link donde se encuentra el documento final es: https://www.icbf.gov.co/system/files/cp_2020_v3.pdf.
</t>
    </r>
    <r>
      <rPr>
        <b/>
        <sz val="10"/>
        <color theme="1"/>
        <rFont val="Arial"/>
        <family val="2"/>
      </rPr>
      <t>Evidencias:</t>
    </r>
    <r>
      <rPr>
        <sz val="10"/>
        <color theme="1"/>
        <rFont val="Arial"/>
        <family val="2"/>
      </rPr>
      <t xml:space="preserve">
Correo electrónico del October 19, 2020 con asunto: APROBACIÓN LINEA GRAFICA CARACTERIZACIÓN DE PETICIONARIOS 2020. (Contiene la trazabilidad de las gestiones desde el 24 de junio)
Correo electrónico del October 20, 2020 con asunto: SOLICITUD APROBACIÓN LINEA GRAFICA CARACTERIZACIÓN DE PETICIONARIOS 2020
Correo electrónico del October 26, 2020 con asunto: RESPUESTA CONCEPTO IMAGEN CORPORATIVA Y REVISIÓN ESTILO CARACTERIZACIÓN PETICIONARIOS 2020 | DIR. SERVICIOS Y ATENCIÓN
Correo electrónico del November 5, 2020 con asunto: RE: RESPUESTA CONCEPTO IMAGEN CORPORATIVA Y REVISIÓN ESTILO CARACTERIZACIÓN PETICIONARIOS 2020 | DIR. SERVICIOS Y ATENCIÓN
Documento en word con el Link: https://www.icbf.gov.co/system/files/cp_2020_v3.pdf</t>
    </r>
  </si>
  <si>
    <r>
      <t xml:space="preserve">Se evidenció nueve (9) Salidas No Conformes enviadas por la Dirección de Servicios y Atención en el marco del proceso de Relación con el Ciudadano, las cuales fueron aprobadas y se relaciona el consecutivo en ISOLUCION para la consulta y gestión. Estas SNC son de las Regionales: Antioquia, Atlántico, Boyacá, Cesar, Cundinamarca, Huila, Quindío, Santander y Valle del Cauca. 
</t>
    </r>
    <r>
      <rPr>
        <b/>
        <sz val="10"/>
        <rFont val="Arial"/>
        <family val="2"/>
      </rPr>
      <t>Evidencia:</t>
    </r>
    <r>
      <rPr>
        <sz val="10"/>
        <rFont val="Arial"/>
        <family val="2"/>
      </rPr>
      <t xml:space="preserve">
Aplicativo ISOLUCION. Servicios No Conformes Nos. 10951, 10952, 10953, 10954, 10955, 10956, 10957, 10958, 10959.  Las cuales han sido cerradas por la Dirección de Servicios y Atención. </t>
    </r>
  </si>
  <si>
    <t>Número de referentes afectivos fortalecidos</t>
  </si>
  <si>
    <t>Consulta a la comunidad para la elaboración y actualización de los lineamientos técnicos de atención del Icbf</t>
  </si>
  <si>
    <t>Dirección del Sistema Nacional de Bienestar Familliar- Subdirección de Articulación Territorial</t>
  </si>
  <si>
    <r>
      <t xml:space="preserve">Aunque la actividad indica su periodicidad trimestral se evidenciaron las denuncias por presuntos actos de corrupción en los Informes PQRSD de los meses de agosto, septiembre, octubre y noviembre de 2020 publicados en el portal web y en la intranet, asimismo se encontraron los Informes de Denuncias Cerradas de abril, mayo, junio y julio 2020 y se encontró publicado el Informe de PQRS, Reporte de Amenazas o Vulneración de Derechos y solicitudes de acceso a la información Semestre I 2020.
</t>
    </r>
    <r>
      <rPr>
        <b/>
        <sz val="10"/>
        <rFont val="Arial"/>
        <family val="2"/>
      </rPr>
      <t>Evidencia
Portal web ruta: https://www.icbf.gov.co/servicios/informes-boletines-pqrds
-</t>
    </r>
    <r>
      <rPr>
        <sz val="10"/>
        <rFont val="Arial"/>
        <family val="2"/>
      </rPr>
      <t xml:space="preserve"> Informe de PQRS, Reporte de Amenazas o Vulneración de Derechos y Solicitudes de Acceso a la Información Agosto 2020 numeral 2. Información de Quejas, Reclamos, Sugerencias y Reportes de Amenaza o Vulneración de Derechos </t>
    </r>
    <r>
      <rPr>
        <i/>
        <sz val="10"/>
        <rFont val="Arial"/>
        <family val="2"/>
      </rPr>
      <t>DENUNCIAS POR PRESUNTOS ACTOS DE CORRUPCIÓN</t>
    </r>
    <r>
      <rPr>
        <sz val="10"/>
        <rFont val="Arial"/>
        <family val="2"/>
      </rPr>
      <t xml:space="preserve"> página 14.
- Informe de PQRS, Reporte de Amenazas o Vulneración de Derechos y Solicitudes de Acceso a la Información Septiembre 2020 numeral 2. Información de Quejas, Reclamos, Sugerencias y Reportes de Amenaza o Vulneración de Derechos</t>
    </r>
    <r>
      <rPr>
        <i/>
        <sz val="10"/>
        <rFont val="Arial"/>
        <family val="2"/>
      </rPr>
      <t xml:space="preserve"> DENUNCIAS POR PRESUNTOS ACTOS DE CORRUPCIÓN</t>
    </r>
    <r>
      <rPr>
        <sz val="10"/>
        <rFont val="Arial"/>
        <family val="2"/>
      </rPr>
      <t xml:space="preserve"> página 14.
- Informe de PQRS, Reporte de Amenazas o Vulneración de Derechos y  Solicitudes de Acceso a la Información octubre 2020 numeral 2. Información de Quejas, Reclamos, Sugerencias y Reportes de Amenaza o Vulneración de Derechos </t>
    </r>
    <r>
      <rPr>
        <i/>
        <sz val="10"/>
        <rFont val="Arial"/>
        <family val="2"/>
      </rPr>
      <t>DENUNCIAS POR PRESUNTOS ACTOS DE CORRUPCIÓN</t>
    </r>
    <r>
      <rPr>
        <sz val="10"/>
        <rFont val="Arial"/>
        <family val="2"/>
      </rPr>
      <t xml:space="preserve"> de abril a junio página 14.
- Informe de PQRS, Reporte de Amenazas o Vulneración de Derechos y  Solicitudes de Acceso a la Información noviembre 2020 numeral 2. Información de Quejas, Reclamos, Sugerencias y Reportes de Amenaza o Vulneración de Derechos DENUNCIAS POR PRESUNTOS ACTOS DE CORRUPCIÓN página 14.</t>
    </r>
    <r>
      <rPr>
        <sz val="10"/>
        <color rgb="FFFF0000"/>
        <rFont val="Arial"/>
        <family val="2"/>
      </rPr>
      <t xml:space="preserve"> </t>
    </r>
    <r>
      <rPr>
        <b/>
        <sz val="10"/>
        <rFont val="Arial"/>
        <family val="2"/>
      </rPr>
      <t xml:space="preserve">
</t>
    </r>
    <r>
      <rPr>
        <sz val="10"/>
        <rFont val="Arial"/>
        <family val="2"/>
      </rPr>
      <t xml:space="preserve">
Portal web ruta: https://www.icbf.gov.co/servicios/informes-boletines-pqrds
- Informe Denuncias Cerradas Agosto 2020
- Correo Informe Denuncias Cerradas Agosto 2020 del 01/09/2020
- Informe Denuncias Cerradas Septiembre 2020
- correo Correo_ Liliana Paola Ascencio Mendoza - Outlook del 06/10/2020
- Informe Denuncias Cerradas Octubre 2020.
- Informe Denuncias Cerradas Noviembre 2020
Pendiente la publicación de la información de diciembre de 2020.</t>
    </r>
  </si>
  <si>
    <r>
      <t xml:space="preserve">De acuerdo con las evidencias aportadas se encontró en la pagina web del ICBF en la sección de Transparencia en el numeral </t>
    </r>
    <r>
      <rPr>
        <i/>
        <sz val="10"/>
        <rFont val="Arial"/>
        <family val="2"/>
      </rPr>
      <t>8.</t>
    </r>
    <r>
      <rPr>
        <sz val="10"/>
        <rFont val="Arial"/>
        <family val="2"/>
      </rPr>
      <t xml:space="preserve"> </t>
    </r>
    <r>
      <rPr>
        <i/>
        <sz val="10"/>
        <rFont val="Arial"/>
        <family val="2"/>
      </rPr>
      <t xml:space="preserve">Contratación </t>
    </r>
    <r>
      <rPr>
        <sz val="10"/>
        <rFont val="Arial"/>
        <family val="2"/>
      </rPr>
      <t>así</t>
    </r>
    <r>
      <rPr>
        <i/>
        <sz val="10"/>
        <rFont val="Arial"/>
        <family val="2"/>
      </rPr>
      <t>:</t>
    </r>
    <r>
      <rPr>
        <sz val="10"/>
        <rFont val="Arial"/>
        <family val="2"/>
      </rPr>
      <t xml:space="preserve"> 
- Link Directorio Contratistas: Relación de contratos de prestación de servicios profesionales y de apoyo a la gestión a nivel nacional  (SDG y Regional) desde el año 2015 al 2020 en archivo formato excel, para el tercer cuatrimestre se encontró publicado el directorio de contratistas con corte a noviembre con fecha de publicación diciembre 21 de 2020 en este archivo se encuentra la información de los contratos por prestación de servicios profesionales y de apoyo a la gestión (5.345 contratos), en la primera fila se encuentra la siguiente instrucción </t>
    </r>
    <r>
      <rPr>
        <i/>
        <sz val="10"/>
        <rFont val="Arial"/>
        <family val="2"/>
      </rPr>
      <t>*Para consultar los procesos en</t>
    </r>
    <r>
      <rPr>
        <b/>
        <i/>
        <sz val="10"/>
        <rFont val="Arial"/>
        <family val="2"/>
      </rPr>
      <t xml:space="preserve"> SECOP II</t>
    </r>
    <r>
      <rPr>
        <i/>
        <sz val="10"/>
        <rFont val="Arial"/>
        <family val="2"/>
      </rPr>
      <t xml:space="preserve"> puede utilizar la estructura que se muestre en el siguiente ejemplo:</t>
    </r>
    <r>
      <rPr>
        <b/>
        <i/>
        <sz val="10"/>
        <rFont val="Arial"/>
        <family val="2"/>
      </rPr>
      <t xml:space="preserve"> ICBF-CPS-79509-2020SEN </t>
    </r>
    <r>
      <rPr>
        <sz val="10"/>
        <rFont val="Arial"/>
        <family val="2"/>
      </rPr>
      <t xml:space="preserve">con esa estructura se buscan los contratos desde la página web Secop II por el link </t>
    </r>
    <r>
      <rPr>
        <b/>
        <i/>
        <sz val="10"/>
        <rFont val="Arial"/>
        <family val="2"/>
      </rPr>
      <t xml:space="preserve">búsqueda de procesos.
</t>
    </r>
    <r>
      <rPr>
        <i/>
        <sz val="10"/>
        <rFont val="Arial"/>
        <family val="2"/>
      </rPr>
      <t xml:space="preserve">
Al consultar el contrato en la opción detalle y ver contrato detalle se encuentran los siguientes items: Información del contrato, datos del contrato, Plan anual de adquisiciones, Identificación, Cronograma, Configuración financiera, Documentación, Información de la selección, Visita al lugar de ejecución, Información presupuestal, Cuestionario -Lista de precios de la oferta- y Observaciones y Mensajes.</t>
    </r>
    <r>
      <rPr>
        <b/>
        <i/>
        <sz val="10"/>
        <rFont val="Arial"/>
        <family val="2"/>
      </rPr>
      <t xml:space="preserve">
</t>
    </r>
    <r>
      <rPr>
        <sz val="10"/>
        <rFont val="Arial"/>
        <family val="2"/>
      </rPr>
      <t>En el sub numeral</t>
    </r>
    <r>
      <rPr>
        <i/>
        <sz val="10"/>
        <rFont val="Arial"/>
        <family val="2"/>
      </rPr>
      <t xml:space="preserve"> 8.2 Publicación de la Ejecución de Contratos</t>
    </r>
    <r>
      <rPr>
        <sz val="10"/>
        <rFont val="Arial"/>
        <family val="2"/>
      </rPr>
      <t xml:space="preserve"> se encuentra el Link</t>
    </r>
    <r>
      <rPr>
        <i/>
        <sz val="10"/>
        <rFont val="Arial"/>
        <family val="2"/>
      </rPr>
      <t xml:space="preserve"> Ejecución contractual SECOP 2020 </t>
    </r>
    <r>
      <rPr>
        <sz val="10"/>
        <rFont val="Arial"/>
        <family val="2"/>
      </rPr>
      <t>con el aparte</t>
    </r>
    <r>
      <rPr>
        <i/>
        <sz val="10"/>
        <rFont val="Arial"/>
        <family val="2"/>
      </rPr>
      <t xml:space="preserve"> "En esta sección podrá encontrar la información relacionada con los procesos contractuales que adelanta el ICBF, su ejecución, aprobaciones, autorizaciones, requerimientos o informes del supervisor o del interventor, de conformidad con lo estipulado en la Ley 1712 de 2014. Por lo anterior, hemos puesto a su disposición una matriz en formato excel que contiene datos tales como: objeto del contrato, modalidad de contratación, fecha de inicio y fin del contrato, nombre del proveedor, monto de los honorarios y link de acceso directo a la plataforma SECOP, donde podrá descargar estos documentos y encontrar información más detallada. Adicionalmente, puede consultar también la información relacionada con contratación en el Sistema Electrónico para la Contratación SECOP II".</t>
    </r>
    <r>
      <rPr>
        <sz val="10"/>
        <rFont val="Arial"/>
        <family val="2"/>
      </rPr>
      <t xml:space="preserve"> Este archivo contiene la información de la Sede de la Dirección General con corte a 11 de diciembre de 2020 con 834 contratos con respecto a las modalidades de: concurso de méritos abierto, contratación directa, contratación directa con ofertas, contratación regimen especial, contratación regimen especial con oferta, licitación pública, licitación pública obra pública, mínima cuantía, selección abreviada de menor cuantía y selección abreviada subasta inversa.</t>
    </r>
    <r>
      <rPr>
        <sz val="10"/>
        <color rgb="FFFF0000"/>
        <rFont val="Arial"/>
        <family val="2"/>
      </rPr>
      <t xml:space="preserve">
</t>
    </r>
    <r>
      <rPr>
        <b/>
        <i/>
        <sz val="10"/>
        <rFont val="Arial"/>
        <family val="2"/>
      </rPr>
      <t xml:space="preserve">
</t>
    </r>
    <r>
      <rPr>
        <sz val="10"/>
        <rFont val="Arial"/>
        <family val="2"/>
      </rPr>
      <t>El 24/09/2020 la Secretaria General y la Directora de Contratación emitió memorando No. 202012000000135173 con las recomendaciones generales para el cumplimiento de sus funciones en el control y seguimiento de los contratos y convenios suscritos por el ICBF, entre otros temas, la publicación de la ejecución contractual por parte de los supervisores.</t>
    </r>
    <r>
      <rPr>
        <sz val="10"/>
        <color rgb="FFFF0000"/>
        <rFont val="Arial"/>
        <family val="2"/>
      </rPr>
      <t xml:space="preserve">
</t>
    </r>
    <r>
      <rPr>
        <sz val="10"/>
        <rFont val="Arial"/>
        <family val="2"/>
      </rPr>
      <t xml:space="preserve">
Para septiembre de acuerdo con el correo electrónico del 06/10/2020 la Oficina Asesora de Comunicaciones informó a la Dirección de Contratación la publicación del archivo de contratación  con corte a 30 de septiembre del numeral 8.2 del portal web de transparencia.</t>
    </r>
    <r>
      <rPr>
        <sz val="10"/>
        <color rgb="FFFF0000"/>
        <rFont val="Arial"/>
        <family val="2"/>
      </rPr>
      <t xml:space="preserve">
</t>
    </r>
    <r>
      <rPr>
        <sz val="10"/>
        <rFont val="Arial"/>
        <family val="2"/>
      </rPr>
      <t>Para octubre de acuerdo con el correo electrónico del 09/11/2020 la Oficina Asesora de Comunicaciones informó a la Dirección de Contratación la publicación del archivo de contratación con corte a 31 de octubre del numeral 8.2 del portal web de transparencia.
Para noviembre de acuerdo con el correo electrónico del 15/12/2020 la Dirección de Contratación solicitó a la Oficina Asesora de Comunicaciones la publicación del archivo de contratación con corte a 30 de noviembre del numeral 8.2 del portal web de transparencia el cual se pudo constatar su publicación en el sitio de transparencia del portal web.
Para diciembre de de acuerdo con el correo electrónico del 21/12/2020 la Dirección de Contratación solicitó a la Oficina Asesora de Comunicaciones la publicación del archivo de contratación con corte a 20 de diciembre del numeral 8.2 del portal web de transparencia publicado el 23/12/2020.</t>
    </r>
    <r>
      <rPr>
        <b/>
        <i/>
        <sz val="10"/>
        <rFont val="Arial"/>
        <family val="2"/>
      </rPr>
      <t xml:space="preserve">
</t>
    </r>
    <r>
      <rPr>
        <b/>
        <sz val="10"/>
        <rFont val="Arial"/>
        <family val="2"/>
      </rPr>
      <t>Evidencia:</t>
    </r>
    <r>
      <rPr>
        <sz val="10"/>
        <rFont val="Arial"/>
        <family val="2"/>
      </rPr>
      <t xml:space="preserve">
links:
https://www.icbf.gov.co/contratacion/directorio-contratistas
https://www.icbf.gov.co/contratacion
https://www.colombiacompra.gov.co/secop-ii </t>
    </r>
    <r>
      <rPr>
        <b/>
        <i/>
        <sz val="10"/>
        <rFont val="Arial"/>
        <family val="2"/>
      </rPr>
      <t>se da clic en Busqueda de procesos y direcciona al link:</t>
    </r>
    <r>
      <rPr>
        <sz val="10"/>
        <rFont val="Arial"/>
        <family val="2"/>
      </rPr>
      <t xml:space="preserve">
https://community.secop.gov.co/Public/Tendering/ContractNoticeManagement/Index?currentLanguage=es-CO&amp;Page=login&amp;Country=CO&amp;SkinName=CCE 
- Memorando Radicado No. 202012000000135173 Asunto: Recomendaciones generales para el cumplimiento de sus funciones en el control y seguimiento de los contratos y convenios suscritos por el ICBF
- Archivo en excel: Ejecución contractual ICBF 30.9.20
- Correo electrónico del 06/10/2020 Actualización data 8.2 botón de transparencia
- Correo electrónico del 06/10/2020 RE Actualización data 8.2 botón de transparencia
- Archivo en excel: Ejecución contractual ICBF 31.10.20
- Correo electrónico del 09/11/2020 con el asunto: RE Actualización data 8.2 botón de transparencia
- Archivo en excel: Ejecución contractual ICBF 2020 30.11.20
- Correo electrónico del 15/12/2020 con el asunto: Actualización data 8.2 botón de transparencia
- Archivo en excel: Ejecución contractual ICBF 2020 20.12.20
- Correo electrónico del 21/12/2020 con el asunto: Actualización data 8.2 botón de transparencia
</t>
    </r>
    <r>
      <rPr>
        <b/>
        <sz val="10"/>
        <rFont val="Arial"/>
        <family val="2"/>
      </rPr>
      <t xml:space="preserve">
Recomendación:
</t>
    </r>
    <r>
      <rPr>
        <sz val="10"/>
        <rFont val="Arial"/>
        <family val="2"/>
      </rPr>
      <t>-Dar celeridad a la inclusión de los enlaces al SECOP II para acceder a la ejecución contractual de las diferentes modalidades de contratación del Nivel Regional (diferentes a prestación de servicios y apoyo a la gestión - ya publicados en el portal WEB) .</t>
    </r>
  </si>
  <si>
    <r>
      <t xml:space="preserve">Resultado de la verificación del III cuatrimestre se encontró lo siguiente:
- Seguimiento y verificación de contenidos del micrositio de transparencia con corte a 10 de diciembre 2020 
- Se realizó una encuesta con los gestores de contenido para conocer su percepción y de esta forma realizar acciones de mejora para la vigencia 2021: "Ayudanos a mejorar la experiencia en el Micrositio de Transparencia del portal web".
</t>
    </r>
    <r>
      <rPr>
        <b/>
        <sz val="10"/>
        <rFont val="Arial"/>
        <family val="2"/>
      </rPr>
      <t xml:space="preserve">Evidencia:
</t>
    </r>
    <r>
      <rPr>
        <sz val="10"/>
        <rFont val="Arial"/>
        <family val="2"/>
      </rPr>
      <t xml:space="preserve">MATRIZ DE VERIFICACIÓN Y SEGUIMIENTO - LISTA DE RESPONSABLES - BOTÓN DE TRANSPARENCIA ajustada - SEGUIMIENTO
Archivo pdf 2.1 Micrositio de transparencia encuesta - resultado de la encuesta
</t>
    </r>
    <r>
      <rPr>
        <sz val="10"/>
        <color rgb="FFFF0000"/>
        <rFont val="Arial"/>
        <family val="2"/>
      </rPr>
      <t xml:space="preserve">
</t>
    </r>
  </si>
  <si>
    <r>
      <t xml:space="preserve">Para esta actividad se evidenció:
</t>
    </r>
    <r>
      <rPr>
        <sz val="10"/>
        <rFont val="Arial"/>
        <family val="2"/>
      </rPr>
      <t xml:space="preserve">
- El 3 de septiembre se realizó tercera mesa técnica de forma virtual, con el objeto de revisar los ajustes realizados, en dicha reunión se solicitaron ajustes los cuales deberán ser remitidos antes del 16 de octubre de 2020, y se programa mesa de trabajo el lunes 19 de octubre a las 9:00 a.m.
- El 19 de Octubre, de manera virtual, se reunieron los funcionarios de ICBF y del Grupo de Evaluación de Documentos y Transferencias Secundarias del AGN, con el objeto de revisar los ajustes realizados por la Entidad a su instrumento, en reunión se solicitan unos ajustes menores para ser presentados a finales de Octubre.
- El 27/10/2020 El Grupo de Gestión Documental remitió al AGN por correo las TVD con los ajustes solicitados en reunión del 19 de octubre de 2020.</t>
    </r>
    <r>
      <rPr>
        <sz val="10"/>
        <color theme="1"/>
        <rFont val="Arial"/>
        <family val="2"/>
      </rPr>
      <t xml:space="preserve">
</t>
    </r>
    <r>
      <rPr>
        <b/>
        <sz val="10"/>
        <color theme="1"/>
        <rFont val="Arial"/>
        <family val="2"/>
      </rPr>
      <t>Evidencia:</t>
    </r>
    <r>
      <rPr>
        <sz val="10"/>
        <color theme="1"/>
        <rFont val="Arial"/>
        <family val="2"/>
      </rPr>
      <t xml:space="preserve">
- Acta_ICBF_TVD_tercera mesa del 03/09/2020 Objetivo: Revisar los ajustes realizados por el Instituto Colombiano de Bienestar Familiar - ICBF a sus TVD, según lo solicitado en el concepto técnico de evaluació emitido el 21 de abril de 2020 por el AGN.
- Acta_ICBF_TVD_cuarta mesa DEL 19/10/2020 Objetivo: Revisar los ajustes realizados por el Instituto Colombiano de Bienestar Familiar - ICBF a sus TVD, según lo solicitado en el concepto técnico de evaluació emitido el 21 de abril de 2020 por el AGN.
- Archivo en pdf soporte correo del 27/10/2020 del Grupo de Gestión Documental para el AGN, asunto: Presentación TVD ICBF.
</t>
    </r>
    <r>
      <rPr>
        <b/>
        <sz val="10"/>
        <color theme="1"/>
        <rFont val="Arial"/>
        <family val="2"/>
      </rPr>
      <t xml:space="preserve">
Recomendación:</t>
    </r>
    <r>
      <rPr>
        <sz val="10"/>
        <color theme="1"/>
        <rFont val="Arial"/>
        <family val="2"/>
      </rPr>
      <t xml:space="preserve">
Incluir esta actividad en la PAAC 2021 con el fin de tener la TVD aprobadas por el Archivo General de la Nación.</t>
    </r>
  </si>
  <si>
    <r>
      <t>Actividad cumplida al 30 de agosto 2020.</t>
    </r>
    <r>
      <rPr>
        <b/>
        <sz val="10"/>
        <rFont val="Arial"/>
        <family val="2"/>
      </rPr>
      <t xml:space="preserve">
</t>
    </r>
  </si>
  <si>
    <r>
      <t xml:space="preserve">La Entidad dispuso de rescursos para la logística de Rendición de Cuentas y Mesas Públicas, por medio del Operador  logistico UNIÓN TEMPORAL VISIÓN ICBF(contrato No.1378 de 11 de julio de 2019 con plazo de ejecución Julio 2022) para las mesas que se realizaron presencialmente.  Para las demás se dispuso de la plata forma Microsoft Teams para ser realizadas de manera virtual teniendo en cuenta la Emergencia Sanitaria.
</t>
    </r>
    <r>
      <rPr>
        <b/>
        <sz val="10"/>
        <rFont val="Arial"/>
        <family val="2"/>
      </rPr>
      <t>Evidencia</t>
    </r>
    <r>
      <rPr>
        <sz val="10"/>
        <rFont val="Arial"/>
        <family val="2"/>
      </rPr>
      <t xml:space="preserve">
- Disposición Microsoft Teams 
- No. Orden 167: Rendición de cuentas realizada en la Regional Santander, el 12 de noviembre de 2020. 
- No. Orden 213: Rendición de cuentas realizada en la Regional Guainía, el 30 de noviembre de 2020. El operador logístico radicó factura No. 165 el 7 de diciembre y fue radicada ante la Dirección Financiera el 14 de diciembre.</t>
    </r>
  </si>
  <si>
    <r>
      <t xml:space="preserve">Se evidencia publicación de los informes de PQRS en la pagina web de la Entidad https://www.icbf.gov.co/servicios/informes-boletines-pqrds
</t>
    </r>
    <r>
      <rPr>
        <b/>
        <sz val="10"/>
        <color theme="1"/>
        <rFont val="Arial"/>
        <family val="2"/>
      </rPr>
      <t xml:space="preserve">Evidencia </t>
    </r>
    <r>
      <rPr>
        <sz val="10"/>
        <color theme="1"/>
        <rFont val="Arial"/>
        <family val="2"/>
      </rPr>
      <t xml:space="preserve">
Informe de PQRS de los mes de agosto,  septiembre, octubre y noviembre de 2020
</t>
    </r>
  </si>
  <si>
    <r>
      <t xml:space="preserve">Publicación y actualización del Time Line de realización de mesas públicas ICBF y rendición de cuentas realizadas en las diferentes regionales del país durante el último cuatrimestre.
</t>
    </r>
    <r>
      <rPr>
        <b/>
        <sz val="10"/>
        <rFont val="Arial"/>
        <family val="2"/>
      </rPr>
      <t xml:space="preserve">Evidencia:
</t>
    </r>
    <r>
      <rPr>
        <sz val="10"/>
        <rFont val="Arial"/>
        <family val="2"/>
      </rPr>
      <t>https://www.icbf.gov.co/rendicion-de-cuentas-icbf.  Enlace de cada Regional</t>
    </r>
  </si>
  <si>
    <r>
      <t xml:space="preserve">Se  realizó la convocatoria a las diferentes partes interesadas (teniendo en cuenta las condiciones de la Emergencia Sanitaria) a las mesas públicas y rendiciones de cuentas adelantadas durante la vigencia 2020.
</t>
    </r>
    <r>
      <rPr>
        <b/>
        <sz val="10"/>
        <rFont val="Arial"/>
        <family val="2"/>
      </rPr>
      <t xml:space="preserve">Evidencias
</t>
    </r>
    <r>
      <rPr>
        <sz val="10"/>
        <rFont val="Arial"/>
        <family val="2"/>
      </rPr>
      <t>Soportes de invitanciones a  partes interesadas clasificadas por Regional en la ruta Y:\2020\Evidencias_RPC_y_MP_2020\Antioquia\CZ_ Rosales\5_Invitaciones</t>
    </r>
  </si>
  <si>
    <r>
      <t>Se observa que en los boletines ICBF se publicaron  temas de rendición de cuentas</t>
    </r>
    <r>
      <rPr>
        <b/>
        <sz val="10"/>
        <color theme="1"/>
        <rFont val="Arial"/>
        <family val="2"/>
      </rPr>
      <t xml:space="preserve"> 
Evidencia </t>
    </r>
    <r>
      <rPr>
        <sz val="10"/>
        <color theme="1"/>
        <rFont val="Arial"/>
        <family val="2"/>
      </rPr>
      <t xml:space="preserve">
-  Boletín Vive ICBF No. 122 del 11 de septiembre de 2020, se publica pieza de Rendición de Cuentas sobre: Rendición de cuentas: centros zonales 2020
- Boletín Vive ICBF No 125 el 2 de octubre, pieza de rendición de cuentas sobre: comprometido con la rendición de cuentas https://www.icbf.gov.co/system/files/vive_icbf_125.pdf?utm_source=web&amp;utm_medium=boletin&amp;utm_campaign=boletin125&amp;utm_term=boletin125    https://www.icbf.gov.co/system/files/vive_icbf_129.pdf?utm_source=boletin&amp;utm_medium=mail&amp;utm_campaign=vive&amp;utm_content=boletin%20vive
-Boletín 131 del 13 de noviembrsobre: Espacios de participación virtual en las mesas públicas  https://www.icbf.gov.co/system/files/vive_icbf_131_final.pdf
- Boletín Vive ICBF del 18 de diciembre pieza de Rendición de Cuentas sobre: ICBF, finalista entre las entidades del orden nacional en el concurso del Día Nacional de la Rendición de Cuentas
https://www.icbf.gov.co/system/files/vive_icbf_136_final.pdf</t>
    </r>
  </si>
  <si>
    <t xml:space="preserve">Actividad Cumplida con corte al 30 de Agosto 2020.
</t>
  </si>
  <si>
    <t>Director Regional</t>
  </si>
  <si>
    <t>PR1+</t>
  </si>
  <si>
    <t>Líder de Transversal de la Dirección de Contratación</t>
  </si>
  <si>
    <t>Coordinador de Grupo Jurídico o quien haga sus veces</t>
  </si>
  <si>
    <t>Coordinador Jurídico y Supervisores, Coordinadores de grupo de asistencia técnica</t>
  </si>
  <si>
    <t>Realizar revisión periódica de las cuentas por pagar radicadas y pagadas</t>
  </si>
  <si>
    <t xml:space="preserve">2.Incluir cuatrimestralmente en la asistencia técnica, revisión aleatoria a los procesos de recepción y tramite de cuentas  realizados por la regional.  </t>
  </si>
  <si>
    <t xml:space="preserve">2. Realizar seguimiento trimestral aleatorias  al proceso de tramite y pago de las cuentas </t>
  </si>
  <si>
    <t xml:space="preserve">1. Actas y listas de asistencia de los grupos de estudio y presentaciones.
</t>
  </si>
  <si>
    <t>2.1 Actas de reunión con listados de asistencias y/o correos electrónicos.</t>
  </si>
  <si>
    <t>2.2 Actas de reunión con listados de asistencias y/o correos electrónicos.</t>
  </si>
  <si>
    <t xml:space="preserve">Actividad cumplida en el corte del 30 de agosto de 2020. II Cuatrimestre </t>
  </si>
  <si>
    <t>Actividad cumplida en el corte del 30 de Abril 2020. (I Cuatrimestre)</t>
  </si>
  <si>
    <r>
      <t xml:space="preserve">Se evidenció que durante el mes de dicembre de 2020 se realizaron mesas de trabajo con lideres y responsables de procesos  el fin de concertar la gestion de riesgos de calidad y corrupción para la vigencia 2021. 
</t>
    </r>
    <r>
      <rPr>
        <b/>
        <sz val="10"/>
        <rFont val="Arial"/>
        <family val="2"/>
      </rPr>
      <t>Evidencia</t>
    </r>
    <r>
      <rPr>
        <sz val="10"/>
        <rFont val="Arial"/>
        <family val="2"/>
      </rPr>
      <t xml:space="preserve">
</t>
    </r>
    <r>
      <rPr>
        <b/>
        <sz val="10"/>
        <rFont val="Arial"/>
        <family val="2"/>
      </rPr>
      <t xml:space="preserve">Proceso de Adquisicion de bienes y servicios </t>
    </r>
    <r>
      <rPr>
        <sz val="10"/>
        <rFont val="Arial"/>
        <family val="2"/>
      </rPr>
      <t xml:space="preserve">
Correo electrónico.07/12/2020  Asunto:   RV: MESA DE RIESGOS 2021 - ABS
Correo electrónico. 07/12/2020 Asunto:  RV: MESA DE RIESGOS 2021 - ABS-PROPUESTA DIRECCIÓN DE ABASTECIMIENTO 
Corroe electrónico 09/12/2020. Asunto: Riesgos Proceso ABS 2021 final 
Matriz de Riesgo vigencia 2020 ABS 
Correo electrónico 21/12/2020.. Acta aprobación de ajustes al mapa de riesgos ABS  
</t>
    </r>
    <r>
      <rPr>
        <b/>
        <sz val="10"/>
        <rFont val="Arial"/>
        <family val="2"/>
      </rPr>
      <t xml:space="preserve">Proceso Comunicacion Estratégica </t>
    </r>
    <r>
      <rPr>
        <sz val="10"/>
        <rFont val="Arial"/>
        <family val="2"/>
      </rPr>
      <t xml:space="preserve">
Correo electrónico: 16/12/2020. Asunto: Acta mesa de riesgos comunicación estratégica  
Acta 4 de Dciembre 2020. Realizar la identificación, análisis, evaluación de controles y planes de tratamiento para los riesgos de la vigencia 2021. 
Matriz de Riesgos vigencia 2021
</t>
    </r>
    <r>
      <rPr>
        <b/>
        <sz val="10"/>
        <rFont val="Arial"/>
        <family val="2"/>
      </rPr>
      <t xml:space="preserve">Proceso Direccionamiento Estratégico </t>
    </r>
    <r>
      <rPr>
        <sz val="10"/>
        <rFont val="Arial"/>
        <family val="2"/>
      </rPr>
      <t xml:space="preserve">
Correo electrónico: 9/12/2020. Asunto: DIRECCIONAMIENTO -RIESGO DE3+ ajustado vigencia 2021 
</t>
    </r>
    <r>
      <rPr>
        <b/>
        <sz val="10"/>
        <rFont val="Arial"/>
        <family val="2"/>
      </rPr>
      <t xml:space="preserve">Proceso Gestión de la Tecnología e Información </t>
    </r>
    <r>
      <rPr>
        <sz val="10"/>
        <rFont val="Arial"/>
        <family val="2"/>
      </rPr>
      <t xml:space="preserve">
Correo electrónico 15/12/2020. Asunto: Matriz de riesgos eje de calidad 2021_DIT
Matrriz de riesgos DIT 2021-14-12-20-VF
Acta 03/12/2020-14/12/2020.  Revisar y asjustar la matriz de riesgos para el proceso 2021
</t>
    </r>
    <r>
      <rPr>
        <b/>
        <sz val="10"/>
        <rFont val="Arial"/>
        <family val="2"/>
      </rPr>
      <t>Proceso Evaluación Independiente</t>
    </r>
    <r>
      <rPr>
        <sz val="10"/>
        <rFont val="Arial"/>
        <family val="2"/>
      </rPr>
      <t xml:space="preserve">
Correo electrónico 16/12/2020. Asunto: Acta Aprobación Matriz de Riesgos  Evaluación Independiente 2021 
Correo electrónico 16/12/2020. Asunto:  Matriz de Riesgos  Evaluación Independiente 2021 
Matriz de Riesgos Evaluación Independiente 
Correo electrónico 17/12/2020. Acta aprobación Evaluación Independiente 2021
</t>
    </r>
    <r>
      <rPr>
        <b/>
        <sz val="10"/>
        <rFont val="Arial"/>
        <family val="2"/>
      </rPr>
      <t xml:space="preserve">Proceso Gestión Financiera </t>
    </r>
    <r>
      <rPr>
        <sz val="10"/>
        <rFont val="Arial"/>
        <family val="2"/>
      </rPr>
      <t xml:space="preserve">
Correo electrónico 15/12/2020. Asunto: Matriz de Riesgos Gestión Financiera 2021
Matriz de riesgos 2021. Dirección Financiera 
Proceso Inspección, vigilancia y control 
Correo electrónico 7/12/2020-Plan de tratamiento Matriz de Riesgos
Matriz  de Riesgos IVC2021(OAC)
Correo electrónico 22/12/2020. Aprobación de riesgos- Matriz riesgos 2021. Dirección Financiera 
</t>
    </r>
    <r>
      <rPr>
        <b/>
        <sz val="10"/>
        <color theme="2" tint="-0.89999084444715716"/>
        <rFont val="Arial"/>
        <family val="2"/>
      </rPr>
      <t xml:space="preserve">Proceso Inspección vigilancia y control 
</t>
    </r>
    <r>
      <rPr>
        <sz val="10"/>
        <color theme="2" tint="-0.89999084444715716"/>
        <rFont val="Arial"/>
        <family val="2"/>
      </rPr>
      <t xml:space="preserve">Correo electrónico 7/12/2020. Plan de tratamiento Matriz de riesgos </t>
    </r>
    <r>
      <rPr>
        <b/>
        <sz val="10"/>
        <color rgb="FFFF0000"/>
        <rFont val="Arial"/>
        <family val="2"/>
      </rPr>
      <t xml:space="preserve">
</t>
    </r>
    <r>
      <rPr>
        <b/>
        <sz val="10"/>
        <rFont val="Arial"/>
        <family val="2"/>
      </rPr>
      <t xml:space="preserve">Proceso Gestión Juridica </t>
    </r>
    <r>
      <rPr>
        <sz val="10"/>
        <rFont val="Arial"/>
        <family val="2"/>
      </rPr>
      <t xml:space="preserve">
Correo electrónico 17/12/2020. Asunto:Aprobación Acta N° 9 CICCI 24 de noviembre 2020
Acta 24 de noviembre 2020. CICCI.
Matriz de riesgo GJ 2021
Correo electrónico 11/12/2020. Asunto: Riesgos Juridica 
Acta diciembre 16 de 2020. DEfinit matriz de riesgos 2021
</t>
    </r>
    <r>
      <rPr>
        <b/>
        <sz val="10"/>
        <rFont val="Arial"/>
        <family val="2"/>
      </rPr>
      <t xml:space="preserve">Proceso Mejora e Innovación </t>
    </r>
    <r>
      <rPr>
        <sz val="10"/>
        <rFont val="Arial"/>
        <family val="2"/>
      </rPr>
      <t xml:space="preserve">
Matriz de riesgos Proceso Mejora e Innovación 2021 VF
Acta 18/12/2020.  Validar y aprobar la matriz de Riesgos del proceso de mejroa e innvación
</t>
    </r>
    <r>
      <rPr>
        <b/>
        <sz val="10"/>
        <rFont val="Arial"/>
        <family val="2"/>
      </rPr>
      <t>Proceso Monitoreo y Seguimiento a la Gestión</t>
    </r>
    <r>
      <rPr>
        <sz val="10"/>
        <rFont val="Arial"/>
        <family val="2"/>
      </rPr>
      <t xml:space="preserve">
Matriz de riesgos MS2021
Acta 24/12/2020. Revisión y aprobación riesgos de calidad y corrupción 2021  
</t>
    </r>
    <r>
      <rPr>
        <b/>
        <sz val="10"/>
        <rFont val="Arial"/>
        <family val="2"/>
      </rPr>
      <t>Proceso Protección</t>
    </r>
    <r>
      <rPr>
        <sz val="10"/>
        <rFont val="Arial"/>
        <family val="2"/>
      </rPr>
      <t xml:space="preserve"> 
Correo electrónico 15/12/2020. Asunto: Matriz de riesgos 2021 y Acta Dir. de Protección 
Acta 11/12/2020. Especificar riesgos identificados para la vigecnia 2021...
Acta 23/11/2020. Realizar la identificación, análisis, evaluación de controles y planes de tratamiento para los riesgos de la vigencia 2021
Matriz de riesgo PROT 2021 VF
Acta 23/11/2020 Realizar la identificación, analasis, evaluación de controles 
Correo electrónico 15/12/(2020. Matriz de riesgos- Acta Dir protección 
</t>
    </r>
    <r>
      <rPr>
        <b/>
        <sz val="10"/>
        <rFont val="Arial"/>
        <family val="2"/>
      </rPr>
      <t>Proceso Promoción y prevención</t>
    </r>
    <r>
      <rPr>
        <sz val="10"/>
        <rFont val="Arial"/>
        <family val="2"/>
      </rPr>
      <t xml:space="preserve">
Correo electrónico 3 de diciembre 2020. Asunto Matgriz de riesgos "021-PROMYPREV
Correo electronico 10/12/2020. Asunto: Riesgos de Calidad -Primera Infancia vigencia 2021
Correo electrónico 3/12/2020. Asunto: Matriz de riesgos 2021. PROMYPREV
Matriz de riesgo promoción y prevención 2021
Correo electrónico 22/12/2020. Acta aprobación de Riesgos 2021- Promoción y prevención 
</t>
    </r>
    <r>
      <rPr>
        <b/>
        <sz val="10"/>
        <rFont val="Arial"/>
        <family val="2"/>
      </rPr>
      <t>Proceso Relación con el Ciudadano</t>
    </r>
    <r>
      <rPr>
        <sz val="10"/>
        <rFont val="Arial"/>
        <family val="2"/>
      </rPr>
      <t xml:space="preserve">
Correo electrónico 15/12/2020. Asunto: Mesa de Rirsgos2021-Relación con el Ciudadano
Acta 28/12/2020. Revisión y aprobación de la Mattiz de Riesgo del proceso Administrativo  
</t>
    </r>
    <r>
      <rPr>
        <b/>
        <sz val="10"/>
        <rFont val="Arial"/>
        <family val="2"/>
      </rPr>
      <t>Procesos Coordinación y articulación SNBF</t>
    </r>
    <r>
      <rPr>
        <sz val="10"/>
        <rFont val="Arial"/>
        <family val="2"/>
      </rPr>
      <t xml:space="preserve">
Acta 9/12/2020.  Aprobar la Matriz de Riesgos 2021.
Correo electrónico 14/12/2020. Mesa de riesgos 2021.
Correo electrónico 15/12/2020. Mesa de riesgos 2021- Relación con el ciudadano 
Acta 9/12/2020. Aprobación matriz de riesgos 
</t>
    </r>
    <r>
      <rPr>
        <b/>
        <sz val="10"/>
        <rFont val="Arial"/>
        <family val="2"/>
      </rPr>
      <t xml:space="preserve">Proceso Talento humano 
</t>
    </r>
    <r>
      <rPr>
        <sz val="10"/>
        <rFont val="Arial"/>
        <family val="2"/>
      </rPr>
      <t xml:space="preserve">Acta 21/12/2020. Determnar los ajustes para la aprobación del mapa de riesgos 2021
</t>
    </r>
  </si>
  <si>
    <r>
      <t xml:space="preserve">Se evidenció seguimiento mensual a la ejecución del plan de tratamiento de los riesgos de corrupción de los meses  de septiembrea noviembre 2020 para la Sede de la Dirección General
Para las Sedes Regionales se evidencia seguimiento al plan de tratamiento mediante el reporte del Indicador de riesgos PA134
</t>
    </r>
    <r>
      <rPr>
        <b/>
        <sz val="10"/>
        <rFont val="Arial"/>
        <family val="2"/>
      </rPr>
      <t xml:space="preserve">Evidencia </t>
    </r>
    <r>
      <rPr>
        <sz val="10"/>
        <rFont val="Arial"/>
        <family val="2"/>
      </rPr>
      <t xml:space="preserve">
Correo electrónico 1/10/2020. Asunto: Reporte ISOLUCIÓN. Riesgos Anticorrupción -SEPTIEMBRE 
Matriz de riesgo consolidado. Seguimiento Julio -septeimbre 2020 SDG
Correo electrónico 4/11/2020. Asunto:RE: Reporte ISOLUCION Riesgos Anticorrupción - OCTUBRE
Matriz de riesgo consolidado. Seguimiento Julio -ocubre  2020 SDG
Correo electrónico 2/12/2020. Asunto:RE: Reporte ISOLUCION Riesgos Anticorrupción - NOVIEMBRE
Matriz de riesgo consolidado. Seguimiento Julio -noviembre   2020 SDG
Correo  electrónico 12/01/2021. archivos seguimiento riesgos procesos regionales 
Correoe lectrónico 12/01/2021. Formato plan de tratatamiento 
Correo electrónico 11/01/2021 Reporte Indicador  de riesgos diciembre 2020- Regional Meta 
Correoe lectrónico 12/01/2021. Reporte indicador PA134 Riesgo Relación con el ciudadano -corte diciembre 2020
Correo electrónico 22/12/2020. Indicador Regional Boyaca
Correo electrónico 26/12/2020. Evaluación de riesgos III trimestre 2020</t>
    </r>
  </si>
  <si>
    <r>
      <t xml:space="preserve">Se observó seguimiento a la materialización de riesgos de corrupción con corte al segundo cuatrimestre 2020 (agosto-septiembre)
</t>
    </r>
    <r>
      <rPr>
        <b/>
        <sz val="10"/>
        <color theme="1"/>
        <rFont val="Arial"/>
        <family val="2"/>
      </rPr>
      <t xml:space="preserve">
Evidencia</t>
    </r>
    <r>
      <rPr>
        <sz val="10"/>
        <color theme="1"/>
        <rFont val="Arial"/>
        <family val="2"/>
      </rPr>
      <t xml:space="preserve">
Presentación power point.  INFORME DE MONITOREO ​MATERIALIZACIÓN DE LOS RIESGOS​  EJECUCIÓN DE CONTROLES​. Tercer cuatrimestre 
Correo electrónico 25/09/2020. Asunto: Monitoreo materialización de Riesgos y ejecución de controles Sep.-SDG
Correo electrónico 25/09/2020. Asunto: Monitoreo materialización de Riesgos y ejecución de controles Sep.-REG.
Archivo Excel. Matriz controles 2020
</t>
    </r>
  </si>
  <si>
    <r>
      <t>Se evidenció monitoreo a la aplicación de controles en las matrices de corrupción para la SDG.</t>
    </r>
    <r>
      <rPr>
        <b/>
        <sz val="10"/>
        <color theme="1"/>
        <rFont val="Arial"/>
        <family val="2"/>
      </rPr>
      <t xml:space="preserve">
Recomendación : </t>
    </r>
    <r>
      <rPr>
        <sz val="10"/>
        <color theme="1"/>
        <rFont val="Arial"/>
        <family val="2"/>
      </rPr>
      <t>Se recomienda ampliar el seguimiento y monitoreo de controles a la gestión de riesgos de corrupción ejecutados por las Regionales y Centros Zonales tiendo en cuenta que una de las funciones establecidas por MIPG para la segunda línea Indica:</t>
    </r>
    <r>
      <rPr>
        <b/>
        <sz val="10"/>
        <color theme="1"/>
        <rFont val="Arial"/>
        <family val="2"/>
      </rPr>
      <t xml:space="preserve"> </t>
    </r>
    <r>
      <rPr>
        <b/>
        <i/>
        <sz val="10"/>
        <color theme="1"/>
        <rFont val="Arial"/>
        <family val="2"/>
      </rPr>
      <t>"</t>
    </r>
    <r>
      <rPr>
        <i/>
        <sz val="10"/>
        <color theme="1"/>
        <rFont val="Arial"/>
        <family val="2"/>
      </rPr>
      <t xml:space="preserve">Asegura que los controles y procesos de gestión del riesgo de la 1ª Línea de Defensa sean apropiados y funcionen correctamente, supervisan la implementación de prácticas de gestión de riesgo eficaces" </t>
    </r>
    <r>
      <rPr>
        <sz val="10"/>
        <color theme="1"/>
        <rFont val="Arial"/>
        <family val="2"/>
      </rPr>
      <t xml:space="preserve">
</t>
    </r>
    <r>
      <rPr>
        <b/>
        <sz val="10"/>
        <color theme="1"/>
        <rFont val="Arial"/>
        <family val="2"/>
      </rPr>
      <t xml:space="preserve">
Evidencia </t>
    </r>
    <r>
      <rPr>
        <sz val="10"/>
        <color theme="1"/>
        <rFont val="Arial"/>
        <family val="2"/>
      </rPr>
      <t xml:space="preserve">
Presentación power point.  INFORME DE MONITOREO ​MATERIALIZACIÓN DE LOS RIESGOS​  EJECUCIÓN DE CONTROLES​. Tercer cuatrimestre 
Correo electrónico 25/09/2020. Asunto: Monitoreo materialización de Riesgos y ejecución de controles Sep.-SDG
Correo electrónico 25/09/2020. Asunto: Monitoreo materialización de Riesgos y ejecución de controles Sep.-REG.
Archivo Excel. Matriz controles 2020
Correo electrónico 9/12/2020. Reporte indicadores riesgos y PÑOSIGE fin de año </t>
    </r>
  </si>
  <si>
    <r>
      <rPr>
        <sz val="10"/>
        <color theme="1"/>
        <rFont val="Arial"/>
        <family val="2"/>
      </rPr>
      <t xml:space="preserve">Se observó reporte del consolidado del indicador de Riesgos en aplicativo SIMEI con corte a 30/09/2020
</t>
    </r>
    <r>
      <rPr>
        <b/>
        <sz val="10"/>
        <color theme="1"/>
        <rFont val="Arial"/>
        <family val="2"/>
      </rPr>
      <t xml:space="preserve">
Evidencia
</t>
    </r>
    <r>
      <rPr>
        <sz val="10"/>
        <color theme="1"/>
        <rFont val="Arial"/>
        <family val="2"/>
      </rPr>
      <t>Reporte aplicativo SIMEI Indicador de Riesgo de corrupción para los 3 niveles (Sede de la Dirección General Regional y Centro Zonal) con corte 30/09/2020</t>
    </r>
  </si>
  <si>
    <r>
      <t xml:space="preserve">Se observó comunicado y cronograma para el seguimiento del PAAC para el segundo cuatrimestre 2020
</t>
    </r>
    <r>
      <rPr>
        <b/>
        <sz val="10"/>
        <color theme="1"/>
        <rFont val="Arial"/>
        <family val="2"/>
      </rPr>
      <t xml:space="preserve">
Evidencia </t>
    </r>
    <r>
      <rPr>
        <sz val="10"/>
        <color theme="1"/>
        <rFont val="Arial"/>
        <family val="2"/>
      </rPr>
      <t xml:space="preserve">
Correo electrónico 11/09/2020. Asunto: Comunicación Informe preliminar Seguimiento PAAC 30 agosto 2020.
Correo electrónico 24/08/2020. Asunto:  Comunicación Seguimiento PAAC -Corte 30 de agosto 2020
Cronograma segui miento Plan Anticorrupción y de Atención al Ciudadano 
egui miento Plan Anticorrupción y de Atención al Ciudadano  II Cuatrimestre </t>
    </r>
  </si>
  <si>
    <r>
      <t xml:space="preserve">Se observaron ajustes a los cronogramas para cada regional, en donde se incorporaron actividades del código de integridad. Las evidencias encontradas son:
</t>
    </r>
    <r>
      <rPr>
        <b/>
        <sz val="10"/>
        <color theme="1"/>
        <rFont val="Arial"/>
        <family val="2"/>
      </rPr>
      <t>Evidencia:</t>
    </r>
    <r>
      <rPr>
        <sz val="10"/>
        <color theme="1"/>
        <rFont val="Arial"/>
        <family val="2"/>
      </rPr>
      <t xml:space="preserve">
AMAZONAS.xlsx, ANTIOQUIA.xlsx, ARAUCA.xlsx, ATLÁNTICO.xlsx, BOGOTÁ.xlsx, BOLIVAR.xlsx, BOYACÁ.xlsx, CALDAS.xlsx, CAQUETÁ.xlsx, CASANARE.xlsx, CAUCA.xlsx, CESAR.xlsx, CHOCÓ.xlsx, CÓRDOBA.xlsx, CUNDINAMARCA.xlsx, GUAINIA.xlsx, GUAJIRA.xlsx, GUAVIARE.xlsx, HUILA.xlsx, MAGDALENA.xlsx, META.xlsx, NARIÑO.xlsx, NTE SANTANDER.xlsx, PUTUMAYO.xlsx, QUINDÍO.xlsx, RISARALDA.xlsx, SAN ANDRÉS.xlsx, SANTANDER.xlsx, SUCRE.xlsx, VALLE.xlsx, VAUPS.xlsx, VICHADA.xlsx.
Se observó seguimiento al cumplimiento de las actividades del código de integridad a todas las regionales. De acuerdo al seguimiento y al reporte de evidencias, no se remitieron evidencias por parte de la regional del cumplimiento de las actividades con corte a diciembre del 2020 de CASANARE, GUAINÍA, SAN ANDRÉS y VAUPÉS.
Archivo de Seguimiento Planes Codigo de Integridad 2020 dic.xlsx</t>
    </r>
  </si>
  <si>
    <r>
      <t xml:space="preserve">Se evidencia publicación  de Infografía/informe No. 2 "Informe de Rendición de Cuentas - CONSTRUCCIÓN DE PAZ" en la página Web de la Entidad.  Sección Tranparencia/Acuerdos de Paz.
</t>
    </r>
    <r>
      <rPr>
        <b/>
        <sz val="10"/>
        <rFont val="Arial"/>
        <family val="2"/>
      </rPr>
      <t xml:space="preserve">Evidencia
</t>
    </r>
    <r>
      <rPr>
        <sz val="10"/>
        <rFont val="Arial"/>
        <family val="2"/>
      </rPr>
      <t>https://www.icbf.gov.co/transparencia/acuerdos-de-paz</t>
    </r>
  </si>
  <si>
    <r>
      <t xml:space="preserve">Se evidenciaron, a diciembre de 2020, 247 informes (presentaciones) con la información sobre la gestión realizada, y el avance en la garantía de derechos de los CZ  en el marco de las audiencias virtuales .
</t>
    </r>
    <r>
      <rPr>
        <b/>
        <sz val="10"/>
        <rFont val="Arial"/>
        <family val="2"/>
      </rPr>
      <t xml:space="preserve">Evidencia
</t>
    </r>
    <r>
      <rPr>
        <sz val="10"/>
        <rFont val="Arial"/>
        <family val="2"/>
      </rPr>
      <t>-Presentaciones publicadas en el portal  https://www.icbf.gov.co/rendicion-de-cuentas-icbf/rendicion-de-cuentas-en-regiones.
- Pantallazos de publicación en página Web.</t>
    </r>
  </si>
  <si>
    <r>
      <t xml:space="preserve">Se evidenciaron, a diciembre de 2020, 247 informes (presentaciones) con la información sobre la gestión realizada, y el avance en la garantía de derechos de los CZ  en el marco de las audiencias virtuales .
</t>
    </r>
    <r>
      <rPr>
        <b/>
        <sz val="10"/>
        <rFont val="Arial"/>
        <family val="2"/>
      </rPr>
      <t xml:space="preserve">Evidencia
</t>
    </r>
    <r>
      <rPr>
        <sz val="10"/>
        <rFont val="Arial"/>
        <family val="2"/>
      </rPr>
      <t>-Presentaciones publicadas en el portal  https://www.icbf.gov.co/rendicion-de-cuentas-icbf/rendicion-de-cuentas-en-regiones.
- Pantallazos de publicación en página Web.
- Se cuenta con el enlace \\icbf.gov.co\fs_dpc\DPC\RPC_y_MP\2020\</t>
    </r>
  </si>
  <si>
    <r>
      <t xml:space="preserve">Se realizaron 247 eventos (214 Mesas Públicas y 33 Rendiciones de Cuenta).  Las audiencias  virtuales contaron con la participación de 48.378 ciudadanos, entre ellos, veedurías ciudadanas y otras partes
</t>
    </r>
    <r>
      <rPr>
        <b/>
        <sz val="10"/>
        <rFont val="Arial"/>
        <family val="2"/>
      </rPr>
      <t xml:space="preserve">Evidencia
</t>
    </r>
    <r>
      <rPr>
        <sz val="10"/>
        <rFont val="Arial"/>
        <family val="2"/>
      </rPr>
      <t>- Listado de Asistencia a los 247 eventos (Mesas Públicas y Rendiciones de Cuenta).
-Reporte estadístico de participación para la vigencia 2020: Usuarios: 13893  correspondiente al 34%; Estado: 9486  representantdo el 16%; Proveedores: 2996  equivalentes al 6%; Aliados Estrategicos: 14805  correspondiente al 24%; Comunidad: 6071 representados con un 17%; Sociedad (veedurias, medio-comunicacion): 1127 equivalentes al 3%.</t>
    </r>
  </si>
  <si>
    <r>
      <rPr>
        <sz val="10"/>
        <rFont val="Arial"/>
        <family val="2"/>
      </rPr>
      <t xml:space="preserve">Se publica el tercer y cuarto informe trimetsral  de  Mesas Públicas y Rendición de Cuentas.
</t>
    </r>
    <r>
      <rPr>
        <b/>
        <sz val="10"/>
        <rFont val="Arial"/>
        <family val="2"/>
      </rPr>
      <t xml:space="preserve">Evidencias
</t>
    </r>
    <r>
      <rPr>
        <b/>
        <sz val="10"/>
        <color rgb="FFFF0000"/>
        <rFont val="Arial"/>
        <family val="2"/>
      </rPr>
      <t xml:space="preserve">
</t>
    </r>
    <r>
      <rPr>
        <sz val="10"/>
        <color theme="1"/>
        <rFont val="Arial"/>
        <family val="2"/>
      </rPr>
      <t xml:space="preserve">- Portal web institucional / Sección Rendición de Cuentas.  Link: https://www.icbf.gov.co/rendicion-de-cuentas-icbf/sede-direccion-general
</t>
    </r>
  </si>
  <si>
    <r>
      <t>A dici</t>
    </r>
    <r>
      <rPr>
        <sz val="10"/>
        <rFont val="Arial"/>
        <family val="2"/>
      </rPr>
      <t>embre 2020 se realizaron  21.077</t>
    </r>
    <r>
      <rPr>
        <sz val="10"/>
        <color theme="1"/>
        <rFont val="Arial"/>
        <family val="2"/>
      </rPr>
      <t xml:space="preserve"> encuestas de evaluación  de las mesas públicas y rendiones de cuentas adelantadas.
</t>
    </r>
    <r>
      <rPr>
        <b/>
        <sz val="10"/>
        <color theme="1"/>
        <rFont val="Arial"/>
        <family val="2"/>
      </rPr>
      <t xml:space="preserve">Evidencias:
</t>
    </r>
    <r>
      <rPr>
        <sz val="10"/>
        <color theme="1"/>
        <rFont val="Arial"/>
        <family val="2"/>
      </rPr>
      <t>Ruta file server . Y:\2020\Evidencias_RPC_y_MP_2020 .  Subcarpetas de cada regional referenciadas 7_Analisis_evaluacion</t>
    </r>
  </si>
  <si>
    <r>
      <t xml:space="preserve">Se realizó el seguimiento a   los compromisos a través del aplicativo SIMEI adquiridos con las partes intersadas en el desarrollo de las mesas públicas y rendición pública de cuentas realizadas de formas virtual.  se evidencia el cargue de cumplimiento para   la medición del indicador </t>
    </r>
    <r>
      <rPr>
        <i/>
        <sz val="10"/>
        <rFont val="Arial"/>
        <family val="2"/>
      </rPr>
      <t xml:space="preserve">PA 98 Porcentaje de cumplimiento de compromisos formulados en las mesas públicas y rendición pública de cuentas, .
</t>
    </r>
    <r>
      <rPr>
        <b/>
        <sz val="10"/>
        <rFont val="Arial"/>
        <family val="2"/>
      </rPr>
      <t>Evidencia</t>
    </r>
    <r>
      <rPr>
        <sz val="10"/>
        <rFont val="Arial"/>
        <family val="2"/>
      </rPr>
      <t>:
Reporte SIMEI de 178  compromisos adquiridos  correo electronico enviado por el referente técnico del grupo de monitoreo con fecha martes 22 de diciembre de  2020.  
Carpeta file server Y:\2020\Evidencias_RPC_y_MP_2020 . Compromisos</t>
    </r>
  </si>
  <si>
    <r>
      <rPr>
        <sz val="10"/>
        <color theme="1"/>
        <rFont val="Arial"/>
        <family val="2"/>
      </rPr>
      <t>Se evidenció publicación seguimiento  Plan Anticorrupción y Atención al Ciudano en la sección de transparencia. Web: https://www.icbf.gov.co/transparencia/planeacion/informe-seguimiento</t>
    </r>
    <r>
      <rPr>
        <b/>
        <sz val="10"/>
        <color theme="1"/>
        <rFont val="Arial"/>
        <family val="2"/>
      </rPr>
      <t xml:space="preserve">
Evidencia 
</t>
    </r>
    <r>
      <rPr>
        <sz val="10"/>
        <color theme="1"/>
        <rFont val="Arial"/>
        <family val="2"/>
      </rPr>
      <t>Correo electrónico 15/09/2020. Asunto: Publicación Seguimiento Plan Anticorrupción y Atención al Ciudano</t>
    </r>
  </si>
  <si>
    <t>PERIODICIDAD</t>
  </si>
  <si>
    <t>1. Socializar los Instrumentos de gestión de la información publica, especialmente el índice de información clasificada y reservada y resultado del monitoreo a la gestión de denuncias con los responsables de servicios y atención regionales y agentes de Centro de Contacto.</t>
  </si>
  <si>
    <t>Semestral</t>
  </si>
  <si>
    <t>1.  Evidencias de socialización</t>
  </si>
  <si>
    <t>2. Realizar socialización del Índice de Información clasificada y reservada del ICBF, con los referentes de servicio y atención de los Centros Zonales, por parte del Referente de Servicios y Atención de la Dirección Regional.</t>
  </si>
  <si>
    <t>Responsable de Servicios y Atención</t>
  </si>
  <si>
    <t>2.  Evidencias de socialización</t>
  </si>
  <si>
    <t>1. Acompañar el desarrollo del Comité Técnico Consultivo de los niveles Regional y Zonal con el fin de brindar recomendaciones técnicas en los casos que presentan mayor complejidad, en el marco de las estrategias adelantadas por la Dirección de Protección o según la necesidad que se presente.</t>
  </si>
  <si>
    <t>Mensual</t>
  </si>
  <si>
    <t>Equipo PARD - Subdirección de Restablecimiento de Derechos</t>
  </si>
  <si>
    <t>Listado de Asistencia de participación en el Comité Técnico Consultivo.</t>
  </si>
  <si>
    <r>
      <t xml:space="preserve">2. </t>
    </r>
    <r>
      <rPr>
        <sz val="11"/>
        <rFont val="Calibri"/>
        <family val="2"/>
        <scheme val="minor"/>
      </rPr>
      <t xml:space="preserve">Realizar </t>
    </r>
    <r>
      <rPr>
        <sz val="11"/>
        <color theme="1"/>
        <rFont val="Calibri"/>
        <family val="2"/>
        <scheme val="minor"/>
      </rPr>
      <t xml:space="preserve">seguimiento mensual a la realización del Comité técnico consultivo para el Restablecimiento de Derechos de los niveles regional y zonal, verificando a través de las actas cargadas en la ruta correspondiente, que cumpla con los parámetros establecidos en las Resoluciones 9198 de 2015 y 7397 de 2017. </t>
    </r>
  </si>
  <si>
    <t>Actas del Comité Técnico Consultivo Regional y Zonal</t>
  </si>
  <si>
    <t xml:space="preserve">Realizar Sensibilización en los Comités de Adopciones Regional frente al cumplimiento de los requisitos y pasos de la etapa administrativa para determinar si la familia es idónea o no para adoptar. </t>
  </si>
  <si>
    <r>
      <t xml:space="preserve">Equipo de </t>
    </r>
    <r>
      <rPr>
        <sz val="11"/>
        <color theme="1"/>
        <rFont val="Calibri"/>
        <family val="2"/>
        <scheme val="minor"/>
      </rPr>
      <t xml:space="preserve">profesionales de la Subdirección de Adopciones </t>
    </r>
  </si>
  <si>
    <t xml:space="preserve">Realizar Sensibilización por parte de los integrantes de los Comités de Adopciones Regional a los Centros Zonales frente al cumplimiento de los requisitos y pasos de la etapa administrativa para determinar si la familia es idónea o no para adoptar.  </t>
  </si>
  <si>
    <t>Trimestral</t>
  </si>
  <si>
    <t>Reporte consolidado Comité de Adopciones del SIM</t>
  </si>
  <si>
    <t xml:space="preserve">Realizar seguimiento a la asignación de familias a niños, niñas y adolescentes de acuerdo a la lista de espera de cada Regional. </t>
  </si>
  <si>
    <t>Realizar seguimiento a la asignación de familias a niños, niñas y adolescentes de acuerdo a su  lista de espera.</t>
  </si>
  <si>
    <t>Decisiones ajustadas a intereses propios o de terceros durante la preparación y el ejercicio del cobro coactivo, la defensa judicial, extrajudicial, emisión de conceptos, revisión de actos administrativos, entre otras actividades de la OAJ.</t>
  </si>
  <si>
    <t>Verificar el cumplimiento del diligenciamiento de los contratistas y funcionarios públicos del formulario de Conflicto de Interés. Ley 2013 del 30 de diciembre de 2019
Promover una cultura de integridad en los servidores públicos que permitan prácticas preventivas para evitar que el interés particular interfiera en la realización del fin al que debe estar destinada la actividad del Estado</t>
  </si>
  <si>
    <t>Verificar que los contratistas y funcionarios públicos diligencien y registren el formato de publicación y divulgación proactiva de la Declaración de Bienes y Rentas, Registro de Conflicto de Interés y Declaración del Impuesto sobre la Renta y Complementarios. Ley 2013 del 30 de diciembre de 2019, en el cual de manera expresa señalen que en ejecución de sus actividades no presentan conflicto de intereses.</t>
  </si>
  <si>
    <t>Jefe de la OAJ</t>
  </si>
  <si>
    <t>Formato de publicación y divulgación proactiva de la Declaración de Bienes y Rentas, Registro de Conflicto de Interés y Declaración del Impuesto sobre la Renta y Complementarios.</t>
  </si>
  <si>
    <t>Promover y divulgar los documentos del ICBF entre los colaboradores que realizan actividades de Gestión Jurídica, relacionados con la política de transparencia, visibles en https://www.icbf.gov.co/transparencia/planeacion/codigo-integridad</t>
  </si>
  <si>
    <t>Memorando o correos electrónicos</t>
  </si>
  <si>
    <t>Verificar que los contratistas y funcionarios públicos diligencien y registren el formato de publicación y divulgación proactiva de la Declaración de Bienes y Rentas, Registro de Conflicto de Interés y Declaración del Impuesto sobre la Renta y Complementarios. Ley 2013 del 30 de diciembre de 2019, en el cual de manera expresa señalen que en ejecución de sus actividades no presentan conflicto de intereses. (Aplica para los profesionales que ejercen el cobro coactivo, la defensa judicial y extrajudicial del ICBF, emisión de conceptos, revisión de actos administrativos).</t>
  </si>
  <si>
    <t>Directores Regionales</t>
  </si>
  <si>
    <t>Formato de publicación y divulgación proactiva de la Declaración de Bienes y Rentas, Registro de Conflicto de Interés y Declaración del Impuesto sobre la Renta y Complementarios y registro en el FILESERVER</t>
  </si>
  <si>
    <t>Memorando o correos electrónicos y registro correspondiente en FILESERVER</t>
  </si>
  <si>
    <t xml:space="preserve">1. Socializar el Código de Código de Ética del Auditor Interno con ejemplos comunes de conflicto de intereses </t>
  </si>
  <si>
    <t xml:space="preserve">1.1. Realizar socialización de ejemplos comunes sobre conflicto de interes que se le pueden presentar al auditor interno. </t>
  </si>
  <si>
    <t xml:space="preserve">1. Socializar el Código de Ética del Auditor Interno con ejemplos comunes relacionados con el manejo de la información reservada en el ejercicio de la auditoría interna y la vulneración del principio de confidencialidad. </t>
  </si>
  <si>
    <t>1.1. Realizar socialización de ejemplos comunes sobre reserva de la información y vulneración del principio de confidencialidad en la auditoría interna.</t>
  </si>
  <si>
    <t xml:space="preserve">Realizar capacitaciones en las etapas precontractual, contractual y postcontractual en sede nacional y regionales. </t>
  </si>
  <si>
    <t>Soportes de la capacitación</t>
  </si>
  <si>
    <t>Atender las inquietudes de la gestión contractual a través del correo consultasregionales@icbf.gov.co</t>
  </si>
  <si>
    <t>Correo electrónico con respuesta a las inquietudes</t>
  </si>
  <si>
    <t>1. Presentar las inquietudes de la gestión contractual a través del correo consultasregionales@icbf.gov.co.</t>
  </si>
  <si>
    <t xml:space="preserve">2.  Participar y replicar la información brindada en las capacitaciones realizadas  por la Sede en las etapas precontractual, contractual y postcontractual </t>
  </si>
  <si>
    <r>
      <rPr>
        <b/>
        <sz val="11"/>
        <rFont val="Calibri"/>
        <family val="2"/>
        <scheme val="minor"/>
      </rPr>
      <t>Dirección de Primera Infancia</t>
    </r>
    <r>
      <rPr>
        <sz val="11"/>
        <rFont val="Calibri"/>
        <family val="2"/>
        <scheme val="minor"/>
      </rPr>
      <t xml:space="preserve">
1. Durante el proceso de contratación de los servicios de Primera Infancia, realizar las reuniones de seguimiento con las Direcciones Regionales, para verificar la EAS que será asignadas para la prestación de los servicios a la Primera Infancia. Semestral</t>
    </r>
  </si>
  <si>
    <r>
      <rPr>
        <b/>
        <sz val="11"/>
        <rFont val="Calibri"/>
        <family val="2"/>
        <scheme val="minor"/>
      </rPr>
      <t>Dirección de Primera Infancia</t>
    </r>
    <r>
      <rPr>
        <sz val="11"/>
        <rFont val="Calibri"/>
        <family val="2"/>
        <scheme val="minor"/>
      </rPr>
      <t xml:space="preserve">
2. Realizar los comités técnico operativos de acuerdo a lo estipulado en las minutas de los contratos de aporte,  con el fin de validar los procesos y procedimientos requeridos para la adecuada prestación del servicio para la atención a la Primera Infancia. Semestral</t>
    </r>
  </si>
  <si>
    <r>
      <rPr>
        <b/>
        <sz val="11"/>
        <rFont val="Calibri"/>
        <family val="2"/>
        <scheme val="minor"/>
      </rPr>
      <t>Dirección de Primera Infancia</t>
    </r>
    <r>
      <rPr>
        <sz val="11"/>
        <rFont val="Calibri"/>
        <family val="2"/>
        <scheme val="minor"/>
      </rPr>
      <t xml:space="preserve">
3. Consolidar los resultados de la supervisión realizada por los grupos de la Sede Nacional, Regionales o Centros Zonales. Semestral</t>
    </r>
  </si>
  <si>
    <t>Fortalecer conocimiento, unificar criterios y prevenir falta disciplinaria.</t>
  </si>
  <si>
    <t>1. Presentar en comité primario las debilidades identificadas para generar directrices por parte del despacho.</t>
  </si>
  <si>
    <t>Bimestral</t>
  </si>
  <si>
    <t>2. Seguimiento a compromisos, metas, control de términos a las directrices establecidas por la Jefe de la Oficina.</t>
  </si>
  <si>
    <t>3.  Sensibilizaciones a los colaboradores del ICBF en tema relacionado con la falta disciplinaria.</t>
  </si>
  <si>
    <t>4. Sensibilizaciones a los jefes inmediatos sobre la aplicabilidad de la preservación del orden interno en la normatividad vigente disciplinaria.</t>
  </si>
  <si>
    <t>3.1 Jefe de la OCID o Grupo de Prevención</t>
  </si>
  <si>
    <t>3.1 Listados de asistencias o correos electrónicos.</t>
  </si>
  <si>
    <t>Cuatrimestral</t>
  </si>
  <si>
    <t>1. Socializar en Grupos de estudio de trabajo Regional  con Centro Zonal  la normatividad y procedimientos para el pago de cuentas en el ICBF   por lo menos uno cada seis meses.</t>
  </si>
  <si>
    <t>Coordinador Financiero de la Regional</t>
  </si>
  <si>
    <t>2. Informe de seguimiento.</t>
  </si>
  <si>
    <t>Seguimientos al proceso y la  capacitación a los funcionarios que realizan el proceso de verificacion y fiscalizacion del área de recaudo.</t>
  </si>
  <si>
    <t>1. Realizar Grupos de estudio especificos de estos procesos trimestralmente.</t>
  </si>
  <si>
    <t xml:space="preserve">Coordinador Financiero de la Regional / Coordinador Grupo de Recaudo </t>
  </si>
  <si>
    <t>3. Presentar por lo menos en un comité de seguimiento parafiscal el informe aleatorio realizado a los procesos de verificación y fiscalizacion llevado a cabo por la regional.</t>
  </si>
  <si>
    <t>1. Socialización y apropiación del Plan Anticorrupción y de Atención al Ciudadano 2021.</t>
  </si>
  <si>
    <t>Profesional de la Subdirección de Mejoramiento Organizacional</t>
  </si>
  <si>
    <t>Presentación y listado de asistencia</t>
  </si>
  <si>
    <t>2. Divulgación de piezas gráficas de Transparencia a través del boletín Vive ICBF.</t>
  </si>
  <si>
    <t>Correos electronicos</t>
  </si>
  <si>
    <t>3. Socializar y apropiar la ley de Transparencia y de Acceso a la Información Pública (Ley 1712 de 2014).</t>
  </si>
  <si>
    <t>1. Socialización y apropiación del Plan Anticorrupción y de Atención al Ciudadano 2021</t>
  </si>
  <si>
    <t>3. Socializar y apropiar la Ley de Transparencia y de acceso a la Información (Ley 1712 de 2014).</t>
  </si>
  <si>
    <t>1. Divulgar la Ley de Transparencia y de Accesos al Información Pública.</t>
  </si>
  <si>
    <t>2. Divulgar el Plan Anticorrupción y de Atención al Ciudadano 2021.</t>
  </si>
  <si>
    <r>
      <t xml:space="preserve">Seguimiento a los esquemas de control de los AAVN
</t>
    </r>
    <r>
      <rPr>
        <b/>
        <sz val="11"/>
        <color theme="1"/>
        <rFont val="Calibri"/>
        <family val="2"/>
        <scheme val="minor"/>
      </rPr>
      <t>NUTRICIÓN</t>
    </r>
  </si>
  <si>
    <t xml:space="preserve"> Elaborar mensualmente el plan de visitas a los puntos de entrega primarios. AAVN</t>
  </si>
  <si>
    <t>Plan de visitas</t>
  </si>
  <si>
    <t>Aplicar mensualmente de anexo 57 por parte la de interventoría a los puntos de entrega primarios. AAVN</t>
  </si>
  <si>
    <t>Acta de visitas cargadas en el aplicativo de la interventoría</t>
  </si>
  <si>
    <t>Realizar reporte y seguimiento mensual al cierre de las novedades presentadas producto de la aplicación del anexo 57 por parte de la interventoría a los puntos de entrega primarios. AAVN</t>
  </si>
  <si>
    <t>Matriz de seguimiento a novedades e informe semestral de gestión de cierre de novedades.</t>
  </si>
  <si>
    <t xml:space="preserve"> Realizar seguimiento mensual al cierre de las novedades presentadas producto de la aplicación del anexo 57 por parte de la interventoría a los puntos de entrega primarios. AAVN</t>
  </si>
  <si>
    <t>Matriz de seguimiento a novedades.</t>
  </si>
  <si>
    <t>Realizar seguimiento mensual al cierre de las novedades presentadas producto de la aplicación del anexo 57 por parte de la interventoría a los puntos de entrega primarios. AAVN</t>
  </si>
  <si>
    <t xml:space="preserve">Remitir orientaciones a nivel nacional  frente a las particularidades que se puedan presentar para  la prestación de servicios de primera infancia. </t>
  </si>
  <si>
    <t>Director de Primera Infancia.</t>
  </si>
  <si>
    <t>Memorandos y/o
Correos electrónicos</t>
  </si>
  <si>
    <t>Gestionar con la Dirección de Nutrición para la realización de las asistencias técnicas en el uso adecuado del AAVN</t>
  </si>
  <si>
    <t>Subdirección de promoción y fortalecimiento a la atención de la Infancia</t>
  </si>
  <si>
    <t>Correo electrónico, acta de asistencia y listado de asistencia.</t>
  </si>
  <si>
    <t>Realizar Plan de Seguimiento a la entrega de AAVN a los usuarios de la oferta.</t>
  </si>
  <si>
    <t>Informes de Comisión o Actas de Reunión y Listados de Asistencia.</t>
  </si>
  <si>
    <t>Gestionar el reporte de entregas mensuales del AAVN y remitir el consolidado a la Dirección de Infancia</t>
  </si>
  <si>
    <t>Coordinación de Asistencia Técnica de atención por ciclos de vida y nutrición con apoyo del profesional designado de la Dirección de Infancia</t>
  </si>
  <si>
    <t>Correo electrónico con la consolidación del reporte de entregas.</t>
  </si>
  <si>
    <t>Formato de Entrega de Bienestarina. Actas de Reunión y Listados de Asistencia</t>
  </si>
  <si>
    <t>Coordinación de Centro Zonal con apoyo del profesional designado o Supervisor</t>
  </si>
  <si>
    <t>Formato de Entrega de Bienestarina a Beneficiarios. Actas de Reunión y Listados de Asistencia</t>
  </si>
  <si>
    <r>
      <t xml:space="preserve">Seguimiento a los esquemas de control de los AAVN
</t>
    </r>
    <r>
      <rPr>
        <b/>
        <sz val="11"/>
        <color theme="1"/>
        <rFont val="Calibri"/>
        <family val="2"/>
        <scheme val="minor"/>
      </rPr>
      <t>FAMILIAS</t>
    </r>
  </si>
  <si>
    <t>Articulación con la Dirección de Nutrición para establecer las recomendaciones y obligaciones relacionadas con la recepción, almacenamiento, suministro e inventario de los  AAVN, los cuales quedaran consignadas en la minuta contractual.</t>
  </si>
  <si>
    <t>Dirección de Familias y Comunidades</t>
  </si>
  <si>
    <t>Acta de Reunión o Correos</t>
  </si>
  <si>
    <t>Brindar orientaciones en los espacios de inducción a operadores frente a la recepción, almacenamiento, suministro e inventario de los AAVN.</t>
  </si>
  <si>
    <t>Acta de Reunión, presentación, informes de comisión.</t>
  </si>
  <si>
    <t>Seguimiento a las entregas de los AAVN, de acuerdo al corte o fechas de entrega para el respectivo desembolso.</t>
  </si>
  <si>
    <t>Supervisor del contrato modalidad TEB</t>
  </si>
  <si>
    <t xml:space="preserve">Formatos de seguimiento  de entrega a beneficiarios de los AAVN </t>
  </si>
  <si>
    <t>1. Definir restricción de acceso a los archivos centrales del ICBF y verificar condiciones de seguridad.</t>
  </si>
  <si>
    <t>1.1 Realizar sensibilización  sobre los efectos negativos de la manipulación o sustracción información de los archivos centrales o fines particulares.</t>
  </si>
  <si>
    <t>Referente Grupo Gestión Documental.</t>
  </si>
  <si>
    <t>1. Lista de asistencia y presentación</t>
  </si>
  <si>
    <t>1.2 Validar que el archivo central cuente con condiciones de seguridad mínimas que garanticen la custodia del mismo.</t>
  </si>
  <si>
    <t>Referente Grupo Gestión Documental</t>
  </si>
  <si>
    <t>2. Informe</t>
  </si>
  <si>
    <t>1.1 Realizar sensibilización sobre los efectos negativos de la manipulación o sustracción información de los archivos centrales o fines particulares.</t>
  </si>
  <si>
    <t>Referente Documental Regional</t>
  </si>
  <si>
    <t>1.2. Validar que el archivo central cuente con condiciones de seguridad mínimas que garanticen la custodia del mismo.</t>
  </si>
  <si>
    <t>1. Realizar auditorías cruzadas internas entre los grupos de trabajo al interior de la dependencia.
2. Formular y desarrollar una campaña al interior de la dependencia, para promover acciones anticorrupción y fortalecer el desarrollo del proceso de IVC.
3.Realizar al menos cuatro (4) visitas para verificación del procedimiento de Licencias de Funcionamiento en Direcciones Regionales</t>
  </si>
  <si>
    <t xml:space="preserve">1.1  Planear en el primer semestre del año y desarrollar en el segundo semestre, una auditoría interna cruzada, entre los procedimientos de la Oficina de Aseguramiento de la Calidad.  </t>
  </si>
  <si>
    <t xml:space="preserve">1. Profesional designado de la Oficina de Aseguramiento </t>
  </si>
  <si>
    <t>1.1 Cronograma de planeación
1.2 Actas e informes de auditorías internas cruzadas.</t>
  </si>
  <si>
    <t xml:space="preserve">2.1 Realizar sesiones de gestión del conocimiento al interior de la dependencia, con el fin de unificar criterios en la evaluación de requisitos. En caso de ser necesario se solicitará apoyo a Direcciones Misionales para ello. </t>
  </si>
  <si>
    <t xml:space="preserve">3.1 Programar en el primer semestre y desarrollar mínimo cuatro (4) visitas en el segundo semestre a direcciones regionales del ICBF para revisar una muestra de las licencias de funcionamiento otorgadas por estas.  </t>
  </si>
  <si>
    <t>3.1 Profesional designado de la Oficina de Aseguramiento</t>
  </si>
  <si>
    <t>3.1 Actas de revisión y/o acompañamiento realizadas a las Direcciones Regionales.</t>
  </si>
  <si>
    <t>3.2 Programar en el primer semestre y Acompañar en el segundo semestre, a través del equipo interdisciplinario cuatro (4) procedimientos de otorgamiento o renovación de licencias de funcionamiento Regionales</t>
  </si>
  <si>
    <t>3.2 Profesionales designados de la Oficina de Aseguramiento</t>
  </si>
  <si>
    <t>1.1 Cronograma de planeación
1.2 Actas de acompañamiento a las regionales</t>
  </si>
  <si>
    <t>1.1 Realizar en el primer semestre del año, revisión del procedimiento de licencia de funcionamiento inicial por parte de profesionales de las Regionales Bogotá y Cundinamarca</t>
  </si>
  <si>
    <t>1.1 OAC: Padrinos de cada Regional
1.2 Regional: Enlaces Regionales OAC Bogotá y Cundinamarca</t>
  </si>
  <si>
    <t>1.1 Acta de revisión por parte de los enlaces regionales OAC Bogotá y Cundinamarca</t>
  </si>
  <si>
    <t>1.2 Aplicar por lo menos una (1) vez en el segundo semestre, el instrumento de autoevaluación diseñado desde la Sede de la Dirección General, con el fin de validar la aplicación del procedimiento en una muestra de trámites de Licencias de Funcionamiento adelantado en cada Dirección Regional. La Oficina de Aseguramiento de la Calidad podrá  aleatoriamente seleccionar algunos expedientes de la muestra y cuando aplique, deberán gestionarse las acciones correctivas y/o oportunidades de mejora correspondientes, a través del aplicativo ISOLUCION.</t>
  </si>
  <si>
    <t>Identificar los permisos de usuarios asignados en la herramienta SIMEI.</t>
  </si>
  <si>
    <t>Solicitar la implementación de los RFC necesarios para los ajustes identificados.</t>
  </si>
  <si>
    <t>Divulgar la Política de riesgos aprobada por el Comité Institucional de Coordinación de Control Interno.</t>
  </si>
  <si>
    <t xml:space="preserve"> 2 divulgaciones de la política de riesgos de corrupción en la sede de la dirección general y regionales.</t>
  </si>
  <si>
    <t>30-06-2021
15-12-2021</t>
  </si>
  <si>
    <t>Consolidar la Matriz de Riesgos de Corrupción para la vigencia 2021.</t>
  </si>
  <si>
    <t xml:space="preserve">Aprobar la Matriz de Riesgos de Corrupción para la vigencia 2021. </t>
  </si>
  <si>
    <t>Publicar y divulgar la Matriz de Riesgos de Corrupción vigencia 2021.</t>
  </si>
  <si>
    <t>Matriz de Riesgos de Corrupción divulgada y publicada</t>
  </si>
  <si>
    <t xml:space="preserve">Correos electronicos, archivo de excel que evidencia el monitoreo a la materializacion de riesgos de corrupcion. </t>
  </si>
  <si>
    <t>30-05-2021
30-09-2021
27-12-2021</t>
  </si>
  <si>
    <t xml:space="preserve">Correos electronicos, archivo de excel que evidencia el monitoreo  a los controles de los riesgos de corrupcion. </t>
  </si>
  <si>
    <t>16-01-2021
15-05-2021
13-09-2021</t>
  </si>
  <si>
    <t>SEGUIMIENTO 30 DE ABRILDE 2021
(Oficina de Control Interno)</t>
  </si>
  <si>
    <t>Otros procedimientos administrativos de cara al usuario -OPA</t>
  </si>
  <si>
    <t>Garantía del derecho de alimentos, visitas y custodia</t>
  </si>
  <si>
    <t>Proceso ejecutivo de alimentos a través de Defensor de Familia</t>
  </si>
  <si>
    <t>OPA - Familia biológica busca a familiar que fue adoptado</t>
  </si>
  <si>
    <t>Automatización parcial del trámite con el fin de que el ciudadano pueda solicitar su tramite en linea</t>
  </si>
  <si>
    <t>Automatización parcial del Otro Proceso Administrativo - OPA , con el fin de que el ciudadano pueda realizar su solicitud en linea</t>
  </si>
  <si>
    <t>Dirección de Protección, Coordinación de Autoridades Administrativas, Dirección de Tecnología, Dirección de Servicios y Atención, Dirección de Planeación</t>
  </si>
  <si>
    <t>Reporte  de respuestas obtenidas en las preguntas  de las encuestas de evaluación en  desarrollo de la Mesa Publica se abrieron espacios de dialogo que facilitaron reflexiones y discusiones en torno a los temas tratados?"</t>
  </si>
  <si>
    <t>Definir directrices de Mesas Publicas y Rendición Publica de Cuentas 2021.</t>
  </si>
  <si>
    <t>Memorando  para Mesas Públicas y Rendición Pública de Cuentas 2021</t>
  </si>
  <si>
    <t>Guia  de Rendición de Cuentas y Mesas Públicas actualizada</t>
  </si>
  <si>
    <t>Formatos ajustados Rendición Pública de Cuentas y Mesas Públicas ajustados</t>
  </si>
  <si>
    <t>Publicar boletín con análisis de PQRS ,</t>
  </si>
  <si>
    <t>Reporte indicador PA 98, de acuerdo con los cortes del aplicativo SIMEI,  se tendra en cuentra pare el último bimestre de la vigencia 2021 el reporte parcial del grupo de monitoreo dado que el cierre oficial de indicadores se realiza en el mes de enero de 2022</t>
  </si>
  <si>
    <t xml:space="preserve">Elaborar un informe individual de rendición de cuentas  sobre la gestión de implementación del Acuerdo de Paz con corte a 31 de diciembre de 2020 y publicarlo en la página Web en la seccion "Transparencia y acceso a la información pública" </t>
  </si>
  <si>
    <t xml:space="preserve">Subdirección General ICBF </t>
  </si>
  <si>
    <t>Producir y documentar de manera permanente en el año 2021 la información sobre los avances de la gestión en la implementación del Acuerdo de Paz bajo los lineamientos del Sistema de Rendición de Cuentas a cargo del Departamento Adminsitrativo de la Función Pública.</t>
  </si>
  <si>
    <t>Infografía o informe ejecutivo</t>
  </si>
  <si>
    <t>Subdirección General ICBF</t>
  </si>
  <si>
    <t>5.3</t>
  </si>
  <si>
    <t>Divulgación de los avances de las entidad respecto a la implementación del Acuerdo de Paz</t>
  </si>
  <si>
    <t>Divulgación en medios institucionales</t>
  </si>
  <si>
    <t>5. Acuerdo de Paz</t>
  </si>
  <si>
    <t xml:space="preserve">             Fecha seguimiento: 30/04/2021</t>
  </si>
  <si>
    <t>Subcomponente 1.
Estructura Administrativa y Direccionamiento Estratégico</t>
  </si>
  <si>
    <t>Subcomponente 2.
Fortalecimiento de los Canales de Atención</t>
  </si>
  <si>
    <t>Subcomponente 3
Talento Humano</t>
  </si>
  <si>
    <t>Subcomponente 4.
Normativo y procedimental</t>
  </si>
  <si>
    <t>Subcomponente 5.
Relacionamiento con el Ciudadano</t>
  </si>
  <si>
    <t>Generación  de alertas basadas en los reportes de tiempos de espera y de atención de los Sistemas Electrónicos de Asignación de Turnos</t>
  </si>
  <si>
    <t>3 alertas generadas a  Centros Zonales que este fuera de los parametros establecidos para tiempo de espera.</t>
  </si>
  <si>
    <t>Divulgar  los lineamientos e instrucciones con relación a actualizaciones internas que impacten el proceso Relación con el Ciudadano</t>
  </si>
  <si>
    <t>10 Divulgaciones</t>
  </si>
  <si>
    <t>Formular acciones de mejora con base en los resultados obtenidos en la realización de mediciones y análisis de la satisfacción de los peticionarios</t>
  </si>
  <si>
    <t>Subcomponente 1.
Transparencia Activa</t>
  </si>
  <si>
    <t>3/02/2021 20/12/2021</t>
  </si>
  <si>
    <t>Publicar mensualmente la ejecución de la contratación en la página web de la Entidad</t>
  </si>
  <si>
    <t>01/01/2021 -31/12/2021</t>
  </si>
  <si>
    <t>3/02/2021 - /20/12/2021</t>
  </si>
  <si>
    <t>Subcomponente 2.
Transparencia Pasiva</t>
  </si>
  <si>
    <t>Subcomponente 3.
Instrumentos de Gestión de la Información</t>
  </si>
  <si>
    <t>20/12/2021 /25/12/2021</t>
  </si>
  <si>
    <t xml:space="preserve">Realizar seguimiento a la  convalidación de las tablas de valoración documental por parte del Archivo General de la Nación - AGN, para su posterior aplicación. </t>
  </si>
  <si>
    <t>Subcomponente 4.
Criterio diferencial de accesibilidad</t>
  </si>
  <si>
    <t xml:space="preserve">3/02/2021- 20/12/2021 </t>
  </si>
  <si>
    <t>Subcomponente 5.
Monitoreo del Acceso a la Información Pública</t>
  </si>
  <si>
    <t>Subcomponente 6. Código de Integridad</t>
  </si>
  <si>
    <t>Fecha seguimiento: 30/04/2021</t>
  </si>
  <si>
    <t>MATRIZ DE PLANEACIÓN DEL PLAN DE PARTICIPACIÓN CIUDADANA - PPC 2021</t>
  </si>
  <si>
    <t xml:space="preserve">NOMBRE DE LA ACTIVIDAD </t>
  </si>
  <si>
    <t>DESCRIPCIÓN DE LA ACTIVIDAD O ESTRATEGIA DE PARTICIPACIÓN</t>
  </si>
  <si>
    <t>OBJETIVO ESTRATÉGICO RELACIONADO</t>
  </si>
  <si>
    <t xml:space="preserve">NIVEL DE INCIDENCIA  </t>
  </si>
  <si>
    <t xml:space="preserve">MOMENTO DEL CICLO DE GESTIÓN  </t>
  </si>
  <si>
    <t>GRUPO DE VALOR OBJETIVO</t>
  </si>
  <si>
    <t>ALCANCE</t>
  </si>
  <si>
    <t>PROGRAMA</t>
  </si>
  <si>
    <t>ESPACIO</t>
  </si>
  <si>
    <t>Capacitar acerca de la Estrategia de Participación ciudadana y el Control Social</t>
  </si>
  <si>
    <t xml:space="preserve">Capacitar acerca de la estrategia de Participación ciudadana y Control Social a la ciudadaníam, con especial atención en  beneficiarios y enlaces de control social en las regiones. </t>
  </si>
  <si>
    <t xml:space="preserve">Promover de manera efectiva la conformación de grupos de control social y/o veedurías ciudadanas. </t>
  </si>
  <si>
    <t xml:space="preserve">Control, evalución y ejecución participativa </t>
  </si>
  <si>
    <t xml:space="preserve">Ejecución/implementación participativa y evaluación y control ciudadano </t>
  </si>
  <si>
    <t xml:space="preserve">Enlaces de Control social, beneficiarios y grupos de control social </t>
  </si>
  <si>
    <t xml:space="preserve">Nacional </t>
  </si>
  <si>
    <t xml:space="preserve">Dirección Primera Infancia </t>
  </si>
  <si>
    <t>Regionales con información técnica sobre promoción de la participación ciudadana en los servicios de primera infancia del ICBF</t>
  </si>
  <si>
    <t>30 de noviembre</t>
  </si>
  <si>
    <t>Presencial y/o virtual</t>
  </si>
  <si>
    <t>Uso y apropiación de herramientas tecnológicas que coadyuden a la participación ciudadana.</t>
  </si>
  <si>
    <t>Realizar transferencias de conocimiento en herramientas tecnológicas que promuevan las actividades para la participación ciudadana.</t>
  </si>
  <si>
    <t>Consulta (capacitación para)</t>
  </si>
  <si>
    <t>Identificación de necesidades ó diagnóstico</t>
  </si>
  <si>
    <t>Colaboradores ICBF</t>
  </si>
  <si>
    <t xml:space="preserve">Direccción de Información y Tecnología </t>
  </si>
  <si>
    <t>Abril de 2021</t>
  </si>
  <si>
    <t>21 de noviembre</t>
  </si>
  <si>
    <t>Publicación de acciones  de Participación Ciudadana en la gestión institucional.</t>
  </si>
  <si>
    <t xml:space="preserve">Contribuír con el posicionamiento de la Cultura de la Participación Ciudadana, publicando acciones  de Participación del ICBF, en la divulgación de la información de interés para la ciudadania, como piezas graficas, transmisiones en vivo, etc </t>
  </si>
  <si>
    <t xml:space="preserve">Participación en la información </t>
  </si>
  <si>
    <t>Evaluación y control ciudadano</t>
  </si>
  <si>
    <t xml:space="preserve">Publicaciones realizadas en Redes sociales o Página Web o Boletin interno  o correo masivo  </t>
  </si>
  <si>
    <t>Estrategia de Compras Locales</t>
  </si>
  <si>
    <t xml:space="preserve">La Estrategia de Compras Locales busca apoyar el desarrollo y emprendimiento productivo de las familias y de las comunidades locales, propiciando espacios de encuentro entre los operadores ICBF y los productores locales, estableciendo relaciones comerciales voluntarias de mutuo beneficio.
La estrategia está dirigida principalmente a los pequeños productores agropecuarios y a las industrias que procesan materias primas de origen agropecuario, que contribuyen a la seguridad alimentaria y nutricional, así como al fortalecimiento de las economías locales de Colombia.
Las relaciones con los productores locales se establecen por parte de los operadores de los diferentes programas del ICBF, gracias a la identificación y convocatoria que realizan los Entes Territoriales, agremiaciones y otras entidades de carácter nacional, para realizar ruedas de negocios en los diferentes departamentos del país. </t>
  </si>
  <si>
    <t>Ejecución o Implementación Participativa</t>
  </si>
  <si>
    <t xml:space="preserve">Organizaciones y Asociaciones Productoras
Operadores de Programas Institucionales
Entidades Gubernamentales del nivel Nacional 
Entidades Gubernamentales del nivel Territorial </t>
  </si>
  <si>
    <t>Según el cronograma de trabajo de la Mesa Técnica Nacional de Compras Públicas, definido en el mes de enero de 2021</t>
  </si>
  <si>
    <t>Brindar acompañamiento permanente a cada Regional, con en fin de promover la implementación de la Política de  Participación Ciudadana en la gestión Institucional</t>
  </si>
  <si>
    <t>Formulación participativa</t>
  </si>
  <si>
    <t>Ejecución o implementación participativa</t>
  </si>
  <si>
    <t>Oficina Gestión Regional</t>
  </si>
  <si>
    <t xml:space="preserve">Regionales con un plan de acción para la implementación de la Politica de Participación Ciudadana </t>
  </si>
  <si>
    <t>Garantizar respuestas eficaces y oportunas a cada una de las quejas, reclamos y sugerencias presentadas por la ciudadanía.</t>
  </si>
  <si>
    <t>Control y evaluación</t>
  </si>
  <si>
    <t>Ciudadanía (Peticionarios) usuaria de los canales de atención del ICBF</t>
  </si>
  <si>
    <t>Nacional (Todos los procesos de la entidad)</t>
  </si>
  <si>
    <t>Presencial, virtual, telefónico y escrito</t>
  </si>
  <si>
    <t xml:space="preserve">Formular y aplicar acciones de mejora fruto de las mediciones de satisfacción realizadas, con el fin de mejorar continuamente los programas y servicios del ICBF. 
</t>
  </si>
  <si>
    <t>Reuniones del Consejo Asesor y Consultivo Nacional de Niños, Niñas y Adolescentes del ICBF</t>
  </si>
  <si>
    <t>Realizar reuniones del Consejo Asesor y Consultivo de Niños, Niñas y Adolescentes del ICBF CACNNA para promover la participación y el control social.</t>
  </si>
  <si>
    <t>Formulación Participativa</t>
  </si>
  <si>
    <t>Consejo Asesor y Consultivo de Niños, Niñas y Adolescentes del ICBF CACNNA</t>
  </si>
  <si>
    <t>Dirección de Infancia</t>
  </si>
  <si>
    <t>reuniones</t>
  </si>
  <si>
    <t>marzo de 2021</t>
  </si>
  <si>
    <t>presencia y/o virtual</t>
  </si>
  <si>
    <t>Ejercicios de promoción de la participación y el control social "Explorando mi ciudadanía, conociendo mi territorio"</t>
  </si>
  <si>
    <t>Ejercicios de promoción de la participación “Explorando mi ciudadanía conociendo mi territorio” a las actividades realizadas por los aliados estratégicos de la Dirección de Infancia en el marco de su oferta programática.</t>
  </si>
  <si>
    <t>Grupos de control social</t>
  </si>
  <si>
    <t>regional; zonal</t>
  </si>
  <si>
    <t>Oferta programática de la dirección de infancia.</t>
  </si>
  <si>
    <t>reuniones de comités</t>
  </si>
  <si>
    <t>Espacio de diálogo entre la Dirección General del ICBF y las Madres Sustitutas. La metodología usada es el diálogo abierto, fortalecimiento técnico y retroalimentación de compromisos de manera periódica.</t>
  </si>
  <si>
    <t>Consulta</t>
  </si>
  <si>
    <t>Participación en la identificación de necesidades o diagnóstico</t>
  </si>
  <si>
    <t>Madres sustitutas</t>
  </si>
  <si>
    <t xml:space="preserve">Protección </t>
  </si>
  <si>
    <t>Realizar espacios de encuentro y control social sobre los servicios y atención de adolescentes y jóvenes en hogares sustitutos.
Socializar los siguientes temas:
* Lineamiento técnico de modalidades 
* PARD
* Fortalecimiento del proceso de atención en hogares sustitutos
* Liderazgo</t>
  </si>
  <si>
    <t>Beneficiarios</t>
  </si>
  <si>
    <t>Estrategia que tiene como objetivo vincular a personas naturales o familias sin ningún tipo de distinción para crear vínculos de acompañamiento, escucha y apoyo a los niños, niñas y adolescentes que están bajo el cuidado del ICBF. Incluye sensibilización a niños, niñas y familia, Formación y evaluación de personas y familias, Seguimiento y acompañamiento a las relaciones constituidas entre niños y familias.</t>
  </si>
  <si>
    <t>Beneficiarios
Público general</t>
  </si>
  <si>
    <t>Relaciones para fortalecimento de vinculos - 500</t>
  </si>
  <si>
    <t>Publicación previa a la aprobación de los lineamientos y consulta ciudadana a través de la página web y grupos focales, con el fin de conocer y valorar los aportes de la ciudadanía frente la atención de este tipo de casos.
• Lineamiento del Modelo de Atención de Restablecimiento de Derechos.
* Lineamiento de acciones especializadas para el restablecimiento de derechos.
* Lineamiento para la atención a victimas del conflicto armado.
• Lineamiento del Modelo de Atención de SRPA.</t>
  </si>
  <si>
    <t>Todos los grupos de valor que quieran participar</t>
  </si>
  <si>
    <t>Control social y/o veeduría ciudadana respecto de la oferta de servicios de la Dirección de Familias y Comunidades.</t>
  </si>
  <si>
    <t>Identificar y documentar experiencias de promoción de control social y/o veeduría ciudadana respecto de la oferta de servicios de la Dirección de Familias y Comunidades.</t>
  </si>
  <si>
    <t>Control y Evaluación</t>
  </si>
  <si>
    <t>Evaluación y Control Ciudadano</t>
  </si>
  <si>
    <t>Beneficiarios / Público en General / Organizaciones sociales /Veedurías /Grupos de Control Social / Colaboradores ICBF / Personal operador de SPBF.</t>
  </si>
  <si>
    <t>Proyecto de Inversión - Dirección de Familias y Comunidades: Fortalecimiento de las familias como agentes de transformación y desarrollo social a nivel nacional.</t>
  </si>
  <si>
    <t>Experiencias de promoción de control social y/o veeduría ciudadana identiifcadas y documentadas.</t>
  </si>
  <si>
    <t>Encuentros Ciudadanos de Alimentos de Alto Valor Nutricional.</t>
  </si>
  <si>
    <t>La Direccion de Nutricion a través del equipo de Alimentos de Alto Valor Nutricional busca propiciar espacios de encuentros ciudadanos, mediante los cuales se incentive la creación de grupos de control social frente a la producción, distribución y uso de los alimentos de alto valor nutricional en el país. En este sentido, estos espacios contarán con la representación de la comunidad, beneficiarios y operadores de los diferentes programas del ICBF, con el fin de que comunidades conozcan y se empoderen frente a sus derechos y responsabilidades contando con elementos para  contribuir a mejorar la eficacia y transparencia de la gestión, así como obtener retroalimentación sobre el funcionamiento del proceso e identificar oportunidades de mejora.</t>
  </si>
  <si>
    <t>Participación en la información</t>
  </si>
  <si>
    <t>Beneficiarios de las modalidades del ICBF
Público en general
Entidades territoriales y Secretarías municipales (de salud, planeación, social)
Operadores de la modalidad</t>
  </si>
  <si>
    <t>Regional</t>
  </si>
  <si>
    <t>Dirección de Nutrición (Alimentos  de Alto Valor Nutricional)</t>
  </si>
  <si>
    <t>Modalidad preventiva de nutrición</t>
  </si>
  <si>
    <t xml:space="preserve">Encuentros ciudadanos realizados </t>
  </si>
  <si>
    <t>Julio</t>
  </si>
  <si>
    <t xml:space="preserve">Consulta Ciudadana para conocer la percepción frente a la prestación los servicios de la Dirección de Nutrición que responda a las necesidades de la población y oportunidades de mejora. </t>
  </si>
  <si>
    <t>Jornadas (grupo focales)  a través de los cuales, desde los usuarios líderes de la modalidad 1.000 días para cambiar el mundo, se invita a los usuarios a aportar sus ideas y  opiniones sobre la percepción frente a la prestación del servicio, así como la realización de propuestas para su mejora.</t>
  </si>
  <si>
    <t>1.000 días para cambiar el mundo - Estrategia de Atención y Prevención de la Desnutrición</t>
  </si>
  <si>
    <t>Consultas realizadas por los líderes de la modalidad 1.000 días para cambiar el mundo</t>
  </si>
  <si>
    <t xml:space="preserve">julio </t>
  </si>
  <si>
    <t>Presencial o virtual</t>
  </si>
  <si>
    <t>Realizar una mesa con las Niñas, Niños y Adolescentes de al menos una entidad territorial por Departamento, con el fin de socializar apartes estratégicos del plan anticorrupción y los mecanismos de participación del ICBF</t>
  </si>
  <si>
    <t xml:space="preserve">Socializar con los Niñas, Niños y Adolescentes el Plan Anticorrupción y de Atención al Ciudadano PAAC del ICBF para la vigencia 2021. </t>
  </si>
  <si>
    <t xml:space="preserve">Niños, niñas y adolescentes de las mesas de participación seleccionadas </t>
  </si>
  <si>
    <t xml:space="preserve">33 enitdades territoriales seleccionados   </t>
  </si>
  <si>
    <t xml:space="preserve">Mesas de Participación con socialización </t>
  </si>
  <si>
    <t xml:space="preserve">abril </t>
  </si>
  <si>
    <t xml:space="preserve">noviembre </t>
  </si>
  <si>
    <t xml:space="preserve">
Monitoreo de las Mesas de Participación territoriales de niñas, niños y adolescentes</t>
  </si>
  <si>
    <t xml:space="preserve">Implementar en 10 departamentos focalizados por el Modelo de Gestión Territorial la Herramienta de Seguimiento y Monitoreo de las Mesas de Participación de niñas, niños y adolescentes. 
Se busca, por medio de la Herramienta, identificar el grado de avance de las fases de alistamiento, conformación y fortalecimiento de las mesas de participación de niñas, niños y adolescentes, y orientar acciones de promoción o asistencia técnica a Entidades Territoriales según sea el caso. 
El reporte de la herramienta se solicitará semestral teniendo en cuenta la cantidad de items a resolver y el volumen de información solicitada. </t>
  </si>
  <si>
    <t xml:space="preserve">Participación en la información: </t>
  </si>
  <si>
    <t>Agentes territoriales del SNBF
Referentes regionales del SNBF</t>
  </si>
  <si>
    <t xml:space="preserve">40 enitdades territoriales seleccionados focalizadas por el Modelo de Gestión Territorial  </t>
  </si>
  <si>
    <t>Noviembre 30.</t>
  </si>
  <si>
    <t>Virtual</t>
  </si>
  <si>
    <t xml:space="preserve">Formación a plataformas juveniles en promoción y prevencIón </t>
  </si>
  <si>
    <t xml:space="preserve">"Párchate con Bienestar"
Estrategia de relacionamiento,  a través del Modelo de Acompañamiento MAT, con las 10 plataformas departamentales de juventud para socializar la oferta de la Dirección de Adolescencia y Juventud y para acompañarlos y formación en promoción de derechos, prevención de riesgos, habilidades del Siglo XX, tendencias juveniles, entre otros. </t>
  </si>
  <si>
    <t xml:space="preserve">Plataformas de juventudes departamentales  </t>
  </si>
  <si>
    <t xml:space="preserve">Dirección de Adolescencia y Juventud </t>
  </si>
  <si>
    <t>presencial y/o virtual</t>
  </si>
  <si>
    <t xml:space="preserve">Creación del Consejo Asesor de Juvnetud del ICBF </t>
  </si>
  <si>
    <t xml:space="preserve">Elegir y posesionar  un Consejo Asesor de Juventud para el Instituto Colombiano de Bienestar Familiar  </t>
  </si>
  <si>
    <t xml:space="preserve">Control, evaluación y ejecución participativa </t>
  </si>
  <si>
    <t xml:space="preserve">Adolescentes y jóvenes </t>
  </si>
  <si>
    <t>Consejo asesor elegido y posesionado</t>
  </si>
  <si>
    <t xml:space="preserve">Agosto </t>
  </si>
  <si>
    <t xml:space="preserve">Diálogos Sacúdete </t>
  </si>
  <si>
    <t>Estrategia que tiene como objetivo posicionar la Dirección de Adolesencia y Juventud en el territorio y acercar a la Direccón General a los jóvenes para generar diálogos bidireccionales sobre el presente y futuro, las oportunidades y el desarrollo social y económico  del país.</t>
  </si>
  <si>
    <t xml:space="preserve">5 conversaciones macroregionales </t>
  </si>
  <si>
    <t>Subcomponente 1. Política de Administración de Riesgos</t>
  </si>
  <si>
    <t>Subcomponente 2. Construcción de la Matriz de Riesgos de Corrupción</t>
  </si>
  <si>
    <t>Subcomponente 3. Consulta y Divulgación</t>
  </si>
  <si>
    <t>Subcomponente 4. Monitoreo y Revisión</t>
  </si>
  <si>
    <t>Subcomponente 5. Seguimiento</t>
  </si>
  <si>
    <t>Lucerito Achury C.</t>
  </si>
  <si>
    <t>Elizabeth Castillo Rincón</t>
  </si>
  <si>
    <r>
      <t xml:space="preserve">Para el I Cuatrimestre del 2021 para el componente 2: “Racionalización de Tramites”, se evidencio el registro del plan de racionalización de tramites vigencia 2021 en el aplicativo SUIT, el cual contempla la automatización de los trámites "Proceso ejecutivo de alimentos a través de Defensor de Familia", "Garantía del derecho de alimentos, visitas y custodia"; y la OPA "Familia biológica busca a familiar que fue adoptado".
Adicionalmente se evidenció correo electrónico del 24/03/2021 suscrito por Andree Hurtado de la Subdirección de Mejoramiento Organizacional dirigido a la Ing. Rosa Angelina Perez Sierra Directora de la DIT, solicito información sobre los ingeniero(a) asignado(s), para el desarrollo de la automatización de los trámites, asignando a la Ing. Sandra Oveymar
</t>
    </r>
    <r>
      <rPr>
        <b/>
        <sz val="12"/>
        <rFont val="Calibri"/>
        <family val="2"/>
        <scheme val="minor"/>
      </rPr>
      <t>Evidencias:</t>
    </r>
    <r>
      <rPr>
        <sz val="12"/>
        <rFont val="Calibri"/>
        <family val="2"/>
        <scheme val="minor"/>
      </rPr>
      <t xml:space="preserve"> 
*Registro del plan de racionalización de tramites vigencia 2021 en el aplicativo SUIT generado el 15 de enero del 2021
*Correo electrónico del 24/03/2021
Ruta de evidencias:  </t>
    </r>
    <r>
      <rPr>
        <sz val="10"/>
        <color rgb="FF0070C0"/>
        <rFont val="Calibri"/>
        <family val="2"/>
        <scheme val="minor"/>
      </rPr>
      <t>https://icbfgob.sharepoint.com/sites/MICROSITIOPLANANTICORRUPCIN2020/Documentos%20compartidos/Forms/AllItems.aspx?viewid=4514210e%2Ddf5a%2D4490%2Da0c7%2Dc0893a0bd97a&amp;id=%2Fsites%2FMICROSITIOPLANANTICORRUPCIN2020%2FDocumentos%20compartidos%2FPAAC%202020%2FCOMP%2E2%20Racionalizaci%C3%B3n%20de%20Tr%C3%A1mites%2FREGULACI%C3%93N%2F4%2EAbril</t>
    </r>
  </si>
  <si>
    <r>
      <rPr>
        <sz val="10"/>
        <color theme="1"/>
        <rFont val="Arial"/>
        <family val="2"/>
      </rPr>
      <t xml:space="preserve">Se evidencia socialización de directrices para la realización de mesas públicas y Rendición de Cuentas 2021
</t>
    </r>
    <r>
      <rPr>
        <b/>
        <sz val="10"/>
        <color theme="1"/>
        <rFont val="Arial"/>
        <family val="2"/>
      </rPr>
      <t xml:space="preserve">
Evidencias
</t>
    </r>
    <r>
      <rPr>
        <sz val="10"/>
        <color theme="1"/>
        <rFont val="Arial"/>
        <family val="2"/>
      </rPr>
      <t>- Correo Electrónico de la Directora de Planeación y Control de la Gestión a las Direcciones Regionales y coordinadores de Centro Zonales 26/03/21
- Memorando Radicado 202113000000033783 con Directrices para la realización de mesas públicas MP y Rendición de Cuentas 2021 RPC</t>
    </r>
  </si>
  <si>
    <r>
      <t xml:space="preserve">Se evidencia la definición de Roles en el nivel nacional, regional y zonal actualizada al 31/03/21.
</t>
    </r>
    <r>
      <rPr>
        <b/>
        <sz val="10"/>
        <color theme="1"/>
        <rFont val="Arial"/>
        <family val="2"/>
      </rPr>
      <t xml:space="preserve">
Evidencia:
</t>
    </r>
    <r>
      <rPr>
        <sz val="10"/>
        <color theme="1"/>
        <rFont val="Arial"/>
        <family val="2"/>
      </rPr>
      <t>G1.P2.MS GUÍA PARA LA RENDICIÓN PÚBLICA DE CUENTAS EN EL ICBF Versión 4 del 31/03/2021 publicada en https://www.icbf.gov.co/system/files/procesos/g1.p2.ms_guia_para_la_rendicion_publica_de_cuentas_en_el_icbf_v4.pdf</t>
    </r>
  </si>
  <si>
    <t>Esta Actividad inicia a partir del junio 2021.</t>
  </si>
  <si>
    <t>Esta actividad tiene único reporte con fecha 30/06/21.</t>
  </si>
  <si>
    <t>Esta actividad inicia el 30 de junio 2021.</t>
  </si>
  <si>
    <r>
      <t xml:space="preserve">Se evidenciaron piezas de comunicación de Rendición de Cuentas.
</t>
    </r>
    <r>
      <rPr>
        <b/>
        <sz val="10"/>
        <color theme="1"/>
        <rFont val="Arial"/>
        <family val="2"/>
      </rPr>
      <t>Evidencias:</t>
    </r>
    <r>
      <rPr>
        <sz val="10"/>
        <color theme="1"/>
        <rFont val="Arial"/>
        <family val="2"/>
      </rPr>
      <t xml:space="preserve">
Febrero
-Boletín Interno Vive ICBF No. 140 del 19/02/21, pieza de Rendición de Cuentas sobre: Actualízate sobre los resultados de la Rendición Pública de Cuentas del ICBF. https://www.icbf.gov.co/system/files/vive_icbf_140.pdf
Marzo
- Boletín Interno Vive ICBF No. 145 del 26/03/21, pieza de Rendición de Cuentas: Informe de resultados  de la Estrategia Rendición de Cuentas 2020 - Conoce los componentes que permiten garantizar la responsabilidad pública de las autoridades y el derecho ciudadano a participar y vigilar la gestión. https://www.icbf.gov.co/system/files/trnasparencia_26_de_marzoi.pdf
Abril
- Boletín Interno Vive ICBF No. 147 del 16/04/21, pieza de Rendición de Cuentas y Mesas Publicas sobre: Temas de consulta previa en las mesas públicas para la vigencia 2021 - https://www.icbf.gov.co/system/files/vive_icbf_147.pdf</t>
    </r>
  </si>
  <si>
    <t>MS2+</t>
  </si>
  <si>
    <t xml:space="preserve">Alteración en SIMEI de los datos reportados de la gestión institucional del ICBF. </t>
  </si>
  <si>
    <t>Monitoreo y Seguimiento a la Gestión</t>
  </si>
  <si>
    <t>IV1+</t>
  </si>
  <si>
    <t>Afectación del servicio público  del bienestar familiar por otorgamiento de licencias de funcionamiento sin el cumplimiento del procedimiento y del  rigor técnico, administrativo, financiero y legal requeridos en beneficio de los funcionarios, contratistas y/o particulares.</t>
  </si>
  <si>
    <t>Inspección, Vigilancia y Control</t>
  </si>
  <si>
    <t>SA5+</t>
  </si>
  <si>
    <t>Posibilidad de manipulación o sustracción de información en los archivos centrales con fines particulares.</t>
  </si>
  <si>
    <t>Servicios Administrativos</t>
  </si>
  <si>
    <t>PP3+</t>
  </si>
  <si>
    <r>
      <t xml:space="preserve">Procesos discplinarios, fiscales y penales por uso indebido de los alimentos de alto valor.
</t>
    </r>
    <r>
      <rPr>
        <b/>
        <sz val="11"/>
        <rFont val="Arial"/>
        <family val="2"/>
      </rPr>
      <t>NUT, PI, FAM, INF</t>
    </r>
  </si>
  <si>
    <t>Promoción y Prevención</t>
  </si>
  <si>
    <r>
      <t xml:space="preserve">Seguimiento a los esquemas de control de los AAVN
</t>
    </r>
    <r>
      <rPr>
        <b/>
        <sz val="11"/>
        <color theme="1"/>
        <rFont val="Calibri"/>
        <family val="2"/>
        <scheme val="minor"/>
      </rPr>
      <t>FAMILIAS</t>
    </r>
  </si>
  <si>
    <r>
      <t xml:space="preserve">Seguimiento a los esquemas de control de los AAVN
</t>
    </r>
    <r>
      <rPr>
        <b/>
        <sz val="11"/>
        <color theme="1"/>
        <rFont val="Calibri"/>
        <family val="2"/>
        <scheme val="minor"/>
      </rPr>
      <t xml:space="preserve">FAMILIAS
</t>
    </r>
  </si>
  <si>
    <r>
      <t xml:space="preserve">Seguimiento a los esquemas de control de los AAVN
</t>
    </r>
    <r>
      <rPr>
        <b/>
        <sz val="11"/>
        <color theme="1"/>
        <rFont val="Calibri"/>
        <family val="2"/>
        <scheme val="minor"/>
      </rPr>
      <t xml:space="preserve">
FAMILIAS</t>
    </r>
  </si>
  <si>
    <r>
      <t xml:space="preserve">Seguimiento a los esquemas de control de los AAVN
</t>
    </r>
    <r>
      <rPr>
        <b/>
        <sz val="11"/>
        <color theme="1"/>
        <rFont val="Calibri"/>
        <family val="2"/>
        <scheme val="minor"/>
      </rPr>
      <t xml:space="preserve"> INFANCIA</t>
    </r>
  </si>
  <si>
    <r>
      <t xml:space="preserve">Seguimiento a los esquemas de control de los AAVN
</t>
    </r>
    <r>
      <rPr>
        <b/>
        <sz val="11"/>
        <color theme="1"/>
        <rFont val="Calibri"/>
        <family val="2"/>
        <scheme val="minor"/>
      </rPr>
      <t>DIRECCIÓN PRIMERA INFANCIA</t>
    </r>
  </si>
  <si>
    <t>DE3+</t>
  </si>
  <si>
    <t>Investigaciones disciplinarias, fiscales o penales por abuso del poder por parte de los directivos en beneficio de un tercero o particular.</t>
  </si>
  <si>
    <t>Direccionamiento Estratégico</t>
  </si>
  <si>
    <t>GF10+</t>
  </si>
  <si>
    <t>Pérdida económica por inadecuada revisión de documentos generando irregularidades (no cobros o menor valor cobrado) en la Fiscalización y verificación del  aporte parafiscal 3% a favor del ICBF.</t>
  </si>
  <si>
    <t>Gestión Financiera</t>
  </si>
  <si>
    <t>GF9+</t>
  </si>
  <si>
    <t>Investigaciones disciplinarias y fiscales por efectuar pagos sin cumplimiento de los requisitos a terceros.</t>
  </si>
  <si>
    <t>TH6+</t>
  </si>
  <si>
    <t>Sanciones disciplinarias, legales, o penales debido a promover, inducir actuaciones administrativas atendiendo intereses personales o de un tercero.</t>
  </si>
  <si>
    <t>CONTRATACIÓN
Realizar capacitaciones en temas de procesos de selección y contratación (etapas precontractual y contractual). Canal de consultas regionales dispuesto para resolver inquietudes contractuales.</t>
  </si>
  <si>
    <t>AB2+</t>
  </si>
  <si>
    <t xml:space="preserve">
1.1. Correos de socialización</t>
  </si>
  <si>
    <t>EI3+</t>
  </si>
  <si>
    <t xml:space="preserve">Revelación o entrega de información confidencial a la que se tuvo acceso como auditor para beneficiar o afectar al auditado o a terceros favoreciendo intereses particulares. </t>
  </si>
  <si>
    <t>Evaluación Independiente</t>
  </si>
  <si>
    <t>EI2+</t>
  </si>
  <si>
    <t xml:space="preserve">Posibilidad de emitir hallazgos, conclusiones y recomendaciones no objetivas aprovechando la posición como auditor para beneficiar o afectar al auditado o a terceros favoreciendo intereses particulares. </t>
  </si>
  <si>
    <t>GJ4+</t>
  </si>
  <si>
    <t xml:space="preserve"> Comité de Adopciones </t>
  </si>
  <si>
    <t>Reporte consolidado Comité de Adopciones del SIMComité de adopciones</t>
  </si>
  <si>
    <t>Realizar seguimiento a la asignación de familias.</t>
  </si>
  <si>
    <t>PR5+</t>
  </si>
  <si>
    <t>Sanciones disciplinarias o penales a la entidad o servidores involucrados por entes de control por decisiones irregulares debido a la omisión de solicitudes de adopción aprobadas para la posible asignación a un niño, niña y/o adolescente.</t>
  </si>
  <si>
    <t>Realizar Sensibilización en los Comité de Adopciones Regional.</t>
  </si>
  <si>
    <t>PR4+</t>
  </si>
  <si>
    <t>Sanciones disciplinarias o penales a la entidad o servidores involucrados por entes de control por decisiones irregulares debido a la aprobación de solicitudes de adopción.</t>
  </si>
  <si>
    <t>Realizar acompañamiento y seguimiento al Comité Técnico Consultivo.</t>
  </si>
  <si>
    <t>Decisiones no correspondientes al acervo probatorio debido a que la defensoría de Familia adopta decisiones que no responde a la realidad probatoria y fáctica.</t>
  </si>
  <si>
    <t>RC1+</t>
  </si>
  <si>
    <t>Uso indebido de la información reservada y clasificada en beneficio de terceros</t>
  </si>
  <si>
    <t>Relación con el Ciudadano</t>
  </si>
  <si>
    <t>Actividades Plan de acción Riesgo Materializado (ISOLUCION)</t>
  </si>
  <si>
    <t xml:space="preserve">Riesgo Materializado </t>
  </si>
  <si>
    <t xml:space="preserve">Estado de la Acción </t>
  </si>
  <si>
    <t>Evidencias</t>
  </si>
  <si>
    <t xml:space="preserve">CZ Evaluados según muestra </t>
  </si>
  <si>
    <t xml:space="preserve">Nombre Regional Evaluada </t>
  </si>
  <si>
    <t>ACCIONES Y PERIODICIDAD</t>
  </si>
  <si>
    <t>Proceso</t>
  </si>
  <si>
    <t>Socializar directrices de Mesas Publicas y Rendición Publica de Cuentas 2021.</t>
  </si>
  <si>
    <r>
      <t xml:space="preserve">Se evidencia socialización de Directrices de Mesas Publicas y Rendición Publica de Cuentas 2021.
</t>
    </r>
    <r>
      <rPr>
        <b/>
        <sz val="10"/>
        <rFont val="Arial"/>
        <family val="2"/>
      </rPr>
      <t xml:space="preserve">Evidencia:
</t>
    </r>
    <r>
      <rPr>
        <sz val="10"/>
        <rFont val="Arial"/>
        <family val="2"/>
      </rPr>
      <t xml:space="preserve">- Citación por correo electrónico de la Socialización a Directores Regionales y Coordinadores de Centros Zonales 26/03/21
- Presentación en Power Point con las Directrices 
- Grabación de La Socialización del 09/04/21
</t>
    </r>
  </si>
  <si>
    <t>Esta actividad inicia el Agosto 2021.</t>
  </si>
  <si>
    <r>
      <t xml:space="preserve">Se evidenció divulgacion en medios institucionales de los avances de la implemenentacion del acuerdo de paz para el primer cuatrimestre.
</t>
    </r>
    <r>
      <rPr>
        <b/>
        <sz val="10"/>
        <color theme="1"/>
        <rFont val="Arial"/>
        <family val="2"/>
      </rPr>
      <t xml:space="preserve">Evidencias:
</t>
    </r>
    <r>
      <rPr>
        <sz val="10"/>
        <color theme="1"/>
        <rFont val="Arial"/>
        <family val="2"/>
      </rPr>
      <t xml:space="preserve">
Redes: 
Seminario de Paz con Legalidad.  24 febrero 2021. https://twitter.com/ICBFColombia/status/1364748980303892480?s=20
Página WEB - Noticias: 
-ICBF cierra brechas de equidad con la atención de niños y adolescentes en zonas rurales y rurales dispersas. 24 de Febrero de 2021 - 07:49 PM
-ICBF benefició a más de 578 mil menores de edad en los territorios PDET en 2020.  10 de Abril de 2021 - 08:15 PM</t>
    </r>
  </si>
  <si>
    <r>
      <t xml:space="preserve">Se evidencia publicación de Informe de PQRS correspondiente a los meses de Diciembre 2020, Enero, febrero, marzo de 2021.
</t>
    </r>
    <r>
      <rPr>
        <b/>
        <sz val="10"/>
        <color theme="1"/>
        <rFont val="Arial"/>
        <family val="2"/>
      </rPr>
      <t xml:space="preserve">Evidencia:
</t>
    </r>
    <r>
      <rPr>
        <sz val="10"/>
        <color theme="1"/>
        <rFont val="Arial"/>
        <family val="2"/>
      </rPr>
      <t xml:space="preserve">
Informes publicados en https://www.icbf.gov.co/servicios/informes-boletines-pqrds
</t>
    </r>
  </si>
  <si>
    <r>
      <t xml:space="preserve">Se evidenciaron los siguientes mensajes internos sobre prevención de la corrupción y promoción de la transparencia en la Entidad:
</t>
    </r>
    <r>
      <rPr>
        <b/>
        <sz val="10"/>
        <rFont val="Arial"/>
        <family val="2"/>
      </rPr>
      <t xml:space="preserve">
Evidencia:</t>
    </r>
    <r>
      <rPr>
        <sz val="10"/>
        <rFont val="Arial"/>
        <family val="2"/>
      </rPr>
      <t xml:space="preserve">
- Anticorrupcion Boletín Interno No. 138 del 5/02/2021, Sección Transparencia, sobre: </t>
    </r>
    <r>
      <rPr>
        <i/>
        <sz val="10"/>
        <rFont val="Arial"/>
        <family val="2"/>
      </rPr>
      <t>Recuerda que el ICBF cuenta con una Política de Riesgos</t>
    </r>
    <r>
      <rPr>
        <sz val="10"/>
        <rFont val="Arial"/>
        <family val="2"/>
      </rPr>
      <t xml:space="preserve">
- Anticorrupción Boletín Interno No. 139 del 12/02/2021, Sección Transparencia, sobre:</t>
    </r>
    <r>
      <rPr>
        <i/>
        <sz val="10"/>
        <rFont val="Arial"/>
        <family val="2"/>
      </rPr>
      <t xml:space="preserve"> El ICBF aprobó y publicó los planes institucionales para la vigencia 2021, en cumplimiento del Decreto 612 de 2018. Consúltalos</t>
    </r>
    <r>
      <rPr>
        <sz val="10"/>
        <rFont val="Arial"/>
        <family val="2"/>
      </rPr>
      <t xml:space="preserve"> file:///C:/Users/carlos.monroy/AppData/Local/Microsoft/Windows/INetCache/Content.Outlook/9HDEVIRL/Vive%20ICBF%20139.pdf
- Anticorrupción Boletín Interno No. 143 del 12/03/2021, Sección Transparencia, sobre: Recomendaciones para minimizar la corrupción.
- Anticorrupción Boletín Interno No. 148, del 23/04/2021, Sección Transparencia, sobre:</t>
    </r>
    <r>
      <rPr>
        <i/>
        <sz val="10"/>
        <rFont val="Arial"/>
        <family val="2"/>
      </rPr>
      <t xml:space="preserve"> Plan Anticorrupción y de Atención al Ciudadano 2021.</t>
    </r>
  </si>
  <si>
    <t>Elizabeth Castillo R.
Lucerito Achury C.</t>
  </si>
  <si>
    <r>
      <t xml:space="preserve">Aunque la actividad indica su periodicidad es cuatrimestral se evidenciaron las denuncias por presuntos actos de corrupción inmersos en los Informes PQRSD de diciembre 2020, enero, febrero y marzo de 2021 publicados en el portal web y en la intranet, asimismo se aportaron los Informes de Denuncias Cerradas de febrero y marzo 2021.
</t>
    </r>
    <r>
      <rPr>
        <b/>
        <sz val="10"/>
        <rFont val="Arial"/>
        <family val="2"/>
      </rPr>
      <t xml:space="preserve">Evidencia:
</t>
    </r>
    <r>
      <rPr>
        <sz val="10"/>
        <rFont val="Arial"/>
        <family val="2"/>
      </rPr>
      <t>- Informe de PQRS, Reporte de Amenazas o Vulneración de Derechos y solicitudes de acceso a la información Diciembre 2020, Denuncias por Presuntos Actos de Corrupción, página 14.</t>
    </r>
    <r>
      <rPr>
        <b/>
        <sz val="10"/>
        <rFont val="Arial"/>
        <family val="2"/>
      </rPr>
      <t xml:space="preserve">
- </t>
    </r>
    <r>
      <rPr>
        <sz val="10"/>
        <rFont val="Arial"/>
        <family val="2"/>
      </rPr>
      <t>Informe de PQRS, Reporte de Amenazas o Vulneración de Derechos y solicitudes de acceso a la información Enero 2021, Denuncias por Presuntos Actos de Corrupción, página 14.
- Informe de PQRS, Reporte de Amenazas o Vulneración de Derechos y solicitudes de acceso a la información Febrero 2021, Denuncias por Presuntos Actos de Corrupción, página 14.
- Informe de PQRS, Reporte de Amenazas o Vulneración de Derechos y solicitudes de acceso a la información Marzo 2021, Denuncias por Presuntos Actos de Corrupción, página 14.
- Correo del 01/03/2021 asunto: Informe Denuncias Cerradas Febrero 2021
- Correo del 07/04/2021 asunto: Informe Denuncias Cerradas Marzo 2021
Portal web: ruta: https://www.icbf.gov.co/servicios/informes-boletines-pqrds
Intranet ruta: https://intranet.icbf.gov.co/secretaria-general/direccion-de-servicios-y-atencion/procesos-y-eventos</t>
    </r>
  </si>
  <si>
    <r>
      <t xml:space="preserve">Para esta actividad se evidenció el avance en los siguientes aspectos:
Se realizó el V Encuentro Nacional de Referentes, durante los días 11 y 12/03/2021, donde se logró la socialización y explicación de los formatos correspondientes a los dos programas a implementar en la vigencia 2021 a nivel nacional.
Con la implementación del programa de saneamiento ambiental, se da continuidad al desarrollo del Sistema Integrado de Conservación – Plan de Conservación.
Se observaron los soportes de:formato diligenciado de ejecución y reporte de asistancia del PIC del V Encuentro, listado de participación de colaboradores de la Sede de la Dirección General y la tabulación de la encuesta de satisfacción de la capacitación cuyo puntaje obtenido fue de 94.7% (óptimo) y en las presentaciones los temas tratados: Sistema Integrado de Conservacón: Generalidades y reporte, Programa de saneamiento ambiental, Programa de Monitoreo y Control de Condiciones Ambientales, Efectos negativos de la manipulación o sustracción de información, Gestión de riesgos e indicadores, Caso: series nómina y pago SS, ORFEO y Socialización procedimientos GGD
</t>
    </r>
    <r>
      <rPr>
        <b/>
        <sz val="10"/>
        <color theme="1"/>
        <rFont val="Arial"/>
        <family val="2"/>
      </rPr>
      <t>Evidencia:</t>
    </r>
    <r>
      <rPr>
        <sz val="10"/>
        <color theme="1"/>
        <rFont val="Arial"/>
        <family val="2"/>
      </rPr>
      <t xml:space="preserve">
- f5.p7.gth_formato_ejecucion_y_reporte_de_asistencia_del_pic_v2_0 (1)
- V Encuentro - Registro de asistencia a capacitaciones o entrenamientos virtuales(1-146)
- f7.p7.gth_formato_encuesta_de_satisfaccion_programas_de_aprendizaje_v3
- Formato Encuestas de satisfacción Capacitación V Encuentro Nacional(1-29)
- Presentación V Encuentro nacional de R 11032021.pptx
- Presentación V Encuentro nacional de R 12032021.pptx</t>
    </r>
  </si>
  <si>
    <r>
      <t xml:space="preserve">Se evidenció la publicación del Informe de seguimiento de avance semestral corte 30/12/20 y la formulación del Plan de Mejoramiento Auditoría de cumplimiento Banco Nacional de Oferentes. 
</t>
    </r>
    <r>
      <rPr>
        <b/>
        <sz val="10"/>
        <color theme="1"/>
        <rFont val="Arial"/>
        <family val="2"/>
      </rPr>
      <t xml:space="preserve">Evidencia:
</t>
    </r>
    <r>
      <rPr>
        <sz val="10"/>
        <color theme="1"/>
        <rFont val="Arial"/>
        <family val="2"/>
      </rPr>
      <t xml:space="preserve">
- https://www.icbf.gov.co/planeacion/planes-de-mejoramiento
</t>
    </r>
    <r>
      <rPr>
        <i/>
        <sz val="10"/>
        <rFont val="Arial"/>
        <family val="2"/>
      </rPr>
      <t xml:space="preserve">- </t>
    </r>
    <r>
      <rPr>
        <sz val="10"/>
        <rFont val="Arial"/>
        <family val="2"/>
      </rPr>
      <t xml:space="preserve">Certifciado Acuse de Aceptación de Rendición Consecutivo No. 45462020-12-31 del 05/02/21 del Seguimiento Semestral al Plan de Mejoramiento con corte a 31 diciembre 2020.
- Certificado Acuse de Aceptación de Rendición Consecutivo No. 45402020-12-15  del 12/02/21 del Plan de Mejoramiento Banco Nacional de Oferentes Primera Infancia </t>
    </r>
  </si>
  <si>
    <r>
      <t xml:space="preserve">Se evidenció la publicación de mensajes en la red social Twitter durante el primer cuatrimestre del 2021.
</t>
    </r>
    <r>
      <rPr>
        <b/>
        <sz val="10"/>
        <rFont val="Arial"/>
        <family val="2"/>
      </rPr>
      <t>Evidencia:</t>
    </r>
    <r>
      <rPr>
        <sz val="10"/>
        <rFont val="Arial"/>
        <family val="2"/>
      </rPr>
      <t xml:space="preserve">
- Post Anticorrupción Twitter 10/02/2021 sobre: #ICBFesTransparencia sobre: | Los recursos destinados a la primera infancia, niñez y adolescencia no se roban ni se malgastan; es deber de todos protegerlos. ¡Juntos luchamos contra la corrupción!  #ElPaísDeLaNiñez, TeléfonoOjosDenuncia en la línea 018000918080 opción 4 https://twitter.com/ICBFColombia/status/1359556178611683329
- Post Anticorrupción Twitter 26/03/2021  sobre: #ICBFesTransparencia |Los recursos destinados a la primera infancia, niñez y adolescencia no se roban ni se malgastan, es deber de todos protegerlos. ¡Juntos luchamos contra la corrupción!  #PrimeroLaNiñez, TeléfonoOjosDenuncia a la línea 018000918080 opción 4
https://twitter.com/ICBFColombia/status/1375478459745570819
- Post Anticorrupción Twitter 26/04/2021 sobre:  #ICBFesTransparencia sobre: | Los recursos destinados a la primera infancia, niñez y adolescenciano se roban ni se malgasta, es deber de todos protegerlos. ¡Juntos luchamos contra la corrupción! #PrimeroLaNiñez. Denuncia a la línea 018000918080 opción 4
https://twitter.com/ICBFColombia/status/1386675990735298562</t>
    </r>
  </si>
  <si>
    <t>Actividad programada para el tercer cuatrimestre.</t>
  </si>
  <si>
    <r>
      <t xml:space="preserve">Para esta actividad se evidenció el avance en los siguientes aspectos:
- Se recibió citación por parte del AGN para asistir a mesa técnica el día 1/02/2021, durante la cual se recibe aval para comité de evaluación, la fecha tentativa de sustención es en abril.
- Una vez realizados los ajustes solicitados por el AGN, en mesa técnica del 1/02/2021, se solicitó mesa técnica para revisión de los mismos, la cual se programó para el 15 /03/2021.
- Se realizó mesa técnica el 15/03/2021, donde se solicitaron ajustes previa evaluación de Comité evaluador. Se programa sustentación para el día 25 de marzo.
- Durante sesión del 25 de marzo, se sustentó el instrumento archivístico y se logró su convalidación. De lo cual no se ha recibido aún soporte (acta o certificado de convalidación), se está a la espera del acta del Comité Evaluador del AGN o certificado de Convalidación.
</t>
    </r>
    <r>
      <rPr>
        <b/>
        <sz val="10"/>
        <color theme="1"/>
        <rFont val="Arial"/>
        <family val="2"/>
      </rPr>
      <t>Evidencia:</t>
    </r>
    <r>
      <rPr>
        <sz val="10"/>
        <color theme="1"/>
        <rFont val="Arial"/>
        <family val="2"/>
      </rPr>
      <t xml:space="preserve">
- Archivo pdf correo Programación-Mesa técnica 15032021.pdf
- Acta_ICBF_TVD_mesa técnica 5 f.pdf - firmada (1): Acta No. 5 del 01/02/2021: TEMA: Mesa técnica – INSTITUTO COLOMBIANO DE BIENESTAR FAMILIAR - ICBF - TVD, OBJETIVO: Revisión previa al Comité Evaluador de Documentos las TVD del INSTITUTO COLOMBIANO DE BIENESTAR FAMILIAR - ICBF.
- Acta_ICBF_TVD_mesa REVISIÓN FINAL f (1): Acta No. 6 del 15/03/2021 TEMA: Mesa de revisión final – INSTITUTO COLOMBIANO DE BIENESTAR FAMILIAR - ICBF - TVD, OBJETIVO: Revisión de los ajustes solicitados en la mesa de revisión previa al Comité Evaluador de Documentos las TVD del INSTITUTO COLOMBIANO DE BIENESTAR FAMILIAR - ICBF.
</t>
    </r>
  </si>
  <si>
    <r>
      <t xml:space="preserve">Para el I Cuatrimestre del 2021 se evidenciaron correos electrónicos suscritos por Oscar Javier Bernal Parra (Dirección de Servicios y Antención) y Dirigidos a los responsables de responsables de SYA Regional; CZ- SyA y Enlaces SIM.
</t>
    </r>
    <r>
      <rPr>
        <b/>
        <sz val="10"/>
        <color theme="1"/>
        <rFont val="Arial"/>
        <family val="2"/>
      </rPr>
      <t xml:space="preserve">Evidencia:
</t>
    </r>
    <r>
      <rPr>
        <sz val="10"/>
        <color theme="1"/>
        <rFont val="Arial"/>
        <family val="2"/>
      </rPr>
      <t xml:space="preserve">
1) Correo electrónico del 14/01/2021; correo electrónico del 24/02/2021; correo electrónico del 11/03/2021; correo electrónico del 14/04/2021 remitiendo el resultado preliminar de los indicadores del Proceso de Relación con el Ciudadano correspondientes al mes de marzo de 2021 y los Acumulados de Derechos de Petición (enero 2020 – febrero 2021) Entrega 1 Preliminar.
2) Correo electrónico del 20/01/2021; Correo electrónico del 03/03/2021; Correo electrónico del 17/03/2021; Correo electrónico del 19/04/2021 remitiendo el resultado de los indicadores del Proceso de Relación con el Ciudadano, correspondientes al mes de marzo 2021 - Entrega 2 Cargue SIMEI.
3) Correo electrónico del 22/01/2021; Correo electrónico del 05/03/2021; Correo electrónico del 19/03/2021; Correo electrónico del 21/04/2021, remitiendo el resultado final de los indicadores del Proceso de Relación con el Ciudadano, correspondientes al mes de marzo de 2021, Entrega 3 final.
4) Informe del estado de las denuncias de presuntos actos de corrupción recibidas por el ICBF  de Enero – marzo 2021.
</t>
    </r>
  </si>
  <si>
    <r>
      <t xml:space="preserve">Se enviaron correos electrónicos a Coordinadores de Centro Zonal y Responsables de Servicios y Atención indicando que ya estaban publicados los informes del Sistema Digital de Asignación De Turnos - SDAT de los meses febrero de 2021 y el marzo de 2021.
</t>
    </r>
    <r>
      <rPr>
        <b/>
        <sz val="10"/>
        <rFont val="Arial"/>
        <family val="2"/>
      </rPr>
      <t>Evidencia:</t>
    </r>
    <r>
      <rPr>
        <sz val="10"/>
        <rFont val="Arial"/>
        <family val="2"/>
      </rPr>
      <t xml:space="preserve">
Correo electrónico April 5, 2021 1:00:40 PM, Subject: PUBLICACIÓN INFORMES SDAT- FEBRERO 2021
Correo electrónico April 26, 2021 4:12:45 PM, Subject: PUBLICACIÓN INFORMES SDAT- MARZO 2021</t>
    </r>
  </si>
  <si>
    <r>
      <t xml:space="preserve">Durante el periodo evaluado se realizaron 8 capacitaciones, 2 talleres, 1 videoconferencia relacionadas con temas del proceso de Relación con el Ciudadano como son: Empatia y proactividad, Asertividad en la comunicación, Importancia de la postura y la actitud en la voz al hablar, Lenguaje Claro, Actualización del Protocolo de Servicios y Atención, Atención con Calidez a los Usuarios, entre otros.
Por otra parte se evidenciaron correos electrónicos (invitación y enlace para ingresar al cuestionario) para la PRIMERA VALORACIÓN TRIMESTRAL DE CONOCIMIENTOS realizada el 30 de abril y los archivos correspondientes a los resultados obtenidos por Grupo: G1 - Responsables de Servicios y Atención Regionales Amazonas, Antioquia, Arauca, Atlántico, Bogotá, Bolívar, Boyacá, Caldas, Caquetá, Casanare, Cauca y sus Centros Zonales, G2 - Responsables de Servicios y Atención Regionales Cesar, Chocó, Córdoba, Cundinamarca, Guainía, Guajira, Guaviare, Huila, Magdalena, Meta, Nariño y sus Centros Zonales, y G3 - Responsables de Servicios y Atención Regionales Putumayo, Risaralda, Norte de Santander, Santander, Sucre, Tolima, Valle, Vaupés, Vichada, San Andrés, y sus Centros Zonales.
</t>
    </r>
    <r>
      <rPr>
        <b/>
        <sz val="10"/>
        <color theme="1"/>
        <rFont val="Arial"/>
        <family val="2"/>
      </rPr>
      <t>Evidencia:</t>
    </r>
    <r>
      <rPr>
        <sz val="10"/>
        <color theme="1"/>
        <rFont val="Arial"/>
        <family val="2"/>
      </rPr>
      <t xml:space="preserve">
Correo electrónico February 19, 2021 10:36:10 PM, Subject: SOPORTES CAPACITACIÓN INDICADORES Y PROTOCOLO SyA - R.CÓRDOBA
Correo electrónico February 17, 2021 9:49:37 PM, Subject: RE: Solicitud taller Actitud del Servicio constatadores CE Revivir
Correo electrónico February 12, 2021 7:54:15 PM, Subject: RV: Importante: Fichas de Estructuración e indicaciones regionales _ PIC 2021
Correo electrónico  March 4, 2021 5:09:05 PM, Subject: INVITACIÓN CAPACITACIÓN 11 DE MARZO
Correo electrónico March 4, 2021 5:35:27 PM, Subject: INVITACIÓN CAPACITACIÓN 12 DE MARZO
Correo electrónico March 10, 2021 6:58:48 PM, Subject: CAPACITACIÓN LENGUAJE CLARO
Correo electrónico  March 13, 2021 3:11:12 AM, Subject: RE: SOLICITUD DE CAPACITACION EN LENGUAJE CLARO REGIONAL BOGOTA
Correo electrónico March 18, 2021 11:19:40 PM, Subject: INVITACIÓN VIDEOCONFERENCIA MARZO 2021
Correo electrónico March 31, 2021 1:47:57 PM, Subject: RE: Solicitud capacitación lenguaje claro - REGIONAL ANTIOQUIA
Correo electrónico April 5, 2021 11:27:05 PM, Subject: RE: SOLICITUD ASISTENCIA TÉCNICA EN ATENCIÓN CON CALIDEZ HACIA LOS USUARIOS
Correo electrónico April 6, 2021 4:28:16 PM, Subject: TALLER LENGUAJE CLARO Y PROTOCOLO DE SERVICIO Y ATENCIÓN
Correo electrónico April 28, 2021 1:25:55 AM,Subject: PRIMERA VALORACIÓN TRIMESTRAL DE CONOCIMIENTOS
Correo electrónico April 28, 2021 11:11:53 PM, Subject: ENLACE 1A VALORACIÓN TRIMESTRAL DE CONOCIMIENTOS - G1 - 
Correo electrónico April 29, 2021 10:43:16 PM, Subject: ENLACE 1A VALORACIÓN TRIMESTRAL DE CONOCIMIENTOS - G2 - 
Correo electrónico April 29, 2021 11:15:58 PM, Subject: ENLACE 1A VALORACIÓN TRIMESTRAL DE CONOCIMIENTOS - G3 - 
Listados Asistencia Forms: 19/02/2021 - Regional Córdoba - 20 registros; 24/02/2021 - Regional Boyacá - 102 registros; 26/02/2021 - Regional Bogotá - CENTRO ESPECIALIZADO REVIVIR - 22 registros; 10/03/2021 - Regional Santander - 26 registros; 11/03/2021 - Centro de Contacto - 23 registros; 12/03/2021 - Centro de Contacto - 35 registros; 15/03/2021 - Regional Meta - 64 registros; 26/03/2021 - Varias Regionales - 119 registros; 09/04/2021 - Regional Cundinamarca - 28 registros; 13/04/2021 - Regional Bogotá - 117 registros; 16/04/2021 - Regional Huila - 35 registros; 21/04/2021 - Regional Vichada - 35 registros; . (los registros incluyen las personas de la DSyA)
Evaluación Capacitación: 20/04/2021 - 11 registros
Excel G1  VALORACIÓN TRIMESTRAL DE CONOCIMIENTOS - PRIMER TRIMESTRE 2021
Excel G2  VALORACIÓN TRIMESTRAL DE CONOCIMIENTOS - PRIMER TRIMESTRE 2021
Excel G3  VALORACIÓN TRIMESTRAL DE CONOCIMIENTOS - PRIMER TRIMESTRE 2021</t>
    </r>
  </si>
  <si>
    <r>
      <t xml:space="preserve">Se evidenció correo entre los profesionales de la Dirección de Servicios y Atención con el fin de formular oportunidad de mejora de acuerdo con los resultados del Procedimiento Alertas Eventos Críticos Canal Presencial.
</t>
    </r>
    <r>
      <rPr>
        <b/>
        <sz val="10"/>
        <rFont val="Arial"/>
        <family val="2"/>
      </rPr>
      <t xml:space="preserve">Evidencia: </t>
    </r>
    <r>
      <rPr>
        <sz val="10"/>
        <rFont val="Arial"/>
        <family val="2"/>
      </rPr>
      <t xml:space="preserve">
Citación Reunion Abril 7, 2021 Asunto:: Oportunidad de Mejora Proceso Relación Con el Ciudadano - Seguimiento Estrategias DOFA 2021 - Procesos SDG
Correo electrónico 2 de abril de 2021 10:42 a. m., Asunto: Oportunidad de Mejora Proceso Relación Con el Ciudadano - Seguimiento Estrategias DOFA 2021 - Procesos SDG</t>
    </r>
  </si>
  <si>
    <r>
      <t xml:space="preserve">Se evidenciaron gestiones por parte de la Dirección de Servicios y Atención para la consolidación de la información necesaria para caracterizar la población que accede a los servicios del ICBF. 
</t>
    </r>
    <r>
      <rPr>
        <b/>
        <sz val="10"/>
        <rFont val="Arial"/>
        <family val="2"/>
      </rPr>
      <t>Evidencia:</t>
    </r>
    <r>
      <rPr>
        <sz val="10"/>
        <rFont val="Arial"/>
        <family val="2"/>
      </rPr>
      <t xml:space="preserve">
Correo electrónico Febrero 13, 2021 12:56:41 PM, Asunto: RE: Solicitud Cruce Base de Datos - Caracterización de Peticionarios Vigencia 2020
Correo electrónico Febrero 24, 2021 7:45:33 PM, Asunto:: Revisión inicial de datos caracterización
Correo electrónico Abril 4, 2021 4:21:31 PM, Asunto: RE: Seguimiento Proceso de Caracterización de Peticionarios
Citación Reunión Marzo 19, 2021 3:25:51 PM, Asunto:: Seguimiento Proceso de Caracterización de Peticionarios</t>
    </r>
  </si>
  <si>
    <r>
      <t xml:space="preserve">Se evidenció socialización de las actualizaciones de: Guía de Gestión de Peticiones, Quejas, Reclamos y Sugerencias del Instituto Colombiano de Bienestar Familiar – ICBF V7; Sistema de Información Misional - SIM: Tipo de Petición - Trámite de Atención Extraprocesal y Tipo de Petición - Solicitud de Restablecimiento de Derechos Otras Autoridades (SRD_OA) - motivo “Solicitud de aval ampliación del seguimiento PARD”; Registro y Trámite de las Solicitudes de Búsquedas de Niños, Niñas y Adolescente; Parámetros para la adecuada gestión de las peticiones externas. Correos electrónicos dirigidos principalmente a los ResponsableSYA &lt;ResponsableSYA@icbf.gov.co&gt; y ResponsablesCZSYA &lt;ResponsablesCZSYA@icbf.gov.co&gt;. 
</t>
    </r>
    <r>
      <rPr>
        <b/>
        <sz val="10"/>
        <rFont val="Arial"/>
        <family val="2"/>
      </rPr>
      <t xml:space="preserve">
Evidencia:</t>
    </r>
    <r>
      <rPr>
        <sz val="10"/>
        <rFont val="Arial"/>
        <family val="2"/>
      </rPr>
      <t xml:space="preserve">
- Correo electrónico Marzo 2, 2021 6:02:50 PM, Subject: Creación Nuevo Motivo Elaboración de Demanda
- Correo electrónico Marzo 26, 2021 3:10:31 PM, Subject: RV: ACTUALIZACION GUIA DE GESTION DE PETICIONES, QUEJAS, RECLAMOS Y SUGERENCIAS
-Correo electrónico Abril 16, 2021 4:21:04 PM, Subject: RV: Trámite de las comunicaciones externas recibidas por los colaboradores y por el proceso “Relación con el Ciudadano”, a través de correo electrónico
-Memorando No 202112220000024583, de fecha: 2021-03-04, ASUNTO: Trámite de las comunicaciones externas recibidas por los colaboradores y por el proceso “Relación con el Ciudadano”, a través de correo electrónico Pdf MEMORANDO TRÁMITES COMUNICACIONES EXTERNAS
-Correo electrónico Abril 19, 2021 11:24:21 PM, Subject: Creación Motivo Solicitud de aval ampliación del seguimiento PARD
-Correo electrónico Abril 21, 2021 12:07:26 AM, Subject: RV: Registro y Trámite de las Solicitudes de Búsqueda de Niños, Niñas y Adolescentes.
-Memorando No 202120000000043893 de fecha: 2021-04-16, ASUNTO: REGISTRO Y TRÁMITE DE LAS SOLICITUDES DE BÚSQUEDA DE NIÑOS, NIÑAS Y ADOLESCENTES.</t>
    </r>
  </si>
  <si>
    <t>Esta Actividad está programada para el 30/09/21.</t>
  </si>
  <si>
    <t xml:space="preserve">No Aplica. </t>
  </si>
  <si>
    <r>
      <t xml:space="preserve">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19%2C%2020%2C%2021%20Direcci%C3%B3n%20de%20Adolescencia%20y%20Juventud
Correo electrónico del 24/02/2021 con asunto: Propuesta de malla curricular para la formación del Comité Asesor Juvenil de ICBF
Calendario reuniones La red Marzo: Citación 05 marzo Presentación Estrategia de Participación - ONG La Red
Borrador Estudios Previos para la contratación de: </t>
    </r>
    <r>
      <rPr>
        <i/>
        <sz val="10"/>
        <rFont val="Calibri"/>
        <family val="2"/>
        <scheme val="minor"/>
      </rPr>
      <t xml:space="preserve">Prestar el servicio público de bienestar familiar para la información del Comité Asesor Juvenil del ICBF para fomentar la incidencia y participación de los adolescentes y jóvenes, en la oferta de políticas, programas y proyectos a cargo del ICBF, con representación de los treinta y dos (32) departamentos del país.
</t>
    </r>
    <r>
      <rPr>
        <sz val="10"/>
        <rFont val="Calibri"/>
        <family val="2"/>
        <scheme val="minor"/>
      </rPr>
      <t xml:space="preserve">Documento Propuesta articulación protocolo Modelo de Atención Territorial (MAT)    </t>
    </r>
  </si>
  <si>
    <t>Se evidenció documentos relacionados con la conformación del Comité Asesor Juvenil del ICBF y el Protocolo Modelo de Atención Territorial (MAT) el cual permitirá generar articulación  técnica, programática y operativa entre los  equipos  de  la CPJ, ICBF y el SNBF en procura  de potenciar las acciones institucionales sobre la población joven en los territorios.</t>
  </si>
  <si>
    <r>
      <t>La Dirección de Dirección de Adolescencia y Juventud mencionó "</t>
    </r>
    <r>
      <rPr>
        <i/>
        <sz val="10"/>
        <rFont val="Calibri"/>
        <family val="2"/>
        <scheme val="minor"/>
      </rPr>
      <t>A corte de este reporte la Dirección de Adolescencia y Juventud NO reporta meta, ya que viene desarrollando procesos de revisión metodológica y operativa. Sobre este aspecto, la DAJ también se encuentra realizando la construcción, revisión y validación de la estrategia de control social de acuerdo a los aprendizajes de implementación en contextos de virtualidad a raíz de la pandemia. Se viene revisando el ajuste de los alcances y tiempos para  el cumplimiento en aras de validar el ajuste de meta</t>
    </r>
    <r>
      <rPr>
        <sz val="10"/>
        <rFont val="Calibri"/>
        <family val="2"/>
        <scheme val="minor"/>
      </rPr>
      <t>".</t>
    </r>
  </si>
  <si>
    <t>Plataformas de juventudes departamentales acompañadas</t>
  </si>
  <si>
    <t>De acuerdo con lo reportado por la Dirección SNBF a abril de 2020 y los documentos de la ruta se evidenció guion actualizado del video animado "Conoce el Plan Anticorrupción y de Atención al Ciudadano del ICBF".</t>
  </si>
  <si>
    <t xml:space="preserve">La actividad inicia en el mes de julio de 2021. </t>
  </si>
  <si>
    <t>Promover de manera efectiva la conformación de grupos de control social y/o veedurías ciudadanas. 
La Dirección de Nutrición a través del equipo de Alimentos de Alto Valor Nutricional busca propiciar espacios de encuentros ciudadanos, mediante los cuales se incentive la creación de grupos de control social frente a la producción, distribución y uso de los alimentos de alto valor nutricional en el país.
 En este sentido, estos espacios contarán con la representación de la comunidad, beneficiarios y operadores de los diferentes programas del ICBF, con el fin de que comunidades conozcan y se empoderen frente a sus derechos y responsabilidades contando con elementos para contribuir a mejorar la eficacia y transparencia de la gestión, así como obtener retroalimentación sobre el funcionamiento del proceso e identificar oportunidades de mejora.</t>
  </si>
  <si>
    <r>
      <t>La Dirección de Familia y Comunidades refirió "</t>
    </r>
    <r>
      <rPr>
        <i/>
        <sz val="10"/>
        <rFont val="Calibri"/>
        <family val="2"/>
        <scheme val="minor"/>
      </rPr>
      <t>Se avanzó en la revisión de documentos de referencia de las modalidades DFC para identificar posibles nichos para explorar experiencias significativas en materia de control social y veeduría ciudadana.</t>
    </r>
    <r>
      <rPr>
        <sz val="10"/>
        <rFont val="Calibri"/>
        <family val="2"/>
        <scheme val="minor"/>
      </rPr>
      <t>".</t>
    </r>
  </si>
  <si>
    <r>
      <t>Información consultada en:
https://icbfgob.sharepoint.com/:x:/r/sites/MICROSITIOPLANANTICORRUPCINYDEATENCINALCIUDADANO2021/_layouts/15/Doc.aspx?sourcedoc=%7B68D1A483-2FC5-4BA0-A348-B08F5997DFC7%7D&amp;file=Taller%20N%C2%B0%202%20%20Padrinos%20de%20Coraz%C3%B3n%20Regional%20Bogot%C3%A1(1-21).xlsx&amp;action=default&amp;mobileredirect=true
Listado de asistencia forms: "</t>
    </r>
    <r>
      <rPr>
        <i/>
        <sz val="10"/>
        <rFont val="Calibri"/>
        <family val="2"/>
        <scheme val="minor"/>
      </rPr>
      <t>TALLER N° 2 Padrinos de Corazón Regional Bogotá(1-21).</t>
    </r>
    <r>
      <rPr>
        <sz val="10"/>
        <rFont val="Calibri"/>
        <family val="2"/>
        <scheme val="minor"/>
      </rPr>
      <t>".</t>
    </r>
  </si>
  <si>
    <t>Se evidenció realización por parte de la Regional Bogotá del taller de Referentes Afectivos el 16 de abril de 2021.</t>
  </si>
  <si>
    <r>
      <t>La Dirección de Protección informó "</t>
    </r>
    <r>
      <rPr>
        <i/>
        <sz val="10"/>
        <rFont val="Calibri"/>
        <family val="2"/>
        <scheme val="minor"/>
      </rPr>
      <t>La mesa de participación con adolescentes y jóvenes está programada para el último trimestre del año 2021</t>
    </r>
    <r>
      <rPr>
        <sz val="10"/>
        <rFont val="Calibri"/>
        <family val="2"/>
        <scheme val="minor"/>
      </rPr>
      <t>".</t>
    </r>
  </si>
  <si>
    <t xml:space="preserve">Se evidenció la realización de la Mesa Nacional de Madres Sustitutas el 19/03/2021 y listado de asistencia. </t>
  </si>
  <si>
    <t>La Oficina de Gestión Regional adelantó la concertación del Plan de Trabajo 2021 con los 32 Directores Regionales, quienes emitieron aceptación del mencionado documento por medio de correo electrónico.</t>
  </si>
  <si>
    <t>Número de encuentros de compras locales realizados</t>
  </si>
  <si>
    <t>No Aplica.</t>
  </si>
  <si>
    <t>Dirección Primera Infancia</t>
  </si>
  <si>
    <t>SEGUIMIENTO I CUATRIMESTRE 2020</t>
  </si>
  <si>
    <t>EVIDENCIA</t>
  </si>
  <si>
    <t>SEGUIMIENTO OCI
CORTE ABRIL 2020</t>
  </si>
  <si>
    <r>
      <t>En los meses de enero, febrero y marzo, la Dirección de Tecnología de la Información informa "Estar en proceso de planeación de actividades a desarrollar para apoyar el proceso de participación." .  Para el mes de abril  la DIT menciona "</t>
    </r>
    <r>
      <rPr>
        <i/>
        <sz val="10"/>
        <rFont val="Calibri"/>
        <family val="2"/>
        <scheme val="minor"/>
      </rPr>
      <t>Las transferencias de conocimiento no han iniciado ya que se están realizando las gestiones para determinar el público asistente y las fechas.</t>
    </r>
    <r>
      <rPr>
        <sz val="10"/>
        <rFont val="Calibri"/>
        <family val="2"/>
        <scheme val="minor"/>
      </rPr>
      <t>"</t>
    </r>
  </si>
  <si>
    <t>Yaneth Burgos Duitama</t>
  </si>
  <si>
    <r>
      <t xml:space="preserve">Se observó matriz de riesgos de corrupción consolidada para la vigencia 2021 
</t>
    </r>
    <r>
      <rPr>
        <b/>
        <sz val="10"/>
        <color theme="1"/>
        <rFont val="Arial"/>
        <family val="2"/>
      </rPr>
      <t xml:space="preserve">
Evidencia </t>
    </r>
    <r>
      <rPr>
        <sz val="10"/>
        <color theme="1"/>
        <rFont val="Arial"/>
        <family val="2"/>
      </rPr>
      <t xml:space="preserve">
F1.G3.MI. MATRIZ DE RIESGOS DE CALIDAD, CORRUPCIÓN Y AMBIENTAL. Versión 8. 27/11/2020. Fecha de Identificación 21/12/2021consolidado (16 riesgos) para la vigencia 2021
</t>
    </r>
  </si>
  <si>
    <r>
      <t>Se evidenció  que el Plan Anticorrupción y de Atención al Ciudadano PAAC fue aprobado por el  Comité Institucional de Gestión y Desempeño en</t>
    </r>
    <r>
      <rPr>
        <sz val="10"/>
        <color theme="1"/>
        <rFont val="Arial"/>
        <family val="2"/>
      </rPr>
      <t xml:space="preserve"> sesión virtual   del día 28/01/2021
</t>
    </r>
    <r>
      <rPr>
        <sz val="10"/>
        <rFont val="Arial"/>
        <family val="2"/>
      </rPr>
      <t xml:space="preserve">
</t>
    </r>
    <r>
      <rPr>
        <b/>
        <sz val="10"/>
        <rFont val="Arial"/>
        <family val="2"/>
      </rPr>
      <t>Evidencia:</t>
    </r>
    <r>
      <rPr>
        <sz val="10"/>
        <rFont val="Arial"/>
        <family val="2"/>
      </rPr>
      <t xml:space="preserve">
Correo electrónico 11 de marzo 2021. Asunto: Acta proyectada comité. Enero 28 Planes Institucionales- Ajustada
Acta N°2 .   16 de marzo de 2021.  Objetivo: Relizar la revsión por la Dirección
Acta N° 1. 28 de Enero 2021. Objetivo: Realizar Comité Institucional de Gestión y desempeño en sesion virtual, con el fin de presentar y aprobar los planes institucionales según lo establecido en decreto 612 de 2018.
</t>
    </r>
  </si>
  <si>
    <r>
      <t xml:space="preserve">Matriz  de riesgos de corrupción vigencia 2021  publicada en la pagina web de la Entidad. Link: https://www.icbf.gov.co/planeacion/plan-anticorrupcion-y-atencion-al-ciudadano y divulgación mediante el boletín Vive ICBF
</t>
    </r>
    <r>
      <rPr>
        <b/>
        <sz val="10"/>
        <color theme="1"/>
        <rFont val="Arial"/>
        <family val="2"/>
      </rPr>
      <t xml:space="preserve">Evidencia </t>
    </r>
    <r>
      <rPr>
        <sz val="10"/>
        <color theme="1"/>
        <rFont val="Arial"/>
        <family val="2"/>
      </rPr>
      <t xml:space="preserve">
Boletín Vive ICBF N° 139 del 12 de Febrero 2021. Planes Institucionales ICBF https://www.icbf.gov.co/planeacion/plan-anticorrupcion-y-atencion-al-ciudadano</t>
    </r>
  </si>
  <si>
    <r>
      <rPr>
        <sz val="11"/>
        <rFont val="Calibri"/>
        <family val="2"/>
        <scheme val="minor"/>
      </rPr>
      <t>Se evidenció divulgación de la información sobre riesgos de corrupción mediante los boletines ICBF N° 139 y 142</t>
    </r>
    <r>
      <rPr>
        <b/>
        <sz val="11"/>
        <rFont val="Calibri"/>
        <family val="2"/>
        <scheme val="minor"/>
      </rPr>
      <t xml:space="preserve">
Evidencias 
</t>
    </r>
    <r>
      <rPr>
        <sz val="11"/>
        <rFont val="Calibri"/>
        <family val="2"/>
        <scheme val="minor"/>
      </rPr>
      <t>Boletín Vive ICBF N° 139 del 12 de febrero 2021. Planes Institucionales ICBF. Planes Institucionales ICBF
Boletín Vive ICBF N° 142 del 5  de marzo  2021. Monitoreo a la materialización de riesgos y ejecución de controles</t>
    </r>
    <r>
      <rPr>
        <b/>
        <sz val="11"/>
        <rFont val="Calibri"/>
        <family val="2"/>
        <scheme val="minor"/>
      </rPr>
      <t xml:space="preserve">
Recomendación: </t>
    </r>
    <r>
      <rPr>
        <sz val="11"/>
        <rFont val="Calibri"/>
        <family val="2"/>
        <scheme val="minor"/>
      </rPr>
      <t>Fortalecer la divulgación   de tal manera que evidencien de manera específica el tema de Riesgos de Corrupción en la Entidad.</t>
    </r>
  </si>
  <si>
    <t>El  primer seguimiento a la materialización de los riesgos se verifica con corte 30/05/2021</t>
  </si>
  <si>
    <t>El  primer seguimiento a los controles  de los riesgos se verifica con corte 30/05/2021</t>
  </si>
  <si>
    <t>El indicador de Riesgos se consolida  al 30/05/2021</t>
  </si>
  <si>
    <r>
      <t xml:space="preserve">Se evidenció  informe de seguimiento del PAAC para el último cuatrimestre 2020  donde se hace seguimiento al cumplimiento del plan de tratamiento de los riesgos de corrupción en el componente 1. Gestión del Riesgo. </t>
    </r>
    <r>
      <rPr>
        <b/>
        <sz val="10"/>
        <color theme="1"/>
        <rFont val="Arial"/>
        <family val="2"/>
      </rPr>
      <t xml:space="preserve">
Evidencias:</t>
    </r>
    <r>
      <rPr>
        <sz val="10"/>
        <color theme="1"/>
        <rFont val="Arial"/>
        <family val="2"/>
      </rPr>
      <t xml:space="preserve">
Correo electrónico. Diciembre 17 de 2020. Asunto: COMUNICACIÓN SEGUIMIENTO PAAC-CORTE31 DICIEMBRE 2020
Excel.  Informe de Seguimiento Plan Anticorrupción y Atención al Ciudadano 2020. Cronograma de Actividades 
Excel. Informe Final Seguimiento III Cuatrimestre 2020
Correo electrónico 15/01/2021. Asunto: PRELIMINAR INFORME DE SEGUIMIENTO PAAC-CORTE 31 DE DICIEMBRE 2020
Correo electrónico 19 de Enero 2021. Publicación Seguimiento Plan Anticorrupción y Atención al Ciudadano -30 Diciembre 2020</t>
    </r>
  </si>
  <si>
    <r>
      <rPr>
        <sz val="10"/>
        <color theme="1"/>
        <rFont val="Arial"/>
        <family val="2"/>
      </rPr>
      <t xml:space="preserve">Se observó publicación del informe del seguimiento del tercer cuatrimestre 2020 publicado en la sección de transparencia de la pagina web de la Entidad </t>
    </r>
    <r>
      <rPr>
        <b/>
        <sz val="10"/>
        <color theme="1"/>
        <rFont val="Arial"/>
        <family val="2"/>
      </rPr>
      <t xml:space="preserve">
Evidencias:
</t>
    </r>
    <r>
      <rPr>
        <sz val="10"/>
        <color theme="1"/>
        <rFont val="Arial"/>
        <family val="2"/>
      </rPr>
      <t>Correo electrónico. Diciembre 17 de 2020. Asunto: COMUNICACIÓN SEGUIMIENTO PAAC-CORTE31 DICIEMBRE 2020
Excel.  Informe de Seguimiento Plan Anticorrupción y Atención al Ciudadano 2020. Cronograma de Actividades 
Excel. Informe Final Seguimiento III Cuatrimestre 2020
Correo electrónico 15/01/2021. Asunto: PRELIMINAR INFORME DE SEGUIMIENTO PAAC-CORTE 31 DE DICIEMBRE 2020
Correo electrónico 19 de Enero 2021. Publicación Seguimiento Plan Anticorrupción y Atención al Ciudadano -30 Diciembre 2020
link: https://www.icbf.gov.co/planeacion/plan-anticorrupcion-y-atencion-al-ciudadano</t>
    </r>
  </si>
  <si>
    <t xml:space="preserve">SDG </t>
  </si>
  <si>
    <t>NO</t>
  </si>
  <si>
    <t xml:space="preserve">Casanare </t>
  </si>
  <si>
    <t xml:space="preserve">San Andrés </t>
  </si>
  <si>
    <t xml:space="preserve">Excel . Familias asignadas marzo  y abril  2021
Excel. Relación de Comités  marzo y abril 2021
</t>
  </si>
  <si>
    <t xml:space="preserve">Los responsa bles del proceso indican en el seguimiento que ":La regional no cuenta  con familias en lista de espera "				</t>
  </si>
  <si>
    <t>Sanciones e investigaciones por direccionamiento indebido de la gestión contractual favoreciendo intereses privados o particulares. .</t>
  </si>
  <si>
    <t xml:space="preserve">1. Seminario de capacitación en el proceso tesoral a los responsables de pagaduría Regionales semestralmente. </t>
  </si>
  <si>
    <t>2. Acta de la Asistencia Técnica a la Regional o de la reunión virtual con la Regional. En caso de continuar con el aislamiento la evidencia será el  archivo de Excel de seguimiento a las cuentas de cobro solicitado a las regionales.</t>
  </si>
  <si>
    <t>EXCEL Seguimiento a cuentas abril 2021. Amazonas, Arauca, Cesar, Bolivar; Guainía, Huila, Magdalena, Quindío, Risaralda, Sucre, Tolima, Vichada.</t>
  </si>
  <si>
    <t xml:space="preserve">Informe de seguimiento . Objetivo : Verificar el cumplimiento de la Resolución No 3333 de 2015 y del procedimiento P17.GF REVISIÓN DE DOCUMENTOS DE COBRO GENERACIÓN DE PAGOS Y TRASLADO DE EFECTIVO V6 de 02/07/2020 de los pagos realizados en la Regional Casanare.
</t>
  </si>
  <si>
    <t>Acta 13 del 08/04/2021. Numeral 2. Ejecución Presupuestal (Anexo 1):</t>
  </si>
  <si>
    <t>Seguimientos al proceso y la  capacitación a los funcionarios que realizan el proceso de verificación y fiscalización del área de recaudo.</t>
  </si>
  <si>
    <t>2. Incluir  en la asistencia técnica, revisión aleatoria a los procesos de fiscalización y verificación realizados por la regional. Se medirá cuatrimestralmente</t>
  </si>
  <si>
    <t xml:space="preserve">Excel. Ordenes de pago Enero -abril 2021.
Nota: No se evidenció el informe de seguimiento trimestral  aleatorio al proceso de tramite y pago de las cuentas. </t>
  </si>
  <si>
    <t xml:space="preserve">Sin aporte de evidencias en la ruta SharePoint 
</t>
  </si>
  <si>
    <t>1. Realizar Grupos de estudio específicos de estos procesos trimestralmente.</t>
  </si>
  <si>
    <t>3. Presentar por lo menos en un comité de seguimiento parafiscal el informe aleatorio realizado a los procesos de verificación y fiscalización llevado a cabo por la regional.</t>
  </si>
  <si>
    <t xml:space="preserve">Correo electrónico 22 abril 2021 Asunto: Acta N° 1 Comité de aportes parafiscales 3% y su anexos 
Correo electrónico 12 abril 2021 Asunto: Informe marzo 
Correo electrónico 11  marzo  2021 Asunto: Informe  Recaudo febrero
Nota: Las evidencia presentadas no demuestran la socialización del seguimiento trimestral aleatorio al proceso de fiscalización </t>
  </si>
  <si>
    <t xml:space="preserve">Boletín Vive ICBF N° 139 del 12 de Febrero 2021. Planes Institucionales ICBF
Boletín Vive ICBF N° 142 del 5  de marzo  2021. Monitoreo a la materialización de riesgos y ejecución de controles
Boletín Vive ICBF 29 de enero 2021
Boletín  N° 140 Vive ICBF 19 de febrero  2021. Actualízate sobre los 
resultados de la Rendición 
Pública de Cuentas del ICBF
Excel: Listado de asistencia CIGD_ Aprobación Planes  Institucionales. 1/28/21
Correo electrónico 23/02/2021Asunto: Reporte Indicador PAAC2021- Febrero-Marzo 
Corroe electrónico 26/02/2021. Asunto: Soporte grabación socialización PAAC 2021.
Correo electrónico 17/02/2021. Asunto: Insumo Boletín ICBF marzo 
</t>
  </si>
  <si>
    <t xml:space="preserve">Boletín Vive ICBF N° 139 del 12 de Febrero 2021. Planes Institucionales ICBF
Boletín Vive ICBF N° 142 del 5  de marzo  2021. Monitoreo a la materialización de riesgos y ejecución de controles
Boletín Vive ICBF 29 de enero 2021
Boletín  N° 140 Vive ICBF 19 de febrero  2021. Actualízate sobre los 
resultados de la Rendición 
Boletín Nivel  ICBF N° 145.
Correo electrónico 23/02/2021Asunto: Seguimiento componente 5 " Mecanismo para la Transparencia. Corte  Febrero. </t>
  </si>
  <si>
    <t xml:space="preserve">Excel listado de asistencia 15 de marzo 2021 . Comité de Coordinación CZ Yopal
Power point. PLAN ANTICORRUPCIÓN Y DE ATENCIÓN AL CIUDADANO 2021
Correo electrónico.9/03/2021  Asunto  BOLETIN DE CALIDAD ¿Cuál es la importancia del contexto interno y externo para el ICBF?
</t>
  </si>
  <si>
    <t xml:space="preserve">Paz de Ariporo </t>
  </si>
  <si>
    <t xml:space="preserve">Correo electrónico 9/03/2021. Asunto: Solicitud Grupo de Estudio y Trabajo Ley de Transparencia  y  de Accesos  a la  Información Publica  
La socialización se realizará en el mes de Julio </t>
  </si>
  <si>
    <t>Correo electrónico 9/03/2021.Solicitud Grupo De Estudio Y Trabajo Plan Anticorrupción Y De Atención Al Ciudadano 2021.
La socialización se realizará en el mes de Junio</t>
  </si>
  <si>
    <r>
      <t xml:space="preserve">Procesos disciplinarios, fiscales y penales por uso indebido de los alimentos de alto valor.
</t>
    </r>
    <r>
      <rPr>
        <b/>
        <sz val="11"/>
        <rFont val="Arial"/>
        <family val="2"/>
      </rPr>
      <t>NUT, PI, FAM, INF</t>
    </r>
  </si>
  <si>
    <t xml:space="preserve">Los Almendros </t>
  </si>
  <si>
    <t xml:space="preserve">Villanueva </t>
  </si>
  <si>
    <t>Certificados curso de Transparencia y lucha contra la corrupción de 4 colaboradores 
Correo electrónico 26 de marzo de 2021. Asunto: RV: BOLETIN DE TRANSPARENCIA Caracterización de los ciudadanos que realizaron
peticiones durante la vigencia 2020 al ICBF</t>
  </si>
  <si>
    <t>Correo electrónico. 19 de marzo 2021 Asunto: RE: SOCIALIZACIÓN RIESGOS CALIDAD Y CORRUPCIÓN REG - 2021</t>
  </si>
  <si>
    <t xml:space="preserve">Yopal </t>
  </si>
  <si>
    <t>Correo electrónico 12/05/2021. Asunto: solicitud apoyo socialización</t>
  </si>
  <si>
    <t>Actividad no aplica para la Regional 
Según reporte del primer cuatrimestre reportan lo siguiente "De acuerdo a lo indicado por las compañeras de la Regional Casanare que hacen parte de las modalidades de atención de la Dirección de Infancia refieren que para Casanare no se tienen contempladas modalidades o estrategias que incluyan AAVN"</t>
  </si>
  <si>
    <t>Formato de Entrega de Bienes tarina. Actas de Reunión y Listados de Asistencia</t>
  </si>
  <si>
    <t>Formato de Entrega de Bienes tarina a Beneficiarios. Actas de Reunión y Listados de Asistencia</t>
  </si>
  <si>
    <t>Acta  de fecha 06/11/2021.con radicado No. 202039002000056572  único operador que realizo entregas en el mes de febrero, con reporte marzo de 2021.A corte 31 de marzo se verificaron las entregas de AAVN del operador Funda servir
ABRIL: 
se realizo revisión de los informes de AAVN de los operadores de primera infancia. 
Contrato 075 radicado No. 202139002000021222 de 09/04/2021
Contrato 067 radicado No. 202139002000021932 de 09/04/2021 y subsanación con radicado No. 202139002000024022 de 16/04/2021
contrato 065 radicado No. 202139002000024082 de 16/04/2021
Contrato 085 radicado No. 202139002000021132 de 09/04/2021
Contrato 063 radicado No. 202139002000021442 de 09/04/2021 y subsanación con radicado No. 202139002000023202 de 15/04/2021
Contrato 126 radicado No. 202139002000021512 de 09/04/2021
Contrato 068 radicado No. 202139002000021692 de 09/04/2021.</t>
  </si>
  <si>
    <t>Elaborar y socializar con las regionales reporte que de cuenta del numero de familias vinculadas a la modalidad TEB, que reciben Bienes tarina</t>
  </si>
  <si>
    <t>Actividad no aplica para la Regional 
Según reporte del primer cuatrimestre reportan lo siguiente "De acuerdo a lo indicado por las compañeras de la Regional Casanare que hacen parte de las modalidades de atención de la Dirección de Familias refieren que para Casanare no están operando  modalidades o estrategias que incluyan AAVN.</t>
  </si>
  <si>
    <t>Formato Ejecución y reporte de asistencia del PIC IV Encuentro referentes documentales 11/03/2021 y 12/03/2020
Formato encuesta de satisfacción programa de aprendizaje  Capacitación V encuentro referentes documentales 
 Registro Asistencia capacitación V encuentro de referentes documentales 
Poder point. V Encuentro Nacional de  Referentes Documentales 11 y 12 de marzo de 2021</t>
  </si>
  <si>
    <t xml:space="preserve">Na. Para el cuatrimestre. En el formato de seguimiento los responsables reportan lo siguiente : "No se han llevado a cabo visitas ejecutadas por la Interventoría a los Puntos de Entrega Primarios AAVN, en la Regional San Andrés. " </t>
  </si>
  <si>
    <t xml:space="preserve">NA para la Regional 
Según reporte por del cuatrimestre en el seguimiento los responsables indican: "Las modalidades de atención de la Dirección de Familias y Comunidades aún no se encuentran en operación en la Regional"				</t>
  </si>
  <si>
    <t>PDF. Formato control de inventarios de AVVN. Mes de consumo abril 2021</t>
  </si>
  <si>
    <t xml:space="preserve">Sin evidencia en la ruta </t>
  </si>
  <si>
    <t>2.2 Actas de sesiones de gestión del conocimiento.</t>
  </si>
  <si>
    <t>Correo electrónico.25 de marzo 2021.Usuario y capacitación SIMEI. Épico Subdirección General</t>
  </si>
  <si>
    <t>Realizar desarrollo y aplicar pruebas técnicas y funcionales de las de las mejoras identificadas.</t>
  </si>
  <si>
    <t xml:space="preserve">Correo electrónico 25/03/2021. Asunto: Pruebas SIMEI
Correo electrónico 24/03/2021. Asunto: Pruebas SMTP ambiente de desarrollo SIMEI. 
Correo electrónico 24/03/2021. Asunto: Solicitud creación DNS  para  ambiente de pruebas  SIMEI. 
</t>
  </si>
  <si>
    <t>Correo electrónico 09/04/2021. Asunto: Migración  SIMEI. 
Correo electrónico:24 de marzo de 2021. Asunto: Revisión migración SIMEI</t>
  </si>
  <si>
    <r>
      <t xml:space="preserve">Se evidenciaron soportes de Capacitaciónes desarrolladsa a los enlaces de asistencia técnica de la Direcciones Regionales: Actas de Asistencia Técnica cuyo objetivo fue "Brindar orientaciones técnicas y operativas para realizar el ejercicio de control social a los servicios de Primera Infancia que implementar las EAS en el territorio Nacional." así como el correspondiente listado de asistencia dirigida a enlaces de las Regionales y Centros Zonales (enlaces de Control Social de Regionales y Centros Zonales).
Adicionalmente se observó presentación </t>
    </r>
    <r>
      <rPr>
        <i/>
        <sz val="10"/>
        <rFont val="Calibri"/>
        <family val="2"/>
        <scheme val="minor"/>
      </rPr>
      <t xml:space="preserve">"Socialización de los Servicios de Primera Infancia - Dirección de Primera Infancia" y </t>
    </r>
    <r>
      <rPr>
        <sz val="10"/>
        <rFont val="Calibri"/>
        <family val="2"/>
        <scheme val="minor"/>
      </rPr>
      <t xml:space="preserve"> documentos relacionados al ejercicio de Control Social como: Memorando de fecha 20/04/2021 acerca de orientaciones sobre la redefinición de las líneas de inversión o acciones de los aportes de las Entidades, Administradoras del Servicios - EAS; el formato</t>
    </r>
    <r>
      <rPr>
        <i/>
        <sz val="10"/>
        <rFont val="Calibri"/>
        <family val="2"/>
        <scheme val="minor"/>
      </rPr>
      <t xml:space="preserve"> Informe Regional de la implementación de la estrategia de participación ciudadana y control socia</t>
    </r>
    <r>
      <rPr>
        <sz val="10"/>
        <rFont val="Calibri"/>
        <family val="2"/>
        <scheme val="minor"/>
      </rPr>
      <t xml:space="preserve">; formato </t>
    </r>
    <r>
      <rPr>
        <i/>
        <sz val="10"/>
        <rFont val="Calibri"/>
        <family val="2"/>
        <scheme val="minor"/>
      </rPr>
      <t>Plan de Acción Comité de Control Social</t>
    </r>
    <r>
      <rPr>
        <sz val="10"/>
        <rFont val="Calibri"/>
        <family val="2"/>
        <scheme val="minor"/>
      </rPr>
      <t>; pendón Comité de Control Social; Boletín Informativo sobre Estrategia de participación y control social.</t>
    </r>
  </si>
  <si>
    <t xml:space="preserve">
Se evidenciaron informes realizados por la empresa IQOutsourcing donde presentan los resultados de las Encuestas de Satisfacción de los canales: chat, telefónico y videollamada; lo anterior corresponde a los meses de enero y febrero del 2021. Así mismo se evidenció Informes de Gestión del Centro de Contacto con base en los informes de IQOutsourcing. Se evidenció Informe de gestión Centro de Contacto ICBF de marzo donde presentan los resultados de las encuestas de satisfacción de los canales: chat, telefónico y videollamada; así mismo el Informe de la empresa IQ Outsourcing del primer trimestre de 2021. Adicionalmente, presentan Excel en donde relacionan evaluación a las interacciones de insatisfacción del mes de marzo 2021.
</t>
  </si>
  <si>
    <t xml:space="preserve">Se evidenció realización reuniones del Consejo Asesor y Consultivo de Niños, Niñas y Adolescentes del ICBF CACNNA para promover la participación infantil el 06/03/2021, así mismo en la mencionada reunión se realizó la actividad "NUESTRO ENCUENTRO: CIRCULO DE VOCES, SENTIRES, DE MIL OREJAS DE NIÑAS, NIÑOS Y ADOLESCENTES QUE SUEÑAN SU PAÍS" .
</t>
  </si>
  <si>
    <t xml:space="preserve">Se evidenció correo electrónico donde el Director de Protección socializaría los siguientes documentos: los siguientes documentos: (i) Lineamiento técnico del modelo para la atención de niños, niñas y adolescentes con proceso Administrativo de Restablecimiento de Derechos abierto a su favor; (ii) Manual operativo de modalidades para la atención de niños, niñas y adolescentes, con Proceso Administrativo de Restablecimiento de Derechos abierto a su favor; y, (iii) Manual operativo modalidad acogimiento familiar – hogar sustituto; a los Directores Regionales y RNA Coordinadores Asistencia Regionales. 
Se evidenciaron gestiones realizadas por la Dirección de Protección con la Oficina Asesora de Comunicaciones para publicar la revisión de los documentos:(i) Lineamiento Técnico para la implementación del Modelo para la Atención De los Niños, las Niñas y Adolescentes ubicados en las modalidades de Restablecimiento de Derechos, (ii) Manual Operativo de modalidades y servicio para la atención de Niños, Niñas y Adolescentes, con Proceso Administrativo de Restablecimiento de Derechos y (iii) Manual Operativo modalidad acogimiento familiar – hogar sustituto, con la ciudadanía; así mismo correos electrónicos para obtener el Visto Bueno de los mencionados documentos por parte de la Dirección de Planeación y la Subdirección General. 
</t>
  </si>
  <si>
    <r>
      <rPr>
        <b/>
        <sz val="9"/>
        <rFont val="Calibri"/>
        <family val="2"/>
        <scheme val="minor"/>
      </rPr>
      <t xml:space="preserve">
FEBRERO
</t>
    </r>
    <r>
      <rPr>
        <sz val="9"/>
        <rFont val="Calibri"/>
        <family val="2"/>
        <scheme val="minor"/>
      </rPr>
      <t xml:space="preserve">Word: "Acta N°1.AT Control social Regionales" del 26/02/2021
Listado de asistencia Plataforma Teams "PPC 2020 02 26 (1) Asistencia control social regionales".
</t>
    </r>
    <r>
      <rPr>
        <b/>
        <sz val="9"/>
        <rFont val="Calibri"/>
        <family val="2"/>
        <scheme val="minor"/>
      </rPr>
      <t xml:space="preserve">
MARZO
</t>
    </r>
    <r>
      <rPr>
        <sz val="9"/>
        <rFont val="Calibri"/>
        <family val="2"/>
        <scheme val="minor"/>
      </rPr>
      <t xml:space="preserve">Dos (2) Word: "2021 03 11 Acta No2. AT Control Social" y "2021 03 26 Acta No3. AT CS Sucre".
Dos (2) listados de asistencia Plataforma Teams: "2021 03 11 Listado de asistencia" y "2021 03 26 Listado de asistencia Sucre".
PPT "PPT control social 2021 DPI ICBF": Estrategia de Control y movilización Social.
</t>
    </r>
    <r>
      <rPr>
        <b/>
        <sz val="9"/>
        <rFont val="Calibri"/>
        <family val="2"/>
        <scheme val="minor"/>
      </rPr>
      <t xml:space="preserve">
ABRIL
</t>
    </r>
    <r>
      <rPr>
        <sz val="9"/>
        <rFont val="Calibri"/>
        <family val="2"/>
        <scheme val="minor"/>
      </rPr>
      <t>Carpeta "</t>
    </r>
    <r>
      <rPr>
        <b/>
        <sz val="9"/>
        <rFont val="Calibri"/>
        <family val="2"/>
        <scheme val="minor"/>
      </rPr>
      <t>4.2_4.3 Asistencias Técnicas</t>
    </r>
    <r>
      <rPr>
        <sz val="9"/>
        <rFont val="Calibri"/>
        <family val="2"/>
        <scheme val="minor"/>
      </rPr>
      <t>" que contiene: 
3 Word: "</t>
    </r>
    <r>
      <rPr>
        <i/>
        <sz val="9"/>
        <rFont val="Calibri"/>
        <family val="2"/>
        <scheme val="minor"/>
      </rPr>
      <t>Acta No4.AT_Participación_CS_07_04_2021</t>
    </r>
    <r>
      <rPr>
        <sz val="9"/>
        <rFont val="Calibri"/>
        <family val="2"/>
        <scheme val="minor"/>
      </rPr>
      <t>", "</t>
    </r>
    <r>
      <rPr>
        <i/>
        <sz val="9"/>
        <rFont val="Calibri"/>
        <family val="2"/>
        <scheme val="minor"/>
      </rPr>
      <t>Acta No5.AT_Participación_CS_12_04_2021</t>
    </r>
    <r>
      <rPr>
        <sz val="9"/>
        <rFont val="Calibri"/>
        <family val="2"/>
        <scheme val="minor"/>
      </rPr>
      <t>" y "</t>
    </r>
    <r>
      <rPr>
        <i/>
        <sz val="9"/>
        <rFont val="Calibri"/>
        <family val="2"/>
        <scheme val="minor"/>
      </rPr>
      <t>Acta No6.AT_Participación_CS_29_04_2021</t>
    </r>
    <r>
      <rPr>
        <sz val="9"/>
        <rFont val="Calibri"/>
        <family val="2"/>
        <scheme val="minor"/>
      </rPr>
      <t>".
Tres (3) Excel "</t>
    </r>
    <r>
      <rPr>
        <i/>
        <sz val="9"/>
        <rFont val="Calibri"/>
        <family val="2"/>
        <scheme val="minor"/>
      </rPr>
      <t>ListadodeAsistencia 07.04.2021</t>
    </r>
    <r>
      <rPr>
        <sz val="9"/>
        <rFont val="Calibri"/>
        <family val="2"/>
        <scheme val="minor"/>
      </rPr>
      <t>", "</t>
    </r>
    <r>
      <rPr>
        <i/>
        <sz val="9"/>
        <rFont val="Calibri"/>
        <family val="2"/>
        <scheme val="minor"/>
      </rPr>
      <t>ListadodeAsistencia 12.04.2021</t>
    </r>
    <r>
      <rPr>
        <sz val="9"/>
        <rFont val="Calibri"/>
        <family val="2"/>
        <scheme val="minor"/>
      </rPr>
      <t>"  y "</t>
    </r>
    <r>
      <rPr>
        <i/>
        <sz val="9"/>
        <rFont val="Calibri"/>
        <family val="2"/>
        <scheme val="minor"/>
      </rPr>
      <t>ListadodeAsistencia 29.04.2021</t>
    </r>
    <r>
      <rPr>
        <sz val="9"/>
        <rFont val="Calibri"/>
        <family val="2"/>
        <scheme val="minor"/>
      </rPr>
      <t xml:space="preserve">". 
Memorando Radicado No: 202116000000045103 del 2021-04-20 con asunto: </t>
    </r>
    <r>
      <rPr>
        <i/>
        <sz val="9"/>
        <rFont val="Calibri"/>
        <family val="2"/>
        <scheme val="minor"/>
      </rPr>
      <t xml:space="preserve">"Orientaciones  sobre  la  redefinición  de  las  líneas  de  inversión  o  acciones  de  los aportes   de   las   Entidades   Administradoras   del   Servicio   -EAS-   por   concepto   de contrapartida y/o valores técnicos agregados, en el marco de la ejecución de los contratos de aporte suscritos a través del Numeral 4.2 del Manual de Contratación del ICBF vigente, Banco Nacional de Oferentes para la prestación de los servicios de   educación   inicial   el   marco   de   la   atención   integral   a   la   Primera   Infancia conformado   a   través   de   la   IP-003-2019,   durante   la   declaración   de   emergencia sanitaria con ocasión al Coronavirus (COVID-19)."
</t>
    </r>
    <r>
      <rPr>
        <sz val="9"/>
        <rFont val="Calibri"/>
        <family val="2"/>
        <scheme val="minor"/>
      </rPr>
      <t>Pdf "P</t>
    </r>
    <r>
      <rPr>
        <i/>
        <sz val="9"/>
        <rFont val="Calibri"/>
        <family val="2"/>
        <scheme val="minor"/>
      </rPr>
      <t>endón Control Social 19.04.2021</t>
    </r>
    <r>
      <rPr>
        <sz val="9"/>
        <rFont val="Calibri"/>
        <family val="2"/>
        <scheme val="minor"/>
      </rPr>
      <t>"
Pdf "</t>
    </r>
    <r>
      <rPr>
        <i/>
        <sz val="9"/>
        <rFont val="Calibri"/>
        <family val="2"/>
        <scheme val="minor"/>
      </rPr>
      <t>Boletín1_Control social</t>
    </r>
    <r>
      <rPr>
        <sz val="9"/>
        <rFont val="Calibri"/>
        <family val="2"/>
        <scheme val="minor"/>
      </rPr>
      <t>": Estrategia de participación y control social 
Pdf "</t>
    </r>
    <r>
      <rPr>
        <i/>
        <sz val="9"/>
        <rFont val="Calibri"/>
        <family val="2"/>
        <scheme val="minor"/>
      </rPr>
      <t>Socialización de servicios 21.04.2021</t>
    </r>
    <r>
      <rPr>
        <sz val="9"/>
        <rFont val="Calibri"/>
        <family val="2"/>
        <scheme val="minor"/>
      </rPr>
      <t>": Socialización de los Servicios de Primera Infancia - Dirección de Primera Infancia
Word: "</t>
    </r>
    <r>
      <rPr>
        <i/>
        <sz val="9"/>
        <rFont val="Calibri"/>
        <family val="2"/>
        <scheme val="minor"/>
      </rPr>
      <t xml:space="preserve">Formato_primer_informe_regionales_control_social_202": </t>
    </r>
    <r>
      <rPr>
        <sz val="9"/>
        <rFont val="Calibri"/>
        <family val="2"/>
        <scheme val="minor"/>
      </rPr>
      <t>PRIMER INFORME REGIONAL DE LA IMPLEMENTACIÓN DE LA ESTRATEGIA DE PARTICIPACIÓN CIUDADANA Y CONTROL SOCIAL EN LOS SERVICIOS DE PRIMERA INFANCIA Y PROPUESTA DE FORTALECIMIENTO AL EJERCICIO DE CONTROL SOCIAL Y PARTICIPACIÓN CIUDADANA EN TIEMPOS DE CORONAVIRU.
Word "</t>
    </r>
    <r>
      <rPr>
        <i/>
        <sz val="9"/>
        <rFont val="Calibri"/>
        <family val="2"/>
        <scheme val="minor"/>
      </rPr>
      <t>4.5 Plan de acción comités 23.04.2021</t>
    </r>
    <r>
      <rPr>
        <sz val="9"/>
        <rFont val="Calibri"/>
        <family val="2"/>
        <scheme val="minor"/>
      </rPr>
      <t>": PLAN DE ACCIÓN COMITÉ DE CONTROL SOCIAL  
Información consultada en:
https://icbfgob.sharepoint.com/:f:/r/sites/MICROSITIOPLANANTICORRUPCINYDEATENCINALCIUDADANO2021/Documentos%20compartidos/COMPONENTE%206-%20PLAN%20DE%20PARTICIPACI%C3%93N%20CIUDADANA/1%20Direcci%C3%B3n%20de%20primera%20infancia?csf=1&amp;web=1&amp;e=MipFSU</t>
    </r>
  </si>
  <si>
    <r>
      <rPr>
        <b/>
        <sz val="10"/>
        <rFont val="Calibri"/>
        <family val="2"/>
        <scheme val="minor"/>
      </rPr>
      <t xml:space="preserve">FEBRERO
</t>
    </r>
    <r>
      <rPr>
        <sz val="10"/>
        <rFont val="Calibri"/>
        <family val="2"/>
        <scheme val="minor"/>
      </rPr>
      <t>Pantallazo Facebook Live ICBF 22 de febrero de 2021 donde se presentó el informe del ICBF ante la JEP de casos de niños, niñas y adolescentes víctimas de reclutamiento ilícito por parte de las FARC.</t>
    </r>
    <r>
      <rPr>
        <b/>
        <sz val="10"/>
        <rFont val="Calibri"/>
        <family val="2"/>
        <scheme val="minor"/>
      </rPr>
      <t xml:space="preserve">
MARZO
</t>
    </r>
    <r>
      <rPr>
        <sz val="10"/>
        <rFont val="Calibri"/>
        <family val="2"/>
        <scheme val="minor"/>
      </rPr>
      <t>Pantallazo Facebook Live realizado el 23/03/2021 sobre: Gran Alianza por la Nutrición - Nutrición en Cuerpo y Alma; que contó con la participación de la Primera Dama - María Juliana Ruiz; la Directora del ICBF - Lina Arbeláez y la Consejera para la Niñez y Adolescencia - Carolina Salgado, y la cooperación de la Gran Alianza por la Nutrición, Unicef y Fundación Mapfre.</t>
    </r>
    <r>
      <rPr>
        <b/>
        <sz val="10"/>
        <rFont val="Calibri"/>
        <family val="2"/>
        <scheme val="minor"/>
      </rPr>
      <t xml:space="preserve">
ABRIL</t>
    </r>
    <r>
      <rPr>
        <sz val="10"/>
        <rFont val="Calibri"/>
        <family val="2"/>
        <scheme val="minor"/>
      </rPr>
      <t xml:space="preserve">
Se evidenció soporte del Facebook Live realizado el 22/04/2021 sobre: Cumbre Nacional Construyendo el País de la Niñez el cual fue un espacio de intercambio de experiencias institucionales y desafíos para la garantía del bienestar integral de la niñez colombiana. Participan la Primera Dama - María Juliana Ruiz, la consejera Carolina Salgado, la Dir. del ICBF - Lina Arbeláez, la Dir. de Prosperidad Social y los Ministros de Educación Nacional, Cultura y Trabajo.
Información consultada en:
https://icbfgob.sharepoint.com/:f:/r/sites/MICROSITIOPLANANTICORRUPCINYDEATENCINALCIUDADANO2021/Documentos%20compartidos/COMPONENTE%206-%20PLAN%20DE%20PARTICIPACI%C3%93N%20CIUDADANA/2.%20Direcci%C3%B3n%20de%20Informaci%C3%B3n%20y%20Tecnolog%C3%ADa?csf=1&amp;web=1&amp;e=C2yDXK</t>
    </r>
  </si>
  <si>
    <r>
      <rPr>
        <b/>
        <sz val="9"/>
        <rFont val="Calibri"/>
        <family val="2"/>
        <scheme val="minor"/>
      </rPr>
      <t xml:space="preserve">FEBRERO
</t>
    </r>
    <r>
      <rPr>
        <sz val="9"/>
        <rFont val="Calibri"/>
        <family val="2"/>
        <scheme val="minor"/>
      </rPr>
      <t xml:space="preserve">Acta de Reunión del 10/02/2021 con asunto y objetivo: "Presentar el plan de acción  2021, que permita el ajuste a la implementación de circuitos cortos de comercialización (compras publicas locales , mercados campesinos)" donde participaron representantes de: Ministerio de Agricultura, Ejecito Nacional, Ministerio del Trabajo, ICBF, Agencia de Renovación del Territorio, entre otros. 
</t>
    </r>
    <r>
      <rPr>
        <b/>
        <sz val="9"/>
        <rFont val="Calibri"/>
        <family val="2"/>
        <scheme val="minor"/>
      </rPr>
      <t xml:space="preserve">MARZO
</t>
    </r>
    <r>
      <rPr>
        <sz val="9"/>
        <rFont val="Calibri"/>
        <family val="2"/>
        <scheme val="minor"/>
      </rPr>
      <t xml:space="preserve">Se evidenciaron Invitaciones a las Jornadas de “COMPRAS PÚBLICAS LOCALESY MERCADOS CAMPESINOS” realizadas los días 09/03/2021, 11/03/2021, 23/03/2021, 24/03/2021, 25/03/2021 y 26/03/2021 en donde participaron representantes de entidades del orden nacional y local de lo departamentos: Huila, Santander, Cundinamarca, Antioquia, Sucre, Quindío, Cauca, Boyacá, Nariño, Tolima, Arauca, Cauca, Casanare, Valle del Cauca, Putumayo, Cesar, Guaviare, Norte de Santander, Magdalena, Bolívar, Cartagena y Manizales,  y de ciudades como: Mitú, Barranquilla, Bogotá y Sincelejo, así como representantes de Entidades de Administración de Servicios -EAS.
Listado de Asistencia Forms del 09/03/2021. 
Listado de Asistencia Forms del 11/03/2021. 
Invitación “COMPRAS PÚBLICAS LOCALES Y MERCADOS CAMPESINOS”: JORNADAS DE PEDAGOGIA INSTITUCIONAL EN LOS TERRITORIOS23, 24, 25 y 26 DE MARZO DE 2021.
Listado de Asistencia Forms del 23/03/2021. 
Listado de Asistencia Forms del 24/03/2021. 
Listado de Asistencia Forms del 25/03/2021.
Listado de Asistencia Forms del 26/03/2021. 
</t>
    </r>
    <r>
      <rPr>
        <b/>
        <sz val="9"/>
        <rFont val="Calibri"/>
        <family val="2"/>
        <scheme val="minor"/>
      </rPr>
      <t xml:space="preserve">ABRIL
</t>
    </r>
    <r>
      <rPr>
        <sz val="9"/>
        <rFont val="Calibri"/>
        <family val="2"/>
        <scheme val="minor"/>
      </rPr>
      <t>Se evidenciaron soportes de invitación y realización (listados de asistencia) del  FORO DE CIRCUITOS CORTOS DE COMERCIALIZACIÓN - Una Estrategia de Reactivación Económica en los departamentos de: Huila, Cauca, Córdoba, La Guajira, Guaviare, Valle del Cauca, Caquetá, Magdalena, Cesar y Chocó; como preparación para las ruedas de negocios a realizarse en la vigencia 2021.
Invitación FORO DE CIRCUITOS CORTOS DE COMERCIALIZACIÓN - Una Estrategia de Reactivación Económica - Huila. Fecha: 16 de abril de 2021. 
Listado de Asistencia Forms del 16/04/2021. 
Invitación FORO DE CIRCUITOS CORTOS DE COMERCIALIZACIÓN - Una Estrategia de Reactivación Económica - Cauca. Fecha: 20 de abril de 2021. 
Listado de Asistencia Forms del 20/04/2021. 
Invitación SOCIALIZACIÓN Y PREPARACIÓN IV FASE: ENCUENTRO DE COMPRAS PUBLICAS LOCALES EN CAUCA 2021. Fecha: 29/04/2021.
Listado de Asistencia Forms del 29/04/2021.
Invitación FORO DE CIRCUITOS CORTOS DE COMERCIALIZACIÓN - Una Estrategia de Reactivación Económica - Córdoba. Fecha: 21 de abril de 2021. 
Listado de Asistencia Forms del 21/04/2021. 
Invitación FORO DE CIRCUITOS CORTOS DE COMERCIALIZACIÓN - Una Estrategia de Reactivación Económica - La Guajira. Fecha: 22 de abril de 2021. 
Listado de Asistencia Forms del 22/04/2021. 
Invitación FORO DE CIRCUITOS CORTOS DE COMERCIALIZACIÓN - Una Estrategia de Reactivación Económica - Guaviare. Fecha: 23 de abril de 2021. 
Listado de Asistencia Forms del 23/04/2021.</t>
    </r>
    <r>
      <rPr>
        <sz val="9"/>
        <color rgb="FFFF0000"/>
        <rFont val="Calibri"/>
        <family val="2"/>
        <scheme val="minor"/>
      </rPr>
      <t xml:space="preserve">
</t>
    </r>
    <r>
      <rPr>
        <sz val="9"/>
        <rFont val="Calibri"/>
        <family val="2"/>
        <scheme val="minor"/>
      </rPr>
      <t>Invitación FORO DE CIRCUITOS CORTOS DE COMERCIALIZACIÓN - Una Estrategia de Reactivación Económica - Valle del Cauca. Fecha: 27 de abril de 2021. 
Listado de Asistencia Forms del 27/04/2021. 
Invitación FORO DE CIRCUITOS CORTOS DE COMERCIALIZACIÓN - Una Estrategia de Reactivación Económica - Caquetá. Fecha: 27 de abril de 2021. 
Listado de Asistencia Forms del 27/04/2021. 
Invitación FORO DE CIRCUITOS CORTOS DE COMERCIALIZACIÓN - Una Estrategia de Reactivación Económica - Magdalena. Fecha: 28 de abril de 2021. 
Listado de Asistencia Forms del 28/04/2021. 
Invitación FORO DE CIRCUITOS CORTOS DE COMERCIALIZACIÓN - Una Estrategia de Reactivación Económica - Cesar. Fecha: 29 de abril de 2021. 
Listado de Asistencia Forms del 29/04/2021. 
Invitación FORO DE CIRCUITOS CORTOS DE COMERCIALIZACIÓN - Una Estrategia de Reactivación Económica - Chocó. Fecha: 30 de abril de 2021. 
Listado de Asistencia Forms del 30/04/2021.
Información consultada en: 
https://icbfgob.sharepoint.com/:f:/r/sites/MICROSITIOPLANANTICORRUPCINYDEATENCINALCIUDADANO2021/Documentos%20compartidos/COMPONENTE%206-%20PLAN%20DE%20PARTICIPACI%C3%93N%20CIUDADANA/4%20Direcci%C3%B3n%20de%20Abastecimiento?csf=1&amp;web=1&amp;e=wwGqt1</t>
    </r>
  </si>
  <si>
    <t>Correo electrónico del 11/02/2021 con asunto: RV: Concertación Plan de Trabajo OGR - Directores Regionales. R.Putumayo.
Correo electrónico del 12/02/2021 con asunto: RV: Concertación Plan de Trabajo OGR - Directores Regionales. R.Caldas.
Correo electrónico del 15/02/2021 con asunto: RV: Concertación Plan de Trabajo 2021. R.Huila.
Correo electrónico del 15/02/2021 con asunto: RV: Concertación Plan de Trabajo OGR - Directores Regionales. R.Tolima.
Correo electrónico del 16/02/2021 con asunto: RV: Concertación Plan de Trabajo 2021. R.Norte de Santander.
Correo electrónico del 22/02/2021 con asunto: RV: Concertación Plan de Trabajo OGR - Directores Regionales. R.Cesar.
Correo electrónico del 22/02/2021 con asunto: RV: Concertación Plan de Trabajo OGR - Director Regional Cundinamarca. R.Cundinamarca.
Correo electrónico del 22/02/2021 con asunto: RV: Concertación Plan de Trabajo OGR - Directores Regionales. R.Guaviare.
Correo electrónico del 22/02/2021 con asunto: RV: Concertación Plan de Trabajo OGR - Directores Regionales. R.La Guajira.
Correo electrónico del 22/02/2021 con asunto: RV: Concertación Plan de Trabajo 2021. R.Nariño.
Correo electrónico del 22/02/2021 con asunto: RV: Concertación Plan de Trabajo OGR - Directores Regionales. R.Vichada.
Correo electrónico del 22/02/2021 con asunto: RV: Concertación Plan de Trabajo OGR 2021. R.Vaupés.
Correo electrónico del 23/02/2021 con asunto: RV: Concertación Plan de Trabajo OGR - Directores Regionales. R.Santander.
Correo electrónico del 23/02/2021 con asunto: RV: Concertación Plan de Trabajo OGR - Directores Regionales. R.Amazonas.
Correo electrónico del 23/02/2021 con asunto: RV: Concertación Plan de Trabajo OGR - Directores Regionales. R.Bogotá.
Correo electrónico del 23/02/2021 con asunto: RV: Concertación Plan de Trabajo OGR - Directores Regionales. R.Bolivar.
Correo electrónico del 23/02/2021 con asunto: RV: Concertación Plan de Trabajo OGR - Directores Regionales. R.Córdoba.
Correo electrónico del 24/02/2021 con asunto: RV: Concertación Plan de Trabajo OGR - Directores Regionales. R.Valle del Cauca.
Correo electrónico del 25/02/2021 con asunto: RV: Concertación Plan de Trabajo OGR - Directores Regionales. R.Caquetá.
Correo electrónico del 25/02/2021 con asunto: RV: Concertación Plan de Trabajo OGR 2021. R.Cauca.
Correo electrónico del 25/02/2021 con asunto: RV: Concertación Plan de Trabajo OGR 2021. R.Guainía.
Correo electrónico del 25/02/2021 con asunto: RV: Concertación Plan de Trabajo OGR - Directores Regionales. R.San Andrés.
Correo electrónico del 26/02/2021 con asunto: RV: Concertación Plan de Trabajo OGR - Directores Regionales. R.Antioquia.
Correo electrónico del 26/02/2021 con asunto: RV: Concertación Plan de Trabajo OGR - Directores Regionales. R.Arauca.
Correo electrónico del 26/02/2021 con asunto: RV: Concertación Plan de Trabajo OGR - Directores Regionales. R.Casanare.
Correo electrónico del 26/02/2021 con asunto: RV: Concertación Plan de Trabajo OGR - Directores Regionales. R.Chocó.
Correo electrónico del 26/02/2021 con asunto: RV: Concertación Plan de Trabajo OGR 2021. R.Quindío.
Correo electrónico (pdf) del 01/03/2021 con asunto: Fwd: Plan de trabajo 2021. R.Atlántico.
Correo electrónico (pdf) del 01/03/2021 con asunto: Validación Plan de trabajo 2021. R.Risaralda.
Correo electrónico (pdf) del 03/03/2021 con asunto: Concertación Plan de Trabajo 2021. R.Sucre.
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5%2E%20Oficina%20de%20Gesti%C3%B3n%20Regional%2F01%20enero%20febrero</t>
  </si>
  <si>
    <r>
      <rPr>
        <b/>
        <sz val="10"/>
        <rFont val="Calibri"/>
        <family val="2"/>
        <scheme val="minor"/>
      </rPr>
      <t xml:space="preserve">MARZO
</t>
    </r>
    <r>
      <rPr>
        <sz val="10"/>
        <rFont val="Calibri"/>
        <family val="2"/>
        <scheme val="minor"/>
      </rPr>
      <t xml:space="preserve">Correo electrónico del March 5, 2021 con asunto: "INDICADORES RELACIÓN CON EL CIUDADANO ENERO 2021 (FINAL)" con el resultado final del Indicador PA - 131 "Porcentaje de Peticiones Ciudadanas Atendidas Oportunamente"; se observó un resultado del 96,8% para el mes de enero de 2021 y 98,5% para el mes de febrero de 2021.
Correo electrónico del March 19, 2021 con asunto: "INDICADORES RELACIÓN CON EL CIUDADANO FEBRERO 2021 (FINAL)".
</t>
    </r>
    <r>
      <rPr>
        <b/>
        <sz val="10"/>
        <rFont val="Calibri"/>
        <family val="2"/>
        <scheme val="minor"/>
      </rPr>
      <t xml:space="preserve">ABRIL
</t>
    </r>
    <r>
      <rPr>
        <sz val="10"/>
        <rFont val="Calibri"/>
        <family val="2"/>
        <scheme val="minor"/>
      </rPr>
      <t>Correo electrónico del April 21, 2021 con asunto: "I</t>
    </r>
    <r>
      <rPr>
        <i/>
        <sz val="10"/>
        <rFont val="Calibri"/>
        <family val="2"/>
        <scheme val="minor"/>
      </rPr>
      <t>NDICADORES RELACIÓN CON EL CIUDADANO MARZO 2021 (FINAL)</t>
    </r>
    <r>
      <rPr>
        <sz val="10"/>
        <rFont val="Calibri"/>
        <family val="2"/>
        <scheme val="minor"/>
      </rPr>
      <t>".  con el resultado final del Indicador PA - 131 "Porcentaje de Peticiones Ciudadanas Atendidas Oportunamente"; se observó un resultado del 92% para el mes de marzo de 2021.
Información consultada en:
https://icbfgob.sharepoint.com/:f:/r/sites/MICROSITIOPLANANTICORRUPCINYDEATENCINALCIUDADANO2021/Documentos%20compartidos/COMPONENTE%206-%20PLAN%20DE%20PARTICIPACI%C3%93N%20CIUDADANA/6,%207%20Direcci%C3%B3n%20de%20Servicios%20y%20Atenci%C3%B3n?csf=1&amp;web=1&amp;e=cKGeB1</t>
    </r>
  </si>
  <si>
    <r>
      <t xml:space="preserve">
</t>
    </r>
    <r>
      <rPr>
        <b/>
        <sz val="10"/>
        <rFont val="Calibri"/>
        <family val="2"/>
        <scheme val="minor"/>
      </rPr>
      <t>ENERO- FEBRERO</t>
    </r>
    <r>
      <rPr>
        <sz val="10"/>
        <rFont val="Calibri"/>
        <family val="2"/>
        <scheme val="minor"/>
      </rPr>
      <t xml:space="preserve">
Presentación Power Point "Informe encuestas canales Enero 2021".
PDF "Nuevo Microsoft Publisher Document.pub": Informe IQOutsourcing Encuestas Puntos de Atención I.C.B.F. Enero 2021
Presentación Power Point "Informe encuestas canales febrero 2021".
PDF "Informe Encuestas Outbound Febrero 2021": Informe IQOutsourcing Encuestas Puntos de Atención I.C.B.F. Febrero 2021
</t>
    </r>
    <r>
      <rPr>
        <b/>
        <sz val="10"/>
        <rFont val="Calibri"/>
        <family val="2"/>
        <scheme val="minor"/>
      </rPr>
      <t>MARZO</t>
    </r>
    <r>
      <rPr>
        <sz val="10"/>
        <rFont val="Calibri"/>
        <family val="2"/>
        <scheme val="minor"/>
      </rPr>
      <t xml:space="preserve">
Presentación Power Point: "Informe encuestas canales marzo 2021".
Presentación Power Point: "Informe Encuestas Outbound I Trimestre 2021" - Encuestas Puntos de Atención ICBF. I Trimestre 2021 IQ Outsourcing
Excel "Evaluación Interacciones Insatisfacción Chat Marzo 2021".
Información consultada en:
https://icbfgob.sharepoint.com/:f:/r/sites/MICROSITIOPLANANTICORRUPCINYDEATENCINALCIUDADANO2021/Documentos%20compartidos/COMPONENTE%206-%20PLAN%20DE%20PARTICIPACI%C3%93N%20CIUDADANA/6,%207%20Direcci%C3%B3n%20de%20Servicios%20y%20Atenci%C3%B3n?csf=1&amp;web=1&amp;e=z8atRv
</t>
    </r>
  </si>
  <si>
    <r>
      <rPr>
        <b/>
        <sz val="10"/>
        <rFont val="Calibri"/>
        <family val="2"/>
        <scheme val="minor"/>
      </rPr>
      <t>MARZO</t>
    </r>
    <r>
      <rPr>
        <sz val="10"/>
        <rFont val="Calibri"/>
        <family val="2"/>
        <scheme val="minor"/>
      </rPr>
      <t xml:space="preserve">
PDF "If9.p1.mi_formato_acta_de_reunion_o_comite_v6_0 Cacnna6321": Acta de Reunión del 06 de marzo de 2021 con el objetivo de: Realizar  reuniones  del  Consejo  Asesor  y  Consultivo  de  Niños,  Niñas  y  Adolescentes del ICBF CACNNA para promover la participación infantil.
Word "PantallazosMarzo21": Listado de Participantes
Correo electrónico del March 5, 2021 con asunto: "NUESTRO ENCUENTRO_ CIRCULO DE VOCES, SENTIRES, DE MIL OREJAS DE NIÑAS, NIÑOS Y ADOLESCENTES QUE SUEÑAN SU PAÍS".
</t>
    </r>
    <r>
      <rPr>
        <b/>
        <sz val="10"/>
        <rFont val="Calibri"/>
        <family val="2"/>
        <scheme val="minor"/>
      </rPr>
      <t xml:space="preserve">
ABRIL</t>
    </r>
    <r>
      <rPr>
        <sz val="10"/>
        <rFont val="Calibri"/>
        <family val="2"/>
        <scheme val="minor"/>
      </rPr>
      <t xml:space="preserve">
PDF "</t>
    </r>
    <r>
      <rPr>
        <i/>
        <sz val="10"/>
        <rFont val="Calibri"/>
        <family val="2"/>
        <scheme val="minor"/>
      </rPr>
      <t>If9.p1.mi_formato_acta_de_reunion_o_comite_v6_0 Cacnna6321</t>
    </r>
    <r>
      <rPr>
        <sz val="10"/>
        <rFont val="Calibri"/>
        <family val="2"/>
        <scheme val="minor"/>
      </rPr>
      <t>": Acta de reunión del 24 de abril de 2021 con objetivo: Realizar reuniones del Consejo Asesor y Consultivo de Niños, Niñas y Adolescentes del ICBF CACNNA para promover la participación infantil.</t>
    </r>
    <r>
      <rPr>
        <i/>
        <sz val="10"/>
        <rFont val="Calibri"/>
        <family val="2"/>
        <scheme val="minor"/>
      </rPr>
      <t xml:space="preserve">
</t>
    </r>
    <r>
      <rPr>
        <sz val="10"/>
        <rFont val="Calibri"/>
        <family val="2"/>
        <scheme val="minor"/>
      </rPr>
      <t>Correo electrónico del 24/04/2021 con asunto: RV: NUESTRO 2DO ENCUENTRO: CIRCULO DE VOCES, SENTIRES DE NIÑAS, NIÑOS YADOLESCENTES.
Listado de Asistencia Teams del 24/04/2021.
Información consultada en:
https://icbfgob.sharepoint.com/:f:/r/sites/MICROSITIOPLANANTICORRUPCINYDEATENCINALCIUDADANO2021/Documentos%20compartidos/COMPONENTE%206-%20PLAN%20DE%20PARTICIPACI%C3%93N%20CIUDADANA/8,%209%20Direcci%C3%B3n%20de%20Infancia?csf=1&amp;web=1&amp;e=8S8csp</t>
    </r>
  </si>
  <si>
    <t>Power Point "PRESENTACIÓN MESA NACIONAL DE MADRES SUSTITUTAS MARZO 19" - Dirección de Protección​ - Subdirección de Restablecimiento de Derechos ​.
Excel Listado Asistencia Teams del 19/03/2021
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10%2C%2011%2C%2012%2C%2013%20Direcci%C3%B3n%20de%20Protecci%C3%B3n%2F02%20marzo%2F10%20MESA%20MADRES%20SUSTITUTAS</t>
  </si>
  <si>
    <r>
      <rPr>
        <b/>
        <sz val="10"/>
        <rFont val="Calibri"/>
        <family val="2"/>
        <scheme val="minor"/>
      </rPr>
      <t>MARZO</t>
    </r>
    <r>
      <rPr>
        <sz val="10"/>
        <rFont val="Calibri"/>
        <family val="2"/>
        <scheme val="minor"/>
      </rPr>
      <t xml:space="preserve">
Correo electrónico de March 1, 2021 con asunto: "Documentos rediseño modelo atención y operación Restablecimiento"
</t>
    </r>
    <r>
      <rPr>
        <b/>
        <sz val="10"/>
        <rFont val="Calibri"/>
        <family val="2"/>
        <scheme val="minor"/>
      </rPr>
      <t>ABRIL</t>
    </r>
    <r>
      <rPr>
        <sz val="10"/>
        <rFont val="Calibri"/>
        <family val="2"/>
        <scheme val="minor"/>
      </rPr>
      <t xml:space="preserve">
Correo electrónico del April 7, 2021 Subject: Re: PUBLICACIÓN LINEAMIENTO Y MANUALES OPERATIVOS RESTABLECIMIENTO DE DERECHOS - CONSULTA
Citación a reunión enviada el April 19, 2021, Subject: Reunión lineamientos y guía. (reunión 22 de abril de 2021)
Correo electrónico del April 29, 2021 Subject: RV: PUBLICACIÓN LINEAMIENTO Y MANUALES OPERATIVOS RESTABLECIMIENTO DE DERECHOS - CONSULTA
Correo electrónico del April 29, 2021 Subject: RV: VISTO BUENO LINEAMIENTO Y MANUALES OPERATIVOS RESTABLECIMIENTO DE DERECHOS - PLANEACIÓN
Correo electrónico del April 29, 2021 Subject: RV: VISTO BUENO LINEAMIENTO Y MANUALES OPERATIVOS RESTABLECIMIENTO DE DERECHOS - SUBDIRECCIÓN GENERAL
Correo electrónico del April 30, 2021 Subject: RV: PUBLICACIÓN LINEAMIENTO Y MANUALES OPERATIVOS RESTABLECIMIENTO DE DERECHOS - CONSULTA - Comunicado de Prensa
Información consultada en:
https://icbfgob.sharepoint.com/:f:/r/sites/MICROSITIOPLANANTICORRUPCINYDEATENCINALCIUDADANO2021/Documentos%20compartidos/COMPONENTE%206-%20PLAN%20DE%20PARTICIPACI%C3%93N%20CIUDADANA/10,%2011,%2012,%2013%20Direcci%C3%B3n%20de%20Protecci%C3%B3n?csf=1&amp;web=1&amp;e=WoWxK3</t>
    </r>
  </si>
  <si>
    <r>
      <t>La Dirección de Nutrición (Alimentos de Alto Valor Nutricional) informó "</t>
    </r>
    <r>
      <rPr>
        <i/>
        <sz val="10"/>
        <rFont val="Calibri"/>
        <family val="2"/>
        <scheme val="minor"/>
      </rPr>
      <t>El avance en la meta para el mes de Enero, Febrero, marzo y Abril es (0) cero, por cuanto no se han realizado encuentros ciudadanos para conformar grupos de control social por municipio buscando en este primer semestre la proyección y construcción del plan y sus directrices para el segundo semestre del año, mediante los cuales se incentive la creación de grupos de control social frente a la producción, distribución y uso de los alimentos de alto valor nutricional en el país</t>
    </r>
    <r>
      <rPr>
        <sz val="10"/>
        <rFont val="Calibri"/>
        <family val="2"/>
        <scheme val="minor"/>
      </rPr>
      <t>".</t>
    </r>
  </si>
  <si>
    <t>Word - Guion: Conoce el Plan Anticorrupción y de Atención al Ciudadano del ICBF 
Word: Sugerencias de tipo visual para abordar cada componente 
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17%2C%2018%20DSNBF%2F03%20abril</t>
  </si>
  <si>
    <r>
      <t>La Dirección del Sistema Nacional de Bienestar Familiar- Subdirección de Articulación Territorial comunicó "</t>
    </r>
    <r>
      <rPr>
        <i/>
        <sz val="10"/>
        <rFont val="Calibri"/>
        <family val="2"/>
        <scheme val="minor"/>
      </rPr>
      <t>Alistamiento: De acuerdo con las nuevas orientaciones, se esta reorganizando la focalización de los territorios que harán parte en esta vigencia del modelo de gestión territorial (MGT), las cuales deben diligenciar  la Herramienta de Seguimiento y Monitoreo, instrumento que permite situar el grado de avance del proceso de participación en los territorios</t>
    </r>
    <r>
      <rPr>
        <sz val="10"/>
        <rFont val="Calibri"/>
        <family val="2"/>
        <scheme val="minor"/>
      </rPr>
      <t>".</t>
    </r>
  </si>
  <si>
    <r>
      <t xml:space="preserve">Durante el Primer Cuatrimestre se evidenció la publicación de acciones de participación ciudadana (Publicaciones realizadas en Redes sociales ) </t>
    </r>
    <r>
      <rPr>
        <i/>
        <sz val="10"/>
        <rFont val="Calibri"/>
        <family val="2"/>
        <scheme val="minor"/>
      </rPr>
      <t>.</t>
    </r>
  </si>
  <si>
    <t xml:space="preserve">Se evidenciaron encuentros con representantes de Ministerio de Agricultura, Ejercito Nacional, Ministerio del Trabajo, ICBF, Agencia de Renovación del Territorio, entre otros;  representantes de entidades del orden nacional y local de algunos departamentos y ciudades; así como representantes de Entidades de Administración de Servicios -EAS. </t>
  </si>
  <si>
    <t>Se evidenciaron correos electrónicos con  el resultado final del Indicador PA - 131 "Porcentaje de Peticiones Ciudadanas Atendidas Oportunamente".</t>
  </si>
  <si>
    <r>
      <t>Para esta actividad se evidenció el avance en el siguiente aspecto:
- Imagen del video institucional en lenguaje de señas publicado en twitter (@ICBFColombia) el 08/02/2021: sobre</t>
    </r>
    <r>
      <rPr>
        <i/>
        <sz val="10"/>
        <color theme="1"/>
        <rFont val="Arial"/>
        <family val="2"/>
      </rPr>
      <t xml:space="preserve"> ¿Qué se debe tener en cuenta para la elaboración de los menús para la población en condición de discapacidad?.</t>
    </r>
    <r>
      <rPr>
        <sz val="10"/>
        <color theme="1"/>
        <rFont val="Arial"/>
        <family val="2"/>
      </rPr>
      <t xml:space="preserve">
- Imagen del del video institucional en lenguaje de señas publicado en facebook sobre:</t>
    </r>
    <r>
      <rPr>
        <i/>
        <sz val="10"/>
        <rFont val="Arial"/>
        <family val="2"/>
      </rPr>
      <t xml:space="preserve"> ¿Qué se debe hacer si el NNA, en condición de discapacidad, tiene problemas para masticar?
</t>
    </r>
    <r>
      <rPr>
        <sz val="10"/>
        <color theme="1"/>
        <rFont val="Arial"/>
        <family val="2"/>
      </rPr>
      <t xml:space="preserve">
</t>
    </r>
    <r>
      <rPr>
        <b/>
        <sz val="10"/>
        <color theme="1"/>
        <rFont val="Arial"/>
        <family val="2"/>
      </rPr>
      <t>Evidencias:</t>
    </r>
    <r>
      <rPr>
        <sz val="10"/>
        <color theme="1"/>
        <rFont val="Arial"/>
        <family val="2"/>
      </rPr>
      <t xml:space="preserve">
- https://twitter.com/ICBFColombia/status/1358808789785448448
- video publicado en youtube https://youtu.be/iAKzYPmawV4
- https://www.facebook.com/277742535585449/posts/6182233805136263/
- video publicado en yootube https://youtu.be/JI1byi2Tgxk</t>
    </r>
  </si>
  <si>
    <r>
      <t xml:space="preserve">Se evidenció la actualización de 6 formatos al 31 de marzo 2021 
</t>
    </r>
    <r>
      <rPr>
        <b/>
        <sz val="10"/>
        <rFont val="Arial"/>
        <family val="2"/>
      </rPr>
      <t xml:space="preserve">
Evidencia:
</t>
    </r>
    <r>
      <rPr>
        <sz val="10"/>
        <rFont val="Arial"/>
        <family val="2"/>
      </rPr>
      <t xml:space="preserve">
- F1.P2.MS Formato Programación y Monitoreo de Eventos RPC y MP v6
- F11.P2.MS Formato Compromisos RPC y MP v3 
- F12.P2.MS Formato Resultados RPC y MP v3 
- F6.P2.MS Formato Consulta Previa MP v3
- F7.P2.MS Formato Análisis Consulta Previa MP v3
- F8.P2.MS Formato Lista de Asistentes RPC y MP v2
</t>
    </r>
  </si>
  <si>
    <r>
      <t xml:space="preserve">Se evidenció la presentación, en un espacio del sharepoint "llamado Aula Virtual" evidencia del 08/02/21
</t>
    </r>
    <r>
      <rPr>
        <b/>
        <sz val="10"/>
        <rFont val="Arial"/>
        <family val="2"/>
      </rPr>
      <t>Evidencias
-</t>
    </r>
    <r>
      <rPr>
        <sz val="10"/>
        <rFont val="Arial"/>
        <family val="2"/>
      </rPr>
      <t>https://icbfgob.sharepoint.com/:p:/r/sites/AULADETRANSPARENCIA2021/_layouts/15/Doc.aspx?sourcedoc=%7BB73C7377-2CF5-4CAA-ACE6-7574C85FAAFB%7D&amp;file=AULA%20ACTUALIZADA%202021.pptx&amp;action=edit&amp;mobileredirect=true</t>
    </r>
    <r>
      <rPr>
        <b/>
        <sz val="10"/>
        <rFont val="Arial"/>
        <family val="2"/>
      </rPr>
      <t xml:space="preserve">
- </t>
    </r>
    <r>
      <rPr>
        <sz val="10"/>
        <rFont val="Arial"/>
        <family val="2"/>
      </rPr>
      <t>Presentación PP "Aula Virtual :</t>
    </r>
    <r>
      <rPr>
        <b/>
        <sz val="10"/>
        <rFont val="Arial"/>
        <family val="2"/>
      </rPr>
      <t xml:space="preserve"> COMPONENTE 3: RENDICIÓN DE CUENTAS"  </t>
    </r>
    <r>
      <rPr>
        <sz val="10"/>
        <rFont val="Arial"/>
        <family val="2"/>
      </rPr>
      <t xml:space="preserve">Diapositivas 60 a la 66
- Correo electrónico del 16/03/21 de Gestión Humana comn oferta.para colaboradores ICBF.
</t>
    </r>
  </si>
  <si>
    <t>Actividad con fecha de ejecución  del  30/06/2021</t>
  </si>
  <si>
    <t xml:space="preserve">CODIGO </t>
  </si>
  <si>
    <t>SEGUIMIENTO I CUATRIMESTRE 2021
Fecha de Seguimiento:30/04/2021</t>
  </si>
  <si>
    <t xml:space="preserve">Amazonas </t>
  </si>
  <si>
    <t xml:space="preserve">Acta del 07/01/2021 Comité de adopciones Regional Amazonas 
Acta 28/01/2021  Comité de adopciones Regional Amazonas 
Acta 16/02/2021  Comité de adopciones Regional Amazonas 
Acta 04/03/2021  Comité de adopciones Regional Amazonas 
Acta 30/03/2021  Comité de adopciones Regional Amazonas 
Acta 09/04/2021  Comité de adopciones Regional Amazonas
Acta 19/04/2021  Comité de adopciones Regional Amazonas 
</t>
  </si>
  <si>
    <t xml:space="preserve">Acta del 07/01/2021 Comité de adopciones Regional Amazonas 
Acta 28/01/2021  Comité de adopciones Regional Amazonas 
Acta 16/02/2021  Comité de adopciones Regional Amazonas 
!7 actas de comité de adopciones 
Acta 04/03/2021  Comité de adopciones Regional Amazonas 
Acta 30/03/2021  Comité de adopciones Regional Amazonas 
Acta 09/04/2021  Comité de adopciones Regional Amazonas
Acta 19/04/2021  Comité de adopciones Regional Amazonas 
Correo electrónico 5 de mayo de 2021. Asunto: Matriz de Riegos de protección Abril 2021
Nota:  Las evidencias no corresponden al registro que es : "Reporte consolidado Comité de Adopciones del SIMComité de adopciones
</t>
  </si>
  <si>
    <r>
      <t xml:space="preserve">Gestión Jurídica
</t>
    </r>
    <r>
      <rPr>
        <sz val="11"/>
        <color rgb="FF0070C0"/>
        <rFont val="Calibri"/>
        <family val="2"/>
        <scheme val="minor"/>
      </rPr>
      <t>ABR No. 212</t>
    </r>
  </si>
  <si>
    <t>Oficina Asesora Jurídica</t>
  </si>
  <si>
    <r>
      <t xml:space="preserve">Gestión Jurídica
</t>
    </r>
    <r>
      <rPr>
        <sz val="11"/>
        <color rgb="FF00B050"/>
        <rFont val="Calibri"/>
        <family val="2"/>
        <scheme val="minor"/>
      </rPr>
      <t>Ruta</t>
    </r>
  </si>
  <si>
    <r>
      <t xml:space="preserve">Adquisición de Bienes y Servicios
</t>
    </r>
    <r>
      <rPr>
        <sz val="11"/>
        <color rgb="FF0070C0"/>
        <rFont val="Calibri"/>
        <family val="2"/>
        <scheme val="minor"/>
      </rPr>
      <t>ABR No.  148</t>
    </r>
  </si>
  <si>
    <r>
      <t xml:space="preserve">Adquisición de Bienes y </t>
    </r>
    <r>
      <rPr>
        <sz val="11"/>
        <rFont val="Calibri"/>
        <family val="2"/>
        <scheme val="minor"/>
      </rPr>
      <t>Servicios</t>
    </r>
    <r>
      <rPr>
        <sz val="11"/>
        <color rgb="FF00B050"/>
        <rFont val="Calibri"/>
        <family val="2"/>
        <scheme val="minor"/>
      </rPr>
      <t xml:space="preserve">
Ruta</t>
    </r>
  </si>
  <si>
    <t>Dirección de Primera Infancia</t>
  </si>
  <si>
    <r>
      <t xml:space="preserve">Gestión del Talento Humano
</t>
    </r>
    <r>
      <rPr>
        <sz val="11"/>
        <color rgb="FF0070C0"/>
        <rFont val="Calibri"/>
        <family val="2"/>
        <scheme val="minor"/>
      </rPr>
      <t>ABR No.  203</t>
    </r>
  </si>
  <si>
    <t>Oficina de Control Interno Disciplinario</t>
  </si>
  <si>
    <t>En la ruta no se evidenció informe de seguimiento trimestral aleatorio al proceso de tramite y pago de cuentas
Nota: Las evidencias cargadas en la ruta corresponden al proceso de recaudo riesgo GF10+</t>
  </si>
  <si>
    <t>En la ruta no se evidenció el  acta del informe de  seguimiento trimestral aleatorio al proceso de tramite y pago de cuentas 
Nota. El acta del 15 de  abril de 2021 cargada en la ruta corresponde a la socialización al proceso de cobro persuasivo lo que corresponde al riesgo GF10+</t>
  </si>
  <si>
    <t xml:space="preserve">Acta 3 de marzo 2021. GET Objetivo: Grupo de estudio proceso de verificación y fiscalización área de recaudo 
Acta 15 de a abril 2021. Objetivo: Socializar proceso del cobro persuasivo, situación de cartera y demás….
</t>
  </si>
  <si>
    <t xml:space="preserve">Acta 30 de marzo 2021. Objetivo: Realizar seguimiento a los procesos de verificación y fiscalización 
Nota: No se evidenció informe de seguimiento trimestral  aleatorio… durante la vigencia 2021
</t>
  </si>
  <si>
    <t xml:space="preserve">Leticia </t>
  </si>
  <si>
    <t>Correo electrónico 7 de mayo 2021. Asunto: Evidencias PP3+
Nota: En el correo que aporta la Regional aclaran lo siguiente: La Regional no cuenta con la matriz de seguimiento puesto que no se han realizado visitas por parte de la interventoría a causa del cierre del aeropuerto por 3 meses y la emergencia por covad 19.</t>
  </si>
  <si>
    <t>Correo electrónico 7 de mayo 2021. Asunto: Evidencias PP3+
Nota: En el correo que aporta la Regional aclaran lo siguiente: La Regional no cuenta con la matriz de seguimiento puesto que no se han realizado visitas por parte de la interventoría a causa del cierre del aeropuerto por 3 meses y la emergencia por covid 19.</t>
  </si>
  <si>
    <r>
      <t xml:space="preserve">Inspección, Vigilancia y Control
</t>
    </r>
    <r>
      <rPr>
        <sz val="11"/>
        <color rgb="FF0070C0"/>
        <rFont val="Calibri"/>
        <family val="2"/>
        <scheme val="minor"/>
      </rPr>
      <t>ABR No.  160</t>
    </r>
  </si>
  <si>
    <t xml:space="preserve"> Oficina de Aseguramiento </t>
  </si>
  <si>
    <t>2.1  Profesional designado de la Oficina de Aseguramiento</t>
  </si>
  <si>
    <r>
      <t xml:space="preserve">Inspección, Vigilancia y Control
</t>
    </r>
    <r>
      <rPr>
        <sz val="11"/>
        <color rgb="FF00B050"/>
        <rFont val="Calibri"/>
        <family val="2"/>
        <scheme val="minor"/>
      </rPr>
      <t>Ruta</t>
    </r>
  </si>
  <si>
    <r>
      <t>1.1 Realizar en el primer semestre del año, revisión del procedimiento de licencia de funcionamiento inicial por parte de profesionales de las Regionales</t>
    </r>
    <r>
      <rPr>
        <sz val="11"/>
        <color rgb="FFFF0000"/>
        <rFont val="Arial"/>
        <family val="2"/>
      </rPr>
      <t xml:space="preserve"> Bogotá y Cundinamarca</t>
    </r>
  </si>
  <si>
    <t>Regional Bogotá</t>
  </si>
  <si>
    <r>
      <t xml:space="preserve">1.1 Realizar en el primer semestre del año, revisión del procedimiento de licencia de funcionamiento inicial por parte de profesionales de las Regionales </t>
    </r>
    <r>
      <rPr>
        <sz val="11"/>
        <color rgb="FFFF0000"/>
        <rFont val="Arial"/>
        <family val="2"/>
      </rPr>
      <t>Bogotá y Cundinamarca</t>
    </r>
  </si>
  <si>
    <t>Regional Cundinamarca</t>
  </si>
  <si>
    <r>
      <t xml:space="preserve">Actas de aprobación de las matrices de riesgos de calidad y corrupción por procesos en la sede de la Dirección General  para la vigencia </t>
    </r>
    <r>
      <rPr>
        <sz val="10"/>
        <color rgb="FFFF0000"/>
        <rFont val="Arial"/>
        <family val="2"/>
      </rPr>
      <t>2021.</t>
    </r>
  </si>
  <si>
    <r>
      <t xml:space="preserve">Para el I Cuatrimestre del 2021 para el componente 2: “Racionalización de Tramites” se evidenció el registro del plan de racionalización de tramites vigencia 2021 en el aplicativo SUIT, el cual contempla la automatización de los trámites "Proceso ejecutivo de alimentos a través de Defensor de Familia", "Garantía del derecho de alimentos, visitas y custodia"; y la OPA "Familia biológica busca a familiar que fue adoptado".
Adicionalmente se evidenció correo electrónico del 24/03/2021 suscrito por Andree Hurtado de la Subdirección de Mejoramiento Organizacional dirigido a la Ing. Rosa Angelina Perez Sierra Directora de la DIT, solicito información sobre los ingeniero(a) asignado(s), para el desarrollo de la automatización de los trámites, asignando a la Ing. Sandra Oveymar
</t>
    </r>
    <r>
      <rPr>
        <b/>
        <sz val="12"/>
        <rFont val="Calibri"/>
        <family val="2"/>
        <scheme val="minor"/>
      </rPr>
      <t>Evidencias:</t>
    </r>
    <r>
      <rPr>
        <sz val="12"/>
        <rFont val="Calibri"/>
        <family val="2"/>
        <scheme val="minor"/>
      </rPr>
      <t xml:space="preserve"> 
*Registro del plan de racionalización de tramites vigencia 2021 en el aplicativo SUIT generado el 15 de enero del 2021
*Correo electrónico del 24/03/2021
Ruta de evidencias:  </t>
    </r>
    <r>
      <rPr>
        <sz val="10"/>
        <color rgb="FF0070C0"/>
        <rFont val="Calibri"/>
        <family val="2"/>
        <scheme val="minor"/>
      </rPr>
      <t>https://icbfgob.sharepoint.com/sites/MICROSITIOPLANANTICORRUPCIN2020/Documentos%20compartidos/Forms/AllItems.aspx?viewid=4514210e%2Ddf5a%2D4490%2Da0c7%2Dc0893a0bd97a&amp;id=%2Fsites%2FMICROSITIOPLANANTICORRUPCIN2020%2FDocumentos%20compartidos%2FPAAC%202020%2FCOMP%2E2%20Racionalizaci%C3%B3n%20de%20Tr%C3%A1mites%2FREGULACI%C3%93N%2F4%2EAbril</t>
    </r>
  </si>
  <si>
    <r>
      <t>Actividad con ejecución  posterior al seguimiento (15/12/2021).</t>
    </r>
    <r>
      <rPr>
        <sz val="10"/>
        <color rgb="FFFF0000"/>
        <rFont val="Arial"/>
        <family val="2"/>
      </rPr>
      <t>Ajustar la vigencia en la Actividad.</t>
    </r>
  </si>
  <si>
    <t>N.A</t>
  </si>
  <si>
    <t>Actividad para el 30 de junio 2021</t>
  </si>
  <si>
    <t xml:space="preserve"> Actividad con periodicidad semestral </t>
  </si>
  <si>
    <t xml:space="preserve">Actividad con periodicidad semestral </t>
  </si>
  <si>
    <t xml:space="preserve">Periodicidad Trimestral. 
En la ruta del SharePoint se evidenció avance relacionando con realizar capacitaciones en las etapas precontractual, contractual y postcontractual en sede nacional y regionales. 
Evidencias aportadas: 
1). Capacitación LIQUIDACIÓN DEL CONTRATO ESTATAL - Regional Chocó, se anexan correos electrónicos, lista de asistencia y Memorias  de la capacitación en PowerPoint.
2). Capacitación Contrato de Aporte Régimen Especial - con sus correspondientes archivos anexos -  A Regionales como ATLANTICO, META, CAUCA, TOLIMA, ANTIOQUIA, PUTUMAYO, META, entre otras.
De la verificación de la  Acción para abordar Riesgos No. 148del aplicativo ISOLUCION,  no se evidenciaron actividades adelantadas en el  de  abril del 2021.
</t>
  </si>
  <si>
    <t xml:space="preserve">Periodicidad Mensual. 
En la ruta del SharePoint, avance relacionando con Correo electrónico con respuesta a las inquietudes  de la gestión contractual a través del correo consultasregionales@icbf.gov.co. 
Evidencias aportadas: 
1). 30 correos electrónicos relacionados con solicitudes de información y 28 correos electrónicos de respuestas a solicitudes.
De la verificación de la  Acción para abordar Riesgos No. 148 en el aplicativo ISOLUCION ,  no se evidenciaron actividades adelantadas en el mes  abril del 2021.
</t>
  </si>
  <si>
    <t xml:space="preserve">Correo electrónico del Coordinador Jurídico , informando que no fue necesario realizar consultas al correo consultasregionales@icbf.gov.co. 
</t>
  </si>
  <si>
    <t xml:space="preserve">Periodicidad Trimestral.
Verificando la ruta del SharePoint: https://icbfgob.sharepoint.com/sites/GestionDeRiesgos/Documentos%20compartidos/Forms/AllItems.aspx?originalPath=aHR0cHM6Ly9pY2JmZ29iLnNoYXJlcG9pbnQuY29tLzpmOi9zL0dlc3Rpb25EZVJpZXNnb3MvRXM2a2dtT1loN3hLcWxpdmk4VGlLUXNCUV9jdXpSLWx6TXVFWVU2NUo2Qy1Idz9ydGltZT1NTWtUa2RVVTJVZw&amp;viewid=b91b463e%2D78d8%2D4ed5%2D9b2c%2D713967732268&amp;id=%2Fsites%2FGestionDeRiesgos%2FDocumentos%20compartidos%2F2021%2FAmazonas, no evidenció avance alguno para este riesgo en el  presente cuatrimestre en relación con "Presentar las inquietudes de la gestión contractual a través del correo consultasregionales@icbf.gov.co."
</t>
  </si>
  <si>
    <t xml:space="preserve">Periodicidad Trimestral.
Verificando la ruta del SharePoint: https://icbfgob.sharepoint.com/sites/GestionDeRiesgos/Documentos%20compartidos/Forms/AllItems.aspx?originalPath=aHR0cHM6Ly9pY2JmZ29iLnNoYXJlcG9pbnQuY29tLzpmOi9zL0dlc3Rpb25EZVJpZXNnb3MvRXM2a2dtT1loN3hLcWxpdmk4VGlLUXNCUV9jdXpSLWx6TXVFWVU2NUo2Qy1Idz9ydGltZT1NTWtUa2RVVTJVZw&amp;viewid=b91b463e%2D78d8%2D4ed5%2D9b2c%2D713967732268&amp;id=%2Fsites%2FGestionDeRiesgos%2FDocumentos%20compartidos%2F2021%2FSan%5FAndres, no evidenció avance alguno para este riesgo en el  presente cuatrimestre en relación con "Presentar las inquietudes de la gestión contractual a través del correo consultasregionales@icbf.gov.co."
</t>
  </si>
  <si>
    <t xml:space="preserve">Periodicidad Trimestral.
Verificando la ruta del SharePoint: https://icbfgob.sharepoint.com/sites/GestionDeRiesgos/Documentos%20compartidos/Forms/AllItems.aspx?originalPath=aHR0cHM6Ly9pY2JmZ29iLnNoYXJlcG9pbnQuY29tLzpmOi9zL0dlc3Rpb25EZVJpZXNnb3MvRXM2a2dtT1loN3hLcWxpdmk4VGlLUXNCUV9jdXpSLWx6TXVFWVU2NUo2Qy1Idz9ydGltZT1NTWtUa2RVVTJVZw&amp;viewid=b91b463e%2D78d8%2D4ed5%2D9b2c%2D713967732268&amp;id=%2Fsites%2FGestionDeRiesgos%2FDocumentos%20compartidos%2F2021%2FCasanare, no evidenció avance alguno para este riesgo en el  presente cuatrimestre en relación con "Presentar las inquietudes de la gestión contractual a través del correo consultasregionales@icbf.gov.co."
</t>
  </si>
  <si>
    <t xml:space="preserve">Periodicidad Trimestral.
Verificando la ruta del SharePoint: https://icbfgob.sharepoint.com/sites/GestionDeRiesgos/Documentos%20compartidos/Forms/AllItems.aspx?originalPath=aHR0cHM6Ly9pY2JmZ29iLnNoYXJlcG9pbnQuY29tLzpmOi9zL0dlc3Rpb25EZVJpZXNnb3MvRXM2a2dtT1loN3hLcWxpdmk4VGlLUXNCUV9jdXpSLWx6TXVFWVU2NUo2Qy1Idz9ydGltZT1NTWtUa2RVVTJVZw&amp;viewid=b91b463e%2D78d8%2D4ed5%2D9b2c%2D713967732268&amp;id=%2Fsites%2FGestionDeRiesgos%2FDocumentos%20compartidos%2F2021%2FSan%5FAndres, no evidenció avance alguno para este riesgo en el  presente cuatrimestre en relación  la lista de asistencia de la actividad  "Participar y replicar la información brindada en las capacitaciones realizadas  por la Sede en las etapas precontractual, contractual y postcontractual ".
</t>
  </si>
  <si>
    <t xml:space="preserve">Periodicidad Trimestral.
Verificando la ruta del SharePoint: https://icbfgob.sharepoint.com/sites/GestionDeRiesgos/Documentos%20compartidos/Forms/AllItems.aspx?originalPath=aHR0cHM6Ly9pY2JmZ29iLnNoYXJlcG9pbnQuY29tLzpmOi9zL0dlc3Rpb25EZVJpZXNnb3MvRXM2a2dtT1loN3hLcWxpdmk4VGlLUXNCUV9jdXpSLWx6TXVFWVU2NUo2Qy1Idz9ydGltZT1NTWtUa2RVVTJVZw&amp;viewid=b91b463e%2D78d8%2D4ed5%2D9b2c%2D713967732268&amp;id=%2Fsites%2FGestionDeRiesgos%2FDocumentos%20compartidos%2F2021%2FCasanare, no evidenció avance alguno para este riesgo en el  presente cuatrimestre en relación  la lista de asistencia de la actividad  "Participar y replicar la información brindada en las capacitaciones realizadas  por la Sede en las etapas precontractual, contractual y postcontractual ".
</t>
  </si>
  <si>
    <t xml:space="preserve">Periodicidad Bimestral.
En la ruta del  SharePoint,  se evidenció: 
1). ACTA DE REUNIÓN O COMITÉ del 26 de febrero de 2021 - Objetivo: Comité Primario No. 1 –OCID se adjuntan lista de asistencia de la aplicación de Teams. (carpeta del mes de febrero).
De la verificación de la  Acción para abordar Riesgos No. 203 del aplicativo ISOLUCION ,  no se evidenciaron actividades adelantadas en los meses de enero a abril del 2021.
</t>
  </si>
  <si>
    <t xml:space="preserve">Periodicidad Bimestral.
En la ruta del  sharepoint,  se evidenció en la (carpeta del mes de febrero).
1). ACTA DE REUNIÓN O COMITÉ No. 01 del 25 de febrero de 2021 - Objetivo: Reunión Mensual del Grupo de Prevención de la Oficina de Control Interno Disciplinario del ICBF, con correos de aprobación del acta.
2). ACTA DE REUNIÓN O COMITÉ N° 1  del 17 de febrero de 2021,   Objetivo: Reunión Mensual Grupo de Quejas –OCID mes de febrero de 2021, con correos de aprobación del acta.
3). ACTA DE REUNIÓN O COMITÉ No. 1 del :23de febrero de 2021 - Objetivo: Reunión del Grupo de Trabajo Especial de Actuación Inmediata Oficina de Control Interno Disciplinario, con pantallazos d ela reunión y de los participantes vía teams.
En la (carpeta del mes de Marzo), se evidenciaron 5  Actas de reunión con listados de asistencias y/o correos electrónicos de aprobación..
De la verificación de la  Acción para abordar Riesgos No. 203 del aplicativo ISOLUCION ,  no se evidenciaron actividades adelantadas para el mes de  abril del 2021.
</t>
  </si>
  <si>
    <t xml:space="preserve">Periodicidad Mensual.
En la ruta del  SharePoint,  se evidenció 
1). En la (carpeta del mes de febrero).Cinco  (05)  correos electrónicos de sensibilizaciones a los colaboradores del ICBF en tema relacionado con la falta disciplinaria.
2). En la (carpeta del mes de marzo).Dos  (02)  correos electrónicos de sensibilizaciones a los colaboradores del ICBF en tema relacionado con la falta disciplinaria.
De la verificación de la  Acción para abordar Riesgos No. 203 del aplicativo ISOLUCION ,  no se evidenciaron actividades adelantadas en el mes de  abril del 2021.
Adicionalmente 
</t>
  </si>
  <si>
    <t>Socilización del 21 de febrero/21  a Grupo de Estudio "Socialización y normatividad y priocedimiento para el pago de cuentas en el ICBF"</t>
  </si>
  <si>
    <t xml:space="preserve">La actividad  con periodicidad semestral </t>
  </si>
  <si>
    <t xml:space="preserve">Sin evidencias de la ejecución de GET en tema fiscal en la ruta share point 
</t>
  </si>
  <si>
    <t xml:space="preserve"> Actividad  con periodicidad semestral 
</t>
  </si>
  <si>
    <t>Grupo de estudio del 24/02/21 , lista de asistencia .  Objeto: "Realizar capacitación sobre procesos de verificación" con las temáticas y presentación:
1.Proceso de consulta de la base de datosdelCHIPpara verificación inicial de los aportes de una entidad del sector público.2.Socialización de estrategia para verificaciones 2021.3.Socialización de conceptos jurídicos a tener en cuenta para los procesos de verificaciones</t>
  </si>
  <si>
    <t>Se verifica informe de seguimiento"Informe de la Primera Revisión al Proceso de Fiscalización y Verificación del Aporte Parafiscal" abril 2021</t>
  </si>
  <si>
    <t xml:space="preserve">. Actividad con periodicidad semestral </t>
  </si>
  <si>
    <t>Correo de Profesional Reg. Tolima del 30/03/21 -  Respuesta   Reporte novedades de interventoria Vigencia 2021 - Corte 01feb2021 al 05mar2021,  con las acciones adelantadas y los soportes respectivos  - Matriz de seguimiento a novedades
Correo 17/04/21 Profesional Reg. Tollima - Envio las respuestas a las novedades SRI pendientes para cierre  -Matriz de seguimiento a novedades</t>
  </si>
  <si>
    <t xml:space="preserve"> Actividad con periodicidad Cuatrimestral (14/05/2021)</t>
  </si>
  <si>
    <t xml:space="preserve"> Actividad con periodicidad trimestral  ( 01/06/2021)
</t>
  </si>
  <si>
    <t>Actividad inicia en Junio  de 2021</t>
  </si>
  <si>
    <t>La actividad inicia en Junio 2021
Correo electrónico 30/03/2021 Asunto RV: Programación AAVN entrega abril 2021 - Regionales. 
Correo electrónico 26/04/2021. RV:Orientaciones de consumo AAVN</t>
  </si>
  <si>
    <t>Actividad con periodicidad  cuatrimestral . (1/04/2021)</t>
  </si>
  <si>
    <t xml:space="preserve">Actividad con periodicidad trimestral (1/04/2021)
Formato entrega de AAVN de los meses de Enero. Febrero y marzo </t>
  </si>
  <si>
    <r>
      <t xml:space="preserve">Se evidencian los resultados por cada una de las preguntas de las encuestas aplicadas (21.043) tanto en las Mesas Públicas como de los ejercicios de Rendición de Cuentas Regional.
</t>
    </r>
    <r>
      <rPr>
        <b/>
        <sz val="10"/>
        <color theme="1"/>
        <rFont val="Arial"/>
        <family val="2"/>
      </rPr>
      <t xml:space="preserve">Evidencias:
</t>
    </r>
    <r>
      <rPr>
        <sz val="10"/>
        <color theme="1"/>
        <rFont val="Arial"/>
        <family val="2"/>
      </rPr>
      <t xml:space="preserve">
- </t>
    </r>
    <r>
      <rPr>
        <sz val="10"/>
        <rFont val="Arial"/>
        <family val="2"/>
      </rPr>
      <t xml:space="preserve">Informe Final Rendición Pública de Cuentas 2020; 1.3 RESPONSABILIDAD.
1.3.1 Reporte de respuestas obtenidas en las preguntas de las encuestas de evaluación en desarrollo de la Mesa Publica 
-https://www.icbf.gov.co/rendicion-de-cuentas-icbf/sede-direccion-general/informe-final
- https://www.icbf.gov.co/system/files/informe_final_rpc_y_mp_2020_vf_0.pdf
</t>
    </r>
    <r>
      <rPr>
        <sz val="10"/>
        <color rgb="FFFF0000"/>
        <rFont val="Arial"/>
        <family val="2"/>
      </rPr>
      <t xml:space="preserve">
</t>
    </r>
  </si>
  <si>
    <t>Tolíma</t>
  </si>
  <si>
    <t>Lérida</t>
  </si>
  <si>
    <r>
      <t>La Dirección de Infancia informó "</t>
    </r>
    <r>
      <rPr>
        <i/>
        <sz val="10"/>
        <rFont val="Calibri"/>
        <family val="2"/>
        <scheme val="minor"/>
      </rPr>
      <t>A corte de este reporte la Dirección de Infancia NO reporta meta, ya que viene desarrollando procesos de revisión de banco de oferentes y proceso de alistamiento de la fase de contratación. Así como la revisión de ajuste de la guía de control social de guardianes del tesoro de acuerdo a los aprendizajes de implementación en contextos de virtualidad a raíz de la pandemia. Se viene revisando el ajuste de los alcances y tiempos para el cumplimiento en aras de validar el ajuste de meta</t>
    </r>
    <r>
      <rPr>
        <sz val="10"/>
        <rFont val="Calibri"/>
        <family val="2"/>
        <scheme val="minor"/>
      </rPr>
      <t>".</t>
    </r>
  </si>
  <si>
    <t xml:space="preserve">Power point. Instrumentos de Gestión de Información pública. Índice de Información Clasificada y Reservada.26 de marzo 2021
Excel. Registro de activos de información 2020
Excel. Índice de información clasifica y reservada 
Power point. Riesgos de Calidad y corrupción 2021 . Proceso Relación con el Ciudadano.
Correo electrónico 1 de abril 2021. Asunto: SOCIALIZACIÓN REGIONALES -INDICE INFORMACIÓN CLASIFICADA 
Correo electrónico. Reunión teams. 26 de marzo 2021   Asunto:  VIDEOCONFERENCIA MARZO 2021.
Correo electrónico. Reunión teams. 17de marzo 2021   Asunto:  Agendamiento - Capacitación de instrumentos de gestión de transparencia y línea anticorrupción
Correo electrónico. Reunión teams. 3 de marzo 2021   Asunto:  Agendamiento - Capacitación de instrumentos de gestión de transparencia y línea anticorrupción
Excel. Encuesta de satisfacción capacitación marzo 2021
Excel. Registro de asistencia a capacitaciones o entrenamientos virtuales 2021.
Nota: La periodicidad no coincide con las fechas de inicio y final </t>
  </si>
  <si>
    <t xml:space="preserve">Actividad con periodicidad semestral. (1/02/2021)
Nota: La periodicidad no coincide con las fechas de inicio y final </t>
  </si>
  <si>
    <t xml:space="preserve">Actividad con periodicidad semestral  (1/02/(2021)
Nota: La periodicidad no coincide con las fechas de inicio y final </t>
  </si>
  <si>
    <t xml:space="preserve">Captura de pantalla reunión Comité técnico consultivo PARD CZ  Tierralta 17_02_2021
Captura de pantalla reunión Comité técnico consultivo PARD  Regional Atlántico -Tolima 05_02_2021
Captura de pantalla reunión Comité técnico consultivo PARD  Regional Meta 09_02_2021
Captura de pantalla reunión Comité técnico consultivo PARD  Regional Meta 15_02_2021
Captura de pantalla reunión Comité técnico consultivo PARD  Regional San Andrés  22_02_2021
Captura de pantalla reunión Comité técnico consultivo PARD  Regional Sucre  25_02_2021
Captura de pantalla reunión Comité técnico consultivo PARD  Regional Amazonas  10_02_2021
Captura de pantalla reunión Comité técnico consultivo PARD  RegionalCesar_vs_Siierra nevada   25_02_2021
Captura de pantalla reunión Comité técnico consultivo PARD  Regional Huilla    15_03_2021
Captura de pantalla reunión Comité técnico consultivo PARD  Regional Quibdó   03_03_2021
Captura de pantalla reunión Comité técnico consultivo PARD  Regional Sucre   25_03_2021 
Nota: La periodicidad no coincide con las fechas de inicio y final 
</t>
  </si>
  <si>
    <t xml:space="preserve">Word. Captura de pantalla cargue  de actas por Regional de Guainía, Guaviare, Amazonas, Cauca, Cesar, Boyacá, Bogotá, Norte de Santander, Vichada, Quindío, Vaupés, Bolívar, Nariño, Córdoba, Huila, Caquetá, Arauca, Chocó y Cundinamarca, Casanare, Meta, Risaralda, Sucre,  Valle, Tolima, Antioquia,  Bolivar, Caldas, Caquetá, Córdoba. 
Nota: La periodicidad no coincide con las fechas de inicio y final 
</t>
  </si>
  <si>
    <t xml:space="preserve">Acta No.6300-2021-12Analizar y aprobar solicitudes  de adopción… Regional Quindío 
Acta No.7300-2021-12. .Analizar y aprobar solicitudes  de adopción… Regional Tolima 
Acta No.0800-2021-16.Analizar y aprobar solicitudes  de adopción… Regional Atlántico 
Acta No.6600-2021-17 .Analizar y aprobar solicitudes  de adopción…Regional Risaralda 
Acta  No.9704-2021-16 analizar y aprobar solicitudes  de adopción…Regional  Vaupés 
Nota: La periodicidad no coincide con las fechas de inicio y final </t>
  </si>
  <si>
    <t xml:space="preserve">Acta 20 de abril 2021. Objetivo: ASISTENCIA TECNICA PROCESO DE ADOPCIONES CENTROS ZONALES PAZ DE ARIPORO Y VILLANUEVA
Acta 28 de abril 2021. Objetivo: ASISTENCIA TECNICA PROCESO DE ADOPCIONES CENTRO ZONALES YOPAL
Nota: La periodicidad no coincide con las fechas de inicio y final </t>
  </si>
  <si>
    <t xml:space="preserve">14 DE ENERO DE 2021 –LISTADO DE ASISTENCIA FORMATO FORMS
19 DE  FEBRERO DE  2021 LISTADO DE ASISTENCIA FORMATO FORMS  
Nota: La periodicidad no coincide con las fechas de inicio y final </t>
  </si>
  <si>
    <t>Se evidencia sensibilizaciones por medio de correo electrónico  del 22/04/21 Secretario Comité de Adpciones,  a Defensores de Familia CZ Purificación y Comisarios - Documentos en la Adopción determinadas y Actuaciones en SIM
Correo 05/03/21 de Secretario Comité de Adopciones,  Defensor CZ Purificación -Documentos en la Adopción determinadas y Actuaciones en SIM
El registro o Evidencia de la Columna H no coincide con la actividad</t>
  </si>
  <si>
    <t xml:space="preserve">PDF. Reporte consolidado comités de adopción enero y febrero 
Captura de pantalla SIM Comité de adopciones. evidenciando reuniones de los meses de 4 de marzo, 11 de marzo,16 de marzo ,25 de marzo del año 2021,31 de marzo y abril  de abril , 15 abril 23 de abril , 29 de abril  del año 2021
</t>
  </si>
  <si>
    <r>
      <t xml:space="preserve">En el marco de los comites de adopciones No 9 No 10 No 11 No 12, celebrados en el mes de marzo se realizo seguimiento a las asignaciones de beneficiarios a familias , de acuerdo a la lista de espera. Abril: En el marco de los comites de adopciones No 13 -14-15-16 celebrados en el mes de abril se realizo seguimiento a las asignaciones de beneficiarios a familias, de acuerdo a la lista de espera
</t>
    </r>
    <r>
      <rPr>
        <b/>
        <sz val="11"/>
        <rFont val="Calibri"/>
        <family val="2"/>
        <scheme val="minor"/>
      </rPr>
      <t xml:space="preserve">Evidencia
</t>
    </r>
    <r>
      <rPr>
        <sz val="11"/>
        <rFont val="Calibri"/>
        <family val="2"/>
        <scheme val="minor"/>
      </rPr>
      <t xml:space="preserve">- 2 Pantallazos SIM - relacionando 12 Actas de Comité de Adpciones Enero a Abril 
</t>
    </r>
    <r>
      <rPr>
        <b/>
        <sz val="11"/>
        <rFont val="Calibri"/>
        <family val="2"/>
        <scheme val="minor"/>
      </rPr>
      <t xml:space="preserve">
</t>
    </r>
  </si>
  <si>
    <t>Actividad con periodicidad semestral. 
Verificando tanto la Acción para abordar Riesgos No. 244del aplicativo ISOLUCION , como la ruta del  https://icbfgob.sharepoint.com/:f:/s/MICROSITIOPLANANTICORRUPCINYDEATENCINALCIUDADANO2021/Essn81wWYsBLqiuT0qwQ-WsBravimq4f5O2vhPRHn5FLJA?e=kZzNb3, no evidenció avance alguno para el  presente cuatrimestre.</t>
  </si>
  <si>
    <r>
      <t xml:space="preserve">La Regional asistió a la Socialización de la Guía para elaborar solicitudes de cotización en la plataforma SECOP II para estudios de sector y costos del ICBF. 2 y 3 de febrero de 202, convocada por el ICBF. La regional realiza capacitacion en cesion de contratos, regsitro de proveedores y generar certificaciones de contratos.
</t>
    </r>
    <r>
      <rPr>
        <b/>
        <sz val="11"/>
        <rFont val="Calibri"/>
        <family val="2"/>
        <scheme val="minor"/>
      </rPr>
      <t xml:space="preserve">Evidencia
</t>
    </r>
    <r>
      <rPr>
        <sz val="11"/>
        <rFont val="Calibri"/>
        <family val="2"/>
        <scheme val="minor"/>
      </rPr>
      <t xml:space="preserve">
- Asistencia Socialización 02 y 03 de febrero 2021
- Replíca:  Grabaciones y lista de asistencia 23 y 30 de abril  de 2021.
</t>
    </r>
  </si>
  <si>
    <t>Periodicidad Trimestral.
Verificando la ruta del sharepoint, se evidenció:
1). Lista de asistentes a la Socialización de la Guía para elaborar solicitudes de cotización en la plataforma SECOP II para estudios de sector y costos del ICBF. 2 y 3 de febrero de 2021.
2). Registro de participación - Capacitación Evaluación PAA 2021 (Regionales)_(1-159).
3). Memorias PowerPoint Plan Anual de Adquisiciones.</t>
  </si>
  <si>
    <t>Actividad ccn Periodicidad Semestral.
Verificando tanto la Acción para abordar Riesgos No. 148 del aplicativo ISOLUCION , como la ruta del  del SharePoint: https://icbfgob.sharepoint.com/:f:/s/MICROSITIOPLANANTICORRUPCINYDEATENCINALCIUDADANO2021/Essn81wWYsBLqiuT0qwQ-WsBravimq4f5O2vhPRHn5FLJA?e=kZzNb3, no evidenció avance alguno para el  presente cuatrimestre.</t>
  </si>
  <si>
    <r>
      <t xml:space="preserve">Periodicidad Mensual.
 En la ruta del  SharePoint,  se evidenció en la (carpeta del mes de febrero).
1). Tres  (03)  correos electrónicos de sensibilizaciones a los colaboradores del ICBF en tema relacionado con la falta disciplinaria.
De la verificación de la  Acción para abordar Riesgos No. 203aplicativo ISOLUCION ,  no se evidenciaron actividades adelantadas en el mes  abril del 2021.
</t>
    </r>
    <r>
      <rPr>
        <b/>
        <sz val="11"/>
        <rFont val="Calibri"/>
        <family val="2"/>
        <scheme val="minor"/>
      </rPr>
      <t xml:space="preserve">
</t>
    </r>
    <r>
      <rPr>
        <sz val="11"/>
        <rFont val="Calibri"/>
        <family val="2"/>
        <scheme val="minor"/>
      </rPr>
      <t xml:space="preserve">
</t>
    </r>
  </si>
  <si>
    <t xml:space="preserve">La actividad con periodicidad semestral 
ACTA DE COMITÉ REGIONAL DE GESTIÓN Y DESEMPEÑO, BASICO ORDINARIO N.º 05.Objetivo: Realizar seguimiento a procesos y establecer acciones para la mejora. Numeral 7.  Socialización grupo Financiero.
Nota: La evidencia aportada no soporta la socialización normatividad y procedimientos para el pago de las cuentas en el ICBF 
</t>
  </si>
  <si>
    <t xml:space="preserve"> Actividad de periodicidad semestral 
Nota: No es claro la periodicidad de la acción Vs. las fechas de inicio y  fecha final 
 Adicionalmente en el aplicativo ISOLUCION no se identifica el nombre del riesgo l o que dificulta su búsqueda  </t>
  </si>
  <si>
    <t xml:space="preserve"> Actividad de periodicidad  Cuatrimestral 
Según lo reportado por los responsables inicia en abril por lo tanto para la vigencia 2021 serán 2 informes de seguimiento 
Nota: No es claro la periodicidad de la acción Vs. las fechas de inicio y  fecha final 
 Adicionalmente en el aplicativo ISOLUCION no se identifica el nombre del riesgo l o que dificulta su búsqueda  </t>
  </si>
  <si>
    <t xml:space="preserve">
Se adjunta Registro de Asistencia del 05/03/2021.SENSIBILIZACION REGLAMENTO INTERNO DE CARTERA RESOLUCION 5003 DE 2020. 
Acta N° 7. GETGrupo de estudio (GET) Lineamiento para cierre de casos avisos presunta mora aplicativo AIPA.. 12/04/2021
Nota: La periodicidad no coincide con las fechas de inicio y final.</t>
  </si>
  <si>
    <t xml:space="preserve">SEGUIMIENTO TRIMESTRAL A LOS EXPEDIENTES DEL PROCESO DE FISCALIZACIÓN Y VERIFICACIÓN DEL APORTE PARAFISCAL.
INFORME N° 1. TRIMESTRE DE ENERO A MARZO DE 2020
Nota: La periodicidad no coincide con las fechas de inicio y final
</t>
  </si>
  <si>
    <t xml:space="preserve">Acta 14/04/2021 . Comité de seguimiento a la completa y oportuna verificación, cobro y administración del aporte parafiscal 3% con destino al ICBF.
Nota: La periodicidad no coincide con las fechas de inicio y final dificultando el seguimiento </t>
  </si>
  <si>
    <t xml:space="preserve">No se evidenció informe de seguimiento trimestral al proceso de fiscalización  y verificación de aportes parafiscales 
Nota: La periodicidad no coincide con las fechas de inicio y final </t>
  </si>
  <si>
    <t>Correo electrónico 12/05/2021. Asunto: solicitud apoyo socialización
Acta 15/03/2021. Objetivo: Realizar seguimiento a los diferentes procesos del CZ</t>
  </si>
  <si>
    <t xml:space="preserve">Memorando  del 20210305. Radicado N°35201. Asunto: Respuesta Oficio Bienes tarina  32-30…
Memorando  del 20210311. Radicado N°40061. Asunto: Respuesta Oficio Bienes tarina  3236…
Excel plan de visitas febrero-marzo
Excel Reporte General de visitas febrero  2021. con link evidencia 
Excel reporte Plan de visitas del mes de abril 
Riesgo en aplicativo ISOLUCION N°179
</t>
  </si>
  <si>
    <t xml:space="preserve">Excel Reporte General de visitas. Febrero - marzo 2021. con link evidencias aplicativo Sistema de Información para la Interventoría ICBF Bienes tarina de C&amp;M Consultores S.A.
Excel - Reporte de visitas abril 2021
Riesgo en aplicativo ISOLUCION N°179
</t>
  </si>
  <si>
    <t>Excel Reporte de Novedades de interventoría 2021 Meses febrero y marzo.
Excel  Rpeore de novedades interventoria Mes de febrero, marzo y abril 2021
Riesgo en aplicativo ISOLUCION N°179</t>
  </si>
  <si>
    <t xml:space="preserve">Correo electrónico RE: Reporte novedades de interventoría Vigencia 2021 - Actualización corte 06mar2021 al 16abr2021
Nota: Revisada la ruta no se evidenció soporte la actividad en el formato de seguimiento  explican que la  persona responsables presenta  problemas de salud.
Se recolectáron las evidencias para el cierre de novedades de interventoria y se cargaron los soportes en la siguiente ruta: https://icbfgob-my.sharepoint.com/:f:/g/personal/julieth_florez_icbf_gov_co/EmAUXCn1SwhCtxeq0EKqAUwBLq22xJUIt88CCeuBpDWktw?e=9SZb9U. Dichos soportes fueron compartidos con el enlace de AAVN para la Regional Casanare mediante correo electronico del 10 de mayo de 2021. Se anexa correo de envio de los soportes.
</t>
  </si>
  <si>
    <t xml:space="preserve">Memorando 9 de abril 2021 Asunto: . Informe marzo contrato 742021
Memorando 16 de abril 2021.  Asunto: Subsanación Informe de Bienes tarina mes de marzo contrato  742021
Memorando 15 de abril 2021. Asunto: Subsanación Informe  de AAVVN mes e marzo contrato de aporte 063
Nota: No se evidenció la matriz de seguimiento a novedades . La evidencia no corresponde al registro de la actividad </t>
  </si>
  <si>
    <t xml:space="preserve">Excel. Formato línea base apertura de servicios forma presencial bajo el esquema de alternancia 
Anexos Técnicos y  Operativos -atención en alternancia y atención  remota 2021
PT1.LM5.PPPROTOCOLO DE BIOSEGURIDAD PARA EL MANEJO Y CONTROL DEL RIESGO DE CORONAVIRUS COVID 19 EN LOS SERVICIOS DE  ATENCIÓN A LA PRIMERA INFANCIA DEL ICBF EN  EL MARCO DEL PROCESO DE ATENCIÓN PRESENCIAL BAJO EL ESQUEMA DE ALERNANCIA. V1. 03/03/2021
A2.LM5PPANEXO DE ORIENTACIONES TÉCNICAS, OPERATIVAS Y  FINANCIERAS PARA LA ATENCIÓN PRESENCIAL EN LOS 
SERVICIOS DE PRIMERA INFANCIA DEL ICBF BAJO EL 
ESQUEMA DE ALTERNANCIA V1. 03/03/2021
A1.LM5.PP ANEXO DE ORIENTACIONES, TÉCNICAS, OPERATIVAS
Y FINANCIERAS PARA LA PRESTACIÓN REMOTA DE
LOS SERVICIOS DE ATENCIÓN A LA PRIMERA
INFANCIA DEL ICBF, ANTE LA DECLARACIÓN DE
EMERGENCIA SANITARIA DECRETADA POR EL
GOBIERNO NACIONAL DE COLOMBIA POR CAUSA DEL
COVID – 19 V3 del 03/03/2021
f2._pt1.IM5Formato complementario  protocolo de bioseguridad...
Memorando. 2021-02-03 Radicado N° 8062 Orientaciones para la atención remota...
Correo electrónico febrero 5 de 2021. Asunto: Link ficha de caracterización..
Memorando 2021-02-16. Radicado N° 15113. Asunto: Orientaciones para la entrega de raciones  
Power point. Anexos Técnicos y Operativos - atención en alternancia y atención remota 2021
Resolución 1111 del  1 de marzo de 2021. Por el cual se adopta el anexo de orientaciónes técnicas 
Accion en aplicativo ISOLUCION N° 177
</t>
  </si>
  <si>
    <r>
      <t xml:space="preserve">Consolidación con reportes de Entregas.
</t>
    </r>
    <r>
      <rPr>
        <b/>
        <sz val="11"/>
        <rFont val="Calibri"/>
        <family val="2"/>
        <scheme val="minor"/>
      </rPr>
      <t xml:space="preserve">Evidencia
</t>
    </r>
    <r>
      <rPr>
        <sz val="11"/>
        <rFont val="Calibri"/>
        <family val="2"/>
        <scheme val="minor"/>
      </rPr>
      <t>Correo del  31 de marzo de 2021 2:53 p. m. de profesional Reg Tolima con el Consolidado del reporte de Entrega de AAVN  mes Marzo- Matriz Excel con el  Seguimiento a la entrega de AAVN a los usuarios..xlsx
Correo del 30 de abril de 2021de profesional Reg Tolima con el Consolidado del reporte de Entrega de AAVN  mes ABRIL - Matriz Excel con el Seguimiento a la entrega de AAVN a los usuarios..xlsx</t>
    </r>
  </si>
  <si>
    <t xml:space="preserve">Correo electrónico 1 de marzo 2021.  Asunto: Acta de cierre 
</t>
  </si>
  <si>
    <t xml:space="preserve">No aplica para el seguimiento. Actividad con periodicidad trimestral  iniciando 01/02/2021
</t>
  </si>
  <si>
    <t xml:space="preserve">No aplica para el seguimiento. Actividad con periodicidad trimestral  iniciando 1/04/2021
Nota: No es claro la periodicidad de la acción Vs. las fechas de inicio y final 
Adicionalmente en el aplicativo ISOLUCION no se identifica el nombre del riesgo lo que dificulta su búsqueda </t>
  </si>
  <si>
    <t xml:space="preserve">Correo electrónico 22 abril Asunto: Formato entrega AVVN Beneficiario 
Formato entrega RPP febrero y marzo 035
Excel Formato reporte aliados abril. Febrero 2021
Excel formato calificación PREV2021
Nota: Revisadas las evidencias posterior a las observaciones allegadas por la SMO se reitera qu no se evidencio el correo electrónico con la consolidación del reporte de entregas con el adjunto oonsolidado.
Se recomienda a la Regional organizar lass evidencias en el repositorio share point de acuerdo con el numero de actividad puesto que no es facil su identificación </t>
  </si>
  <si>
    <t xml:space="preserve">La Regional informa mediante el correo electrónico de la SMO del dia 14/05/2021  lo siguiente: "De acuerdo a la resolucion emitida por la direccion de nutricion el seguimiento  e interventoria a los puntos de entrega primario de AAVN no se llevarian a cabo por el tema de la pandemia."
 </t>
  </si>
  <si>
    <t xml:space="preserve">Excel :Formato entrega de Alimentos de alto valor nutricional a beneficiarios  de los meses de febrero y marzo y para el mes de abril del UDS  Maravillas 
Nota: La periodicidad no coincide con las fechas de inicio y final dificultando el seguimiento 
</t>
  </si>
  <si>
    <t xml:space="preserve">Excel. Reporte de novedades de interventoría vigencia 2021
Excel: Respuesta novedades en punto marzo N°289
Nota: La periodicidad no coincide con las fechas de inicio y final </t>
  </si>
  <si>
    <t xml:space="preserve">PDF Formato Entrega de Alimentos de Alto valor nutricional  a Beneficiarios
Nota: La periodicidad no coincide con las fechas de inicio y final </t>
  </si>
  <si>
    <t xml:space="preserve">Si evidencia en la ruta 
Nota: La periodicidad no coincide con las fechas de inicio y final </t>
  </si>
  <si>
    <t xml:space="preserve">Actividad no aplica  para la Regional 
En el formato de seguimiento los responsables indican: "En el momento en Centro Zonal Yopal NO tiene contrato de TEB".
Nota: La periodicidad no coincide con las fechas de inicio y final </t>
  </si>
  <si>
    <t>Actividad con periodicidad Semestral 
Nota: No es claro la periodicidad de la acción Vs. las fechas de inicio y final 
Adicionalmente en el aplicativo ISOLUCION no se identifica el nombre del riesgo l o que dificulta su búsqueda</t>
  </si>
  <si>
    <t xml:space="preserve">Power point- EFECTOS NEGATIVOS DE LA MANIPULACIÓN O SUSTRACCIÓN DE INFORMACIÓN
Excel Listado de asistencia Efectos negativos de la manipuación … del 3/25/21
</t>
  </si>
  <si>
    <t xml:space="preserve">Actividad con periodicidad semestral 
</t>
  </si>
  <si>
    <t xml:space="preserve">NA Actividad con periodicidad semestral 
Nota: La periodicidad  no corresponde con la fecha inicio y final </t>
  </si>
  <si>
    <t>Actividad con Periodicidad  Semestral:
Verificando tanto la Acción para abordar Riesgos No. 160del aplicativo ISOLUCION , como en la ruta del SharePoint relacionada con la actividad Planear en el primer semestre del año y desarrollar en el segundo semestre, una auditoría interna cruzada, entre los procedimientos de la Oficina de Aseguramiento de la Calidad, no evidenció avance alguno para el  presente cuatrimestre.
ESTA ACTIVIDAD NO APLICA PARA ESTE CUATRIMESTRE.</t>
  </si>
  <si>
    <r>
      <t xml:space="preserve">Periodicidad  Trimestral:
De la verificación de la  Acción para abordar Riesgos No. 160del aplicativo ISOLUCION , se evidenció para la actividad 2.1.  lo siguiente: 
</t>
    </r>
    <r>
      <rPr>
        <b/>
        <sz val="11"/>
        <rFont val="Calibri"/>
        <family val="2"/>
        <scheme val="minor"/>
      </rPr>
      <t xml:space="preserve">2.1). </t>
    </r>
    <r>
      <rPr>
        <sz val="11"/>
        <rFont val="Calibri"/>
        <family val="2"/>
        <scheme val="minor"/>
      </rPr>
      <t xml:space="preserve">Lista de asistencia del ACTA DE REUNIÓN O COMITÉ N° 2
del 28 de enero de 2021, cuyo objetivo fue Gestión de conocimiento Generaciones Sacúdete, con las memorias de PROGRAMA GENERACIONES SACÚDETE, Memorias de Modalidad para el fortalecimiento de capacidades de niñas, niños y adolescentes con discapacidad y sus familias, listas de asistencia del 12 y 22 de febrero de 2021, Memorias de la capacitación de Centro de recuperación nutricional -CRN, ACTA DE REUNIÓN O COMITÉ del 15 de febrero de 2021, cuyo objetivo fue Gestión de conocimiento Generaciones Sacúdete – Grupo de Licencias de Funcionamiento y otras evidencias relacionadas.
Adicionalmente en la ruta del  sharepoint,  se observó 
</t>
    </r>
    <r>
      <rPr>
        <b/>
        <sz val="11"/>
        <rFont val="Calibri"/>
        <family val="2"/>
        <scheme val="minor"/>
      </rPr>
      <t>1).</t>
    </r>
    <r>
      <rPr>
        <sz val="11"/>
        <rFont val="Calibri"/>
        <family val="2"/>
        <scheme val="minor"/>
      </rPr>
      <t xml:space="preserve"> Para los meses de enero, febrero, marzo y abril de 2021, se anexaron soportes del Grupo Administrativo, soportes del grupo auditorias de calidad, soportes del grupo personería y licencias, y soportes del grupo de procesos administrativos sancionatorios.</t>
    </r>
    <r>
      <rPr>
        <b/>
        <sz val="11"/>
        <rFont val="Calibri"/>
        <family val="2"/>
        <scheme val="minor"/>
      </rPr>
      <t xml:space="preserve">
</t>
    </r>
    <r>
      <rPr>
        <sz val="11"/>
        <rFont val="Calibri"/>
        <family val="2"/>
        <scheme val="minor"/>
      </rPr>
      <t xml:space="preserve">
</t>
    </r>
  </si>
  <si>
    <r>
      <t xml:space="preserve">Actividad con Periodicidad  Semestral:
Verificando tanto la Acción para abordar Riesgos No. 160, como en la ruta del SharePoint relacionada con Actas de revisión y/o acompañamiento realizadas a las Direcciones Regionales, de la actividad </t>
    </r>
    <r>
      <rPr>
        <i/>
        <sz val="11"/>
        <rFont val="Calibri"/>
        <family val="2"/>
        <scheme val="minor"/>
      </rPr>
      <t>" Programar en el primer semestre y desarrollar mínimo cuatro (4) visitas en el segundo semestre a direcciones regionales del ICBF para revisar una muestra de las licencias de funcionamiento otorgadas por estas"</t>
    </r>
    <r>
      <rPr>
        <sz val="11"/>
        <rFont val="Calibri"/>
        <family val="2"/>
        <scheme val="minor"/>
      </rPr>
      <t>, no evidenció avance alguno para el  presente cuatrimestre.
ESTA ACTIVIDAD NO APLICA PARA ESTE CUATRIMESTRE.</t>
    </r>
  </si>
  <si>
    <t>Actividad con Periodicidad  Semestral:
Verificando tanto la Acción para abordar Riesgos No. 160, como en la ruta del SharePoint relacionada con la actividad Programar en el primer semestre y Acompañar en el segundo semestre, a través del equipo interdisciplinario cuatro (4) procedimientos de otorgamiento o renovación de licencias de funcionamiento Regionales, no evidenció avance alguno para el  presente cuatrimestre, teniendo en cuenta que para  el periodo evaluado no aplica esta actividad toda vez que según el cronograma de riesgos inicia el 17/05/2021 , según informa la  Oficina de Aseguramiento.
ESTA ACTIVIDAD NO APLICA PARA ESTE CUATRIMESTRE.</t>
  </si>
  <si>
    <t>Actividad con Periodicidad  Semestral
Verificando la ruta del SharePoint relacionada con la actividad Acta de revisión por parte de los enlaces regionales OAC Bogotá y Cundinamarca, no evidenció avance alguno para el  presente cuatrimestre.
De acuerdo con la actividad planteada por la Oficina de Aseguramiento a la Calidad, solamente esta actividad le aplica a las Regionales Bogotá y Cundinamarca.
ESTA ACTIVIDAD NO APLICA PARA ESTE CUATRIMESTRE.</t>
  </si>
  <si>
    <t>Actividad con Periodicidad  Semestral
Verificando la ruta del SharePoint no evidenció avance alguno para este riesgo en el  presente cuatrimestre en relación con el Formato de autoevaluación diligenciado. Cuando presenten no conformidades formular acciones correctivas y/o preventivas en ISOLUCION y presentar avances de gestión.
ESTA ACTIVIDAD NO APLICA PARA ESTE CUATRIMESTRE.</t>
  </si>
  <si>
    <r>
      <t xml:space="preserve">Se evidencia informe que hace referencia al cumplimiento del artículo 7. de la Resolución 3333 de 2015.  Sin embargo no se contempla la totalidad de criterios de dicha resolución y de esta manera adelantar la revisión aleatoria al </t>
    </r>
    <r>
      <rPr>
        <b/>
        <sz val="11"/>
        <rFont val="Calibri"/>
        <family val="2"/>
        <scheme val="minor"/>
      </rPr>
      <t xml:space="preserve">proceso de tramite y pago de las cuentas, </t>
    </r>
    <r>
      <rPr>
        <sz val="11"/>
        <rFont val="Calibri"/>
        <family val="2"/>
        <scheme val="minor"/>
      </rPr>
      <t>buscando así mitigar el Riesg</t>
    </r>
    <r>
      <rPr>
        <b/>
        <sz val="11"/>
        <rFont val="Calibri"/>
        <family val="2"/>
        <scheme val="minor"/>
      </rPr>
      <t xml:space="preserve">o </t>
    </r>
    <r>
      <rPr>
        <i/>
        <sz val="11"/>
        <rFont val="Calibri"/>
        <family val="2"/>
        <scheme val="minor"/>
      </rPr>
      <t>Investigaciones disciplinarias y fiscales por efectuar pagos sin cumplimiento de los requisitos a terceros.</t>
    </r>
  </si>
  <si>
    <t xml:space="preserve">Correo de 26 marzo 2021 CZ Lérida - Respuesta a  "ALERTA DE CARGUES" - PLANES DE TRATAMIENTO CENTRO ZONAL DE LERIDA- ( MATRICES DE RIESGO VIGENCIA 2021).  Reporte febrero 5 a Marzo 5.
</t>
  </si>
  <si>
    <t xml:space="preserve">Esta Actividad tiene fecha programada 31/10/2021 con un único reporte.
</t>
  </si>
  <si>
    <r>
      <t xml:space="preserve">Se evidencia Informe Trimestral de Rendición y Cuentas, con corte a 31 de Marzo 2021.
</t>
    </r>
    <r>
      <rPr>
        <b/>
        <sz val="10"/>
        <color theme="1"/>
        <rFont val="Arial"/>
        <family val="2"/>
      </rPr>
      <t xml:space="preserve">Evidencias:
</t>
    </r>
    <r>
      <rPr>
        <sz val="10"/>
        <color theme="1"/>
        <rFont val="Arial"/>
        <family val="2"/>
      </rPr>
      <t xml:space="preserve">https://www.icbf.gov.co/system/files/informe_de_seguimiento_rpc_y_mp_primer_trimestre_2021.pdf
https://www.icbf.gov.co/rendicion-de-cuentas-icbf/sede-direccion-general
</t>
    </r>
  </si>
  <si>
    <r>
      <t xml:space="preserve">Se evidenció informe de Rendición de Cuentas sobre la implementación del acuerdo de Paz Enero - Diciembre 2020.
</t>
    </r>
    <r>
      <rPr>
        <b/>
        <sz val="10"/>
        <rFont val="Arial"/>
        <family val="2"/>
      </rPr>
      <t xml:space="preserve">Evidencias </t>
    </r>
    <r>
      <rPr>
        <sz val="10"/>
        <rFont val="Arial"/>
        <family val="2"/>
      </rPr>
      <t xml:space="preserve">
https://www.icbf.gov.co/sites/default/files/informe_rendicion_de_cuentas_acuerdo_paz_marzo2021_2.pdf
https://www.icbf.gov.co/acuerdos-de-paz
</t>
    </r>
  </si>
  <si>
    <t>14/05/2021 (CORTE 30 ABRIL 2021)</t>
  </si>
  <si>
    <r>
      <t>Se observó seguimiento al plan de tratamiento de la matriz de riesgos de corrupción de la SDG  para los meses de enero, febrero y marzo 2021</t>
    </r>
    <r>
      <rPr>
        <b/>
        <sz val="10"/>
        <rFont val="Arial"/>
        <family val="2"/>
      </rPr>
      <t xml:space="preserve">
Evidencia:
</t>
    </r>
    <r>
      <rPr>
        <sz val="10"/>
        <rFont val="Arial"/>
        <family val="2"/>
      </rPr>
      <t xml:space="preserve">F1.G3.MI. MATRIZ DE RIESGOS DE CALIDAD, CORRUPCIÓN Y AMBIENTAL. Versión 8. 27/11/2020. Seguimiento Enero , febrero, marzo  
Correo electrónico Marzo 2 de 2021. Reporte SHAREPOINT Riesgo Anticorrupción-Enero Febrero 2021
Correo electrónico abril 5 de 2021. Reporte SHAREPOINT Riesgo Anticorrupción-marzo 2021.
</t>
    </r>
    <r>
      <rPr>
        <b/>
        <sz val="10"/>
        <rFont val="Arial"/>
        <family val="2"/>
      </rPr>
      <t xml:space="preserve">
Recomendación: 
</t>
    </r>
    <r>
      <rPr>
        <sz val="10"/>
        <rFont val="Arial"/>
        <family val="2"/>
      </rPr>
      <t>Se  recomienda a la SMO  revaluar  el seguimiento al  monitoreo de los planes de tratamiento de los riesgos de corrupción teniendo en cuenta que dentro de la muestra tomada para la revisión del anexo 1.1 se evidenció que las Regionales (muestra) no cargan las evidencias en los tiempos estipulados por el procedimiento como se puede observar para la Regiona Casanare y San Andrés  limitando los resultados del informe de seguimiento cuatrimestral.</t>
    </r>
  </si>
  <si>
    <r>
      <t xml:space="preserve">De acuerdo con las evidencias aportadas se encontró en la pagina web del ICBF en la sección de </t>
    </r>
    <r>
      <rPr>
        <b/>
        <i/>
        <sz val="10"/>
        <rFont val="Arial"/>
        <family val="2"/>
      </rPr>
      <t>Transparencia y acceso a la información pública</t>
    </r>
    <r>
      <rPr>
        <sz val="10"/>
        <rFont val="Arial"/>
        <family val="2"/>
      </rPr>
      <t xml:space="preserve"> en el numeral</t>
    </r>
    <r>
      <rPr>
        <b/>
        <i/>
        <sz val="10"/>
        <rFont val="Arial"/>
        <family val="2"/>
      </rPr>
      <t xml:space="preserve"> 3. Contratación, sub numeral 3.3 Publicación de la Ejecución de Contratos </t>
    </r>
    <r>
      <rPr>
        <sz val="10"/>
        <rFont val="Arial"/>
        <family val="2"/>
      </rPr>
      <t xml:space="preserve">archivo en excel   </t>
    </r>
    <r>
      <rPr>
        <b/>
        <i/>
        <sz val="10"/>
        <rFont val="Arial"/>
        <family val="2"/>
      </rPr>
      <t xml:space="preserve">ejecución_contractual_icbf_21.4.21 </t>
    </r>
    <r>
      <rPr>
        <sz val="10"/>
        <rFont val="Arial"/>
        <family val="2"/>
      </rPr>
      <t xml:space="preserve"> de los meses de enero, febrero, marzo y abril con un total de 1.242 contratos modalidad: Contratación directa, Contratación directa con ofertas y contratación régimen especial; tipo de contrato: prestación de servicios, suministros y otros, vigencia 2021 con corte al 21/04/2021, con la </t>
    </r>
    <r>
      <rPr>
        <b/>
        <i/>
        <sz val="10"/>
        <rFont val="Arial"/>
        <family val="2"/>
      </rPr>
      <t>urlproceso</t>
    </r>
    <r>
      <rPr>
        <sz val="10"/>
        <rFont val="Arial"/>
        <family val="2"/>
      </rPr>
      <t xml:space="preserve"> contenida en el archivo se puede consultar en internet la información del contrato y desde allí en el link </t>
    </r>
    <r>
      <rPr>
        <b/>
        <i/>
        <sz val="10"/>
        <rFont val="Arial"/>
        <family val="2"/>
      </rPr>
      <t>ver contrato</t>
    </r>
    <r>
      <rPr>
        <sz val="10"/>
        <rFont val="Arial"/>
        <family val="2"/>
      </rPr>
      <t xml:space="preserve"> se puede consultar la ejecución del contrato.
Por otra parte, en el portal web en la sección de</t>
    </r>
    <r>
      <rPr>
        <b/>
        <i/>
        <sz val="10"/>
        <rFont val="Arial"/>
        <family val="2"/>
      </rPr>
      <t xml:space="preserve"> Transparencia y acceso a la información pública</t>
    </r>
    <r>
      <rPr>
        <sz val="10"/>
        <rFont val="Arial"/>
        <family val="2"/>
      </rPr>
      <t xml:space="preserve"> en el Numeral</t>
    </r>
    <r>
      <rPr>
        <b/>
        <i/>
        <sz val="10"/>
        <rFont val="Arial"/>
        <family val="2"/>
      </rPr>
      <t xml:space="preserve"> 3.2 Publicación de la información contractual</t>
    </r>
    <r>
      <rPr>
        <sz val="10"/>
        <rFont val="Arial"/>
        <family val="2"/>
      </rPr>
      <t xml:space="preserve">, Procesos de contratación ICBF en el link </t>
    </r>
    <r>
      <rPr>
        <b/>
        <i/>
        <sz val="10"/>
        <rFont val="Arial"/>
        <family val="2"/>
      </rPr>
      <t>Directorio de Contratistas</t>
    </r>
    <r>
      <rPr>
        <sz val="10"/>
        <rFont val="Arial"/>
        <family val="2"/>
      </rPr>
      <t xml:space="preserve"> se encuentran publicados los directorios de contratistas año por año por Regional y de la Sede de la Dirección General  -archivo en excel </t>
    </r>
    <r>
      <rPr>
        <b/>
        <i/>
        <sz val="10"/>
        <rFont val="Arial"/>
        <family val="2"/>
      </rPr>
      <t>directorio_contratistas_2021_marzo</t>
    </r>
    <r>
      <rPr>
        <sz val="10"/>
        <rFont val="Arial"/>
        <family val="2"/>
      </rPr>
      <t xml:space="preserve">- en este archivo se encuentra la información de los contratos por prestación de servicios profesionales y de apoyo a la gestión 2021 (4.936 contratos) en la fila 1 del mismo archivo se encuentra la siguiente instrucción </t>
    </r>
    <r>
      <rPr>
        <b/>
        <i/>
        <sz val="10"/>
        <rFont val="Arial"/>
        <family val="2"/>
      </rPr>
      <t>*Para consultar los procesos en SECOP II puede utilizar la estructura que se muestre en el siguiente ejemplo: ICBF-CPS-79509-2020SEN .</t>
    </r>
    <r>
      <rPr>
        <sz val="10"/>
        <rFont val="Arial"/>
        <family val="2"/>
      </rPr>
      <t xml:space="preserve">
Se observó el envío por correo electrónico de "Recomendaciones supervisores seguimiento y cargue en SECOPII" dirigido a los supervisores de contratos/convenios,  para el seguimiento y cargue de los documentos relacionados con la etapa de ejecución en la plataforma SECOP II.
</t>
    </r>
    <r>
      <rPr>
        <b/>
        <sz val="10"/>
        <rFont val="Arial"/>
        <family val="2"/>
      </rPr>
      <t>Evidencia:</t>
    </r>
    <r>
      <rPr>
        <sz val="10"/>
        <rFont val="Arial"/>
        <family val="2"/>
      </rPr>
      <t xml:space="preserve">
links:
https://www.icbf.gov.co/transparencia-y-acceso-informacion-publica/contratacion
https://www.icbf.gov.co/contratacion/directorio-contratistas
https://www.colombiacompra.gov.co/secop-ii
https://community.secop.gov.co/Public/Tendering/ContractNoticeManagement/Index?currentLanguage=es-CO&amp;Page=login&amp;Country=CO&amp;SkinName=CCE
Correo del 09/03/2021 asunto: Actualización data 8.2 botón de transparencia con archivo adjunto Ejecución contractual ICBF 8.3.21.
Correo del 05/04/2021 asunto: Actualización data 3.3 botón de transparencia con archivo adjunto Ejecución contractual ICBF 4.4.21
Correo del 21/04/2021 asunto: Actualización data 3.3 botón de transparencia con archivo adjunto Ejecución contractual ICBF 21.4.21.
Correo del 15/04/2021 asunto: Recomendaciones supervisores seguimiento y cargue en SECOPII
Recomendación:
Asegurar el cumplimiento de la periodicidad establecida en la actividad propuesta.</t>
    </r>
  </si>
  <si>
    <r>
      <t xml:space="preserve">Se evidenció la publicación de la información del presupuesto General Asignado, ejecución presupuestal y Estados Financieros en la página web de loa Entidad.
</t>
    </r>
    <r>
      <rPr>
        <b/>
        <sz val="10"/>
        <rFont val="Arial"/>
        <family val="2"/>
      </rPr>
      <t>Evidencias:</t>
    </r>
    <r>
      <rPr>
        <sz val="10"/>
        <rFont val="Arial"/>
        <family val="2"/>
      </rPr>
      <t xml:space="preserve">
</t>
    </r>
    <r>
      <rPr>
        <b/>
        <sz val="10"/>
        <rFont val="Arial"/>
        <family val="2"/>
      </rPr>
      <t>Presupuesto General Asignado:</t>
    </r>
    <r>
      <rPr>
        <sz val="10"/>
        <rFont val="Arial"/>
        <family val="2"/>
      </rPr>
      <t xml:space="preserve"> Se encontró publicado el presupuesto inicial ICBF 2021 - Fuente de información: Reporte Ejecución Presupuestal SIIF Nación- Fecha Reporte: Enero 04 de 2021-
Ruta: https://www.icbf.gov.co/informacion-financiera/presupuesto-general
</t>
    </r>
    <r>
      <rPr>
        <b/>
        <sz val="10"/>
        <rFont val="Arial"/>
        <family val="2"/>
      </rPr>
      <t xml:space="preserve">Ejecución Presupuestal: 
- </t>
    </r>
    <r>
      <rPr>
        <sz val="10"/>
        <rFont val="Arial"/>
        <family val="2"/>
      </rPr>
      <t xml:space="preserve">ejecucion_reserva_a_diciembre_31.xlsx
- ejecucion_presupuestal_a_enero_cierre_areas_definitivo_2021.xlsx
- ejecucion_presupuestal_a_enero_cierre_sin_areas_definitivo_2021.xlsx
- ejecucion_presupuestal_a_febrero_cierre_sin_areas_definitivo_2021.xlsx
- ejecucion_presupuestal_a_marzo_cierre_sin_areas_definitivo_2021.xlsx
- ejecucion_presupuestal_a_marzo_cierre_areas_definitivo_2021.xlsx
Portal web ruta: https://www.icbf.gov.co/informacion-financiera/ejecucion-presupuestal-historica
</t>
    </r>
    <r>
      <rPr>
        <b/>
        <sz val="10"/>
        <rFont val="Arial"/>
        <family val="2"/>
      </rPr>
      <t xml:space="preserve">
Estados Financieros</t>
    </r>
    <r>
      <rPr>
        <sz val="10"/>
        <rFont val="Arial"/>
        <family val="2"/>
      </rPr>
      <t>:  Estados Financieros Corte 31 de Diciembre 2020
NOTAS ESTADOS FINANCIEROS CORTE 31 DE DICIEMBRE 2020
Portal web ruta: https://www.icbf.gov.co/informacion-financiera/estados-financieros
Estados financieron de Enero y Febrero se publicaron el 10 de mayo/21.</t>
    </r>
  </si>
  <si>
    <r>
      <t xml:space="preserve">Se evidencian mejoras en la actualización del micrositio de </t>
    </r>
    <r>
      <rPr>
        <b/>
        <sz val="10"/>
        <rFont val="Arial"/>
        <family val="2"/>
      </rPr>
      <t>Transparencia y Acceso a Información Pública</t>
    </r>
    <r>
      <rPr>
        <sz val="10"/>
        <rFont val="Arial"/>
        <family val="2"/>
      </rPr>
      <t xml:space="preserve"> para el 2021 de acuerdo con la Resolución 1519 de 2020, de igual manera se observó la actualización y el seguimiento del contenido con corte abril de 2021 através de la </t>
    </r>
    <r>
      <rPr>
        <b/>
        <i/>
        <sz val="10"/>
        <rFont val="Arial"/>
        <family val="2"/>
      </rPr>
      <t>Matriz de seguimiento - Micrositio de Transparencia 2021- ABRIL</t>
    </r>
    <r>
      <rPr>
        <sz val="10"/>
        <rFont val="Arial"/>
        <family val="2"/>
      </rPr>
      <t>.</t>
    </r>
    <r>
      <rPr>
        <b/>
        <sz val="10"/>
        <rFont val="Arial"/>
        <family val="2"/>
      </rPr>
      <t xml:space="preserve">
Evidencias:</t>
    </r>
    <r>
      <rPr>
        <sz val="10"/>
        <rFont val="Arial"/>
        <family val="2"/>
      </rPr>
      <t xml:space="preserve">
- Matriz de seguimiento - Micrositio de Transparencia 2021- ABRIL.xlsx
- Correo del 22/02/2021 asunto: Solicitud actualización "Micrositio de Transparencia" Resolución 1519 de 2020 MinTic asunto 
- Correo del 25 y 26/02/2021 asunto: RV: Solicitud actualización "Micrositio de Transparencia" Resolución 1519 de 2020 MinTic
- Correo del 02/03/2021 asunto: Revisión estructura botón de Transparencia-  Resolución 1519 de 2020 MinTic
- Correo del 19/03/2021 asunto: RE: Solicitud revisión y retroalimentación NUEVO "Micrositio de Transparencia" - Resolución 1519 de 2020.
- Correo del 06/04/2021 asunto: RE: Solicitud apoyo - Publicación  Informe de rendición de cuentas acuerdo de paz para publicar
- Correo del 25/03/2021 asunto: RE: Solicitud actualización micrositio de transparencia apartado de participación
- Correo del 16/03/2021 asunto: RE: Solicitud actualización micrositio de transparencia apartado de participación
- Correo del 30/03/2021 asunto: RE: Solicitud - Corrección información en la web
- Correo del 25/03/2021 asunto: RE: Respuesta OCI: Solicitud revisión y retroalimentación NUEVO "Micrositio de Transparencia" - Resolución 1519 de 2020
- Correo del 25/03/2021 asunto: RE: Micrositio de Transparencia - Informe Índice de Transparencia 2020 
- Correo del 15/04/2021 asunto: RE: Diligenciar - Matriz de Seguimiento "MICROSITIO DE TRANSPARENCIA" 
- Correo del 04/03/2021 asunto: RE: Correo proyectado: Solicitud revisión y retroalimentación NUEVO "Micrositio de Transparencia" - Resolución 1519 de 2020
- Correo del 06/04/2021 asunto: RE: Cargue de Información Micrositio Transparencia
- Correo del 26/03/2021 asunto: RE: Aprobación --  Solicitud de Cambio -- EMERGENCIA --  RFC_V1_7939_27038_PORTAL_WEB-v2
- Correo del 25/03/2021 asunto: Actualización Portal ICBF - Micrositio Transparencia - Servicios. Resolución No.1519 2020</t>
    </r>
    <r>
      <rPr>
        <sz val="10"/>
        <color rgb="FFFF0000"/>
        <rFont val="Arial"/>
        <family val="2"/>
      </rPr>
      <t xml:space="preserve">
</t>
    </r>
  </si>
  <si>
    <t xml:space="preserve">Actividad con periodicidad semestral. Al 30 de Abril no se evidenció avance de la actividad.
</t>
  </si>
  <si>
    <t>Se evidenció correo electrónico donde la Subdireccion Gestion Tecnica Atencion Niñez y Adolescencia adjunta los Estudios Previos de la ONG La RED con los ajustes realizados.</t>
  </si>
  <si>
    <t>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19%2C%2020%2C%2021%20Direcci%C3%B3n%20de%20Adolescencia%20y%20Juventud%2F03%20abril
Correo electrónico del 12/04/2021 con asunto: RE: Solicitud - EP ONG la Red
Word "Estudios previos La Red V abril".</t>
  </si>
  <si>
    <t>En el Acta  No. 018 del 13/04/21 del Comité de Gestión y Desempeño- Básico .  Se evidencia en el punto 8 la mención de la metodología bajo la cual se adelantó el informe más no se evidencia la socialización de resultados del mismo (se confirmó con la grabación Teams del Comité).  Adicionalmente se hace mención del Riesgo "Oportunidad de pagos", el cual no corresponde al riesgo GF9+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</si>
</sst>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d/mm/yyyy;@"/>
  </numFmts>
  <fonts count="75">
    <font>
      <sz val="11"/>
      <color theme="1"/>
      <name val="Calibri"/>
      <family val="2"/>
      <scheme val="minor"/>
    </font>
    <font>
      <sz val="11"/>
      <color theme="1"/>
      <name val="Calibri"/>
      <family val="2"/>
      <scheme val="minor"/>
    </font>
    <font>
      <b/>
      <sz val="10"/>
      <color theme="1"/>
      <name val="Arial"/>
      <family val="2"/>
    </font>
    <font>
      <sz val="10"/>
      <color theme="1"/>
      <name val="Arial"/>
      <family val="2"/>
    </font>
    <font>
      <b/>
      <i/>
      <sz val="10"/>
      <color theme="1"/>
      <name val="Arial"/>
      <family val="2"/>
    </font>
    <font>
      <sz val="10"/>
      <name val="Arial"/>
      <family val="2"/>
    </font>
    <font>
      <sz val="11"/>
      <name val="Calibri"/>
      <family val="2"/>
      <scheme val="minor"/>
    </font>
    <font>
      <b/>
      <sz val="11"/>
      <name val="Calibri"/>
      <family val="2"/>
      <scheme val="minor"/>
    </font>
    <font>
      <b/>
      <sz val="9"/>
      <color indexed="81"/>
      <name val="Tahoma"/>
      <family val="2"/>
    </font>
    <font>
      <b/>
      <sz val="11"/>
      <color theme="1"/>
      <name val="Calibri"/>
      <family val="2"/>
      <scheme val="minor"/>
    </font>
    <font>
      <sz val="12"/>
      <color theme="1"/>
      <name val="Calibri"/>
      <family val="2"/>
      <scheme val="minor"/>
    </font>
    <font>
      <sz val="12"/>
      <color rgb="FF000000"/>
      <name val="Calibri"/>
      <family val="2"/>
      <scheme val="minor"/>
    </font>
    <font>
      <b/>
      <sz val="12"/>
      <color theme="1"/>
      <name val="Calibri"/>
      <family val="2"/>
      <scheme val="minor"/>
    </font>
    <font>
      <b/>
      <sz val="12"/>
      <color rgb="FF000000"/>
      <name val="SansSerif"/>
    </font>
    <font>
      <sz val="10"/>
      <color rgb="FF000000"/>
      <name val="Arial"/>
      <family val="2"/>
    </font>
    <font>
      <b/>
      <sz val="10"/>
      <color theme="0"/>
      <name val="Arial"/>
      <family val="2"/>
    </font>
    <font>
      <i/>
      <sz val="10"/>
      <color theme="0"/>
      <name val="Arial"/>
      <family val="2"/>
    </font>
    <font>
      <sz val="12"/>
      <name val="Calibri"/>
      <family val="2"/>
      <scheme val="minor"/>
    </font>
    <font>
      <b/>
      <sz val="12"/>
      <name val="Calibri"/>
      <family val="2"/>
      <scheme val="minor"/>
    </font>
    <font>
      <b/>
      <sz val="10"/>
      <color rgb="FF000000"/>
      <name val="Calibri"/>
      <family val="2"/>
    </font>
    <font>
      <sz val="10"/>
      <color rgb="FF000000"/>
      <name val="Calibri"/>
      <family val="2"/>
    </font>
    <font>
      <sz val="12"/>
      <color rgb="FFFF0000"/>
      <name val="Calibri"/>
      <family val="2"/>
      <scheme val="minor"/>
    </font>
    <font>
      <b/>
      <sz val="10"/>
      <name val="Arial"/>
      <family val="2"/>
    </font>
    <font>
      <i/>
      <sz val="10"/>
      <name val="Arial"/>
      <family val="2"/>
    </font>
    <font>
      <b/>
      <i/>
      <sz val="10"/>
      <name val="Arial"/>
      <family val="2"/>
    </font>
    <font>
      <sz val="10"/>
      <color rgb="FFFF0000"/>
      <name val="Arial"/>
      <family val="2"/>
    </font>
    <font>
      <i/>
      <sz val="10"/>
      <color theme="1"/>
      <name val="Arial"/>
      <family val="2"/>
    </font>
    <font>
      <b/>
      <sz val="12"/>
      <color theme="1"/>
      <name val="Arial"/>
      <family val="2"/>
    </font>
    <font>
      <sz val="9"/>
      <color theme="1"/>
      <name val="Arial"/>
      <family val="2"/>
    </font>
    <font>
      <u/>
      <sz val="10"/>
      <color theme="1"/>
      <name val="Calibri"/>
      <family val="2"/>
      <scheme val="minor"/>
    </font>
    <font>
      <u/>
      <sz val="12"/>
      <color theme="1"/>
      <name val="Calibri"/>
      <family val="2"/>
      <scheme val="minor"/>
    </font>
    <font>
      <sz val="12"/>
      <color theme="1"/>
      <name val="Arial"/>
      <family val="2"/>
    </font>
    <font>
      <b/>
      <sz val="12"/>
      <color theme="0"/>
      <name val="Arial"/>
      <family val="2"/>
    </font>
    <font>
      <b/>
      <i/>
      <sz val="12"/>
      <color theme="1"/>
      <name val="Arial"/>
      <family val="2"/>
    </font>
    <font>
      <sz val="12"/>
      <name val="Arial"/>
      <family val="2"/>
    </font>
    <font>
      <sz val="12"/>
      <color theme="0"/>
      <name val="Arial"/>
      <family val="2"/>
    </font>
    <font>
      <sz val="12"/>
      <color rgb="FF000000"/>
      <name val="Arial"/>
      <family val="2"/>
    </font>
    <font>
      <b/>
      <sz val="12"/>
      <color theme="0"/>
      <name val="Calibri"/>
      <family val="2"/>
      <scheme val="minor"/>
    </font>
    <font>
      <sz val="12"/>
      <color rgb="FF000000"/>
      <name val="SansSerif"/>
    </font>
    <font>
      <b/>
      <sz val="12"/>
      <color indexed="8"/>
      <name val="Calibri"/>
      <family val="2"/>
      <scheme val="minor"/>
    </font>
    <font>
      <sz val="12"/>
      <color indexed="8"/>
      <name val="Arial"/>
      <family val="2"/>
    </font>
    <font>
      <b/>
      <sz val="12"/>
      <color rgb="FF0070C0"/>
      <name val="Calibri"/>
      <family val="2"/>
      <scheme val="minor"/>
    </font>
    <font>
      <b/>
      <sz val="11"/>
      <color rgb="FF000000"/>
      <name val="Arial"/>
      <family val="2"/>
    </font>
    <font>
      <sz val="9"/>
      <name val="Arial"/>
      <family val="2"/>
    </font>
    <font>
      <b/>
      <sz val="9"/>
      <color rgb="FFFF0000"/>
      <name val="Arial"/>
      <family val="2"/>
    </font>
    <font>
      <sz val="10"/>
      <color theme="0"/>
      <name val="Arial"/>
      <family val="2"/>
    </font>
    <font>
      <b/>
      <sz val="10"/>
      <color rgb="FFFF0000"/>
      <name val="Arial"/>
      <family val="2"/>
    </font>
    <font>
      <sz val="11"/>
      <name val="Arial"/>
      <family val="2"/>
    </font>
    <font>
      <b/>
      <sz val="14"/>
      <color theme="0"/>
      <name val="Calibri"/>
      <family val="2"/>
      <scheme val="minor"/>
    </font>
    <font>
      <b/>
      <sz val="10"/>
      <color theme="2" tint="-0.89999084444715716"/>
      <name val="Arial"/>
      <family val="2"/>
    </font>
    <font>
      <sz val="10"/>
      <color theme="2" tint="-0.89999084444715716"/>
      <name val="Arial"/>
      <family val="2"/>
    </font>
    <font>
      <sz val="11"/>
      <color theme="1"/>
      <name val="Arial"/>
      <family val="2"/>
    </font>
    <font>
      <sz val="10"/>
      <name val="Calibri"/>
      <family val="2"/>
      <scheme val="minor"/>
    </font>
    <font>
      <sz val="11"/>
      <color rgb="FF000000"/>
      <name val="Calibri"/>
      <family val="2"/>
      <scheme val="minor"/>
    </font>
    <font>
      <b/>
      <sz val="9"/>
      <color rgb="FF000000"/>
      <name val="Tahoma"/>
      <family val="2"/>
    </font>
    <font>
      <sz val="9"/>
      <color rgb="FF000000"/>
      <name val="Tahoma"/>
      <family val="2"/>
    </font>
    <font>
      <sz val="9"/>
      <color indexed="81"/>
      <name val="Tahoma"/>
      <family val="2"/>
    </font>
    <font>
      <sz val="10"/>
      <color rgb="FF0070C0"/>
      <name val="Calibri"/>
      <family val="2"/>
      <scheme val="minor"/>
    </font>
    <font>
      <b/>
      <sz val="11"/>
      <name val="Arial"/>
      <family val="2"/>
    </font>
    <font>
      <u/>
      <sz val="11"/>
      <color theme="10"/>
      <name val="Calibri"/>
      <family val="2"/>
      <scheme val="minor"/>
    </font>
    <font>
      <b/>
      <sz val="11"/>
      <color theme="0"/>
      <name val="Calibri"/>
      <family val="2"/>
      <scheme val="minor"/>
    </font>
    <font>
      <sz val="11"/>
      <color rgb="FFFF0000"/>
      <name val="Arial"/>
      <family val="2"/>
    </font>
    <font>
      <i/>
      <sz val="10"/>
      <name val="Calibri"/>
      <family val="2"/>
      <scheme val="minor"/>
    </font>
    <font>
      <b/>
      <sz val="10"/>
      <name val="Calibri"/>
      <family val="2"/>
      <scheme val="minor"/>
    </font>
    <font>
      <b/>
      <sz val="9"/>
      <color theme="1"/>
      <name val="Arial"/>
      <family val="2"/>
    </font>
    <font>
      <sz val="9"/>
      <name val="Calibri"/>
      <family val="2"/>
      <scheme val="minor"/>
    </font>
    <font>
      <sz val="9"/>
      <color rgb="FFFF0000"/>
      <name val="Calibri"/>
      <family val="2"/>
      <scheme val="minor"/>
    </font>
    <font>
      <b/>
      <sz val="9"/>
      <name val="Calibri"/>
      <family val="2"/>
      <scheme val="minor"/>
    </font>
    <font>
      <i/>
      <sz val="9"/>
      <name val="Calibri"/>
      <family val="2"/>
      <scheme val="minor"/>
    </font>
    <font>
      <b/>
      <sz val="10"/>
      <color theme="0" tint="-4.9989318521683403E-2"/>
      <name val="Arial"/>
      <family val="2"/>
    </font>
    <font>
      <sz val="8"/>
      <name val="Calibri"/>
      <family val="2"/>
      <scheme val="minor"/>
    </font>
    <font>
      <sz val="11"/>
      <color rgb="FF0070C0"/>
      <name val="Calibri"/>
      <family val="2"/>
      <scheme val="minor"/>
    </font>
    <font>
      <sz val="11"/>
      <color rgb="FF00B050"/>
      <name val="Calibri"/>
      <family val="2"/>
      <scheme val="minor"/>
    </font>
    <font>
      <i/>
      <sz val="11"/>
      <name val="Calibri"/>
      <family val="2"/>
      <scheme val="minor"/>
    </font>
    <font>
      <b/>
      <sz val="9"/>
      <name val="Arial"/>
      <family val="2"/>
    </font>
  </fonts>
  <fills count="27">
    <fill>
      <patternFill patternType="none"/>
    </fill>
    <fill>
      <patternFill patternType="gray125"/>
    </fill>
    <fill>
      <patternFill patternType="solid">
        <fgColor rgb="FF00B050"/>
        <bgColor indexed="64"/>
      </patternFill>
    </fill>
    <fill>
      <patternFill patternType="solid">
        <fgColor theme="6" tint="0.59999389629810485"/>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rgb="FFFFFFFF"/>
        <bgColor rgb="FFFFFFFF"/>
      </patternFill>
    </fill>
    <fill>
      <patternFill patternType="solid">
        <fgColor rgb="FF72AF2F"/>
        <bgColor rgb="FFFFFFFF"/>
      </patternFill>
    </fill>
    <fill>
      <patternFill patternType="solid">
        <fgColor theme="9"/>
        <bgColor indexed="64"/>
      </patternFill>
    </fill>
    <fill>
      <patternFill patternType="solid">
        <fgColor theme="0"/>
        <bgColor rgb="FFFFFFFF"/>
      </patternFill>
    </fill>
    <fill>
      <patternFill patternType="solid">
        <fgColor rgb="FFFF9999"/>
        <bgColor indexed="64"/>
      </patternFill>
    </fill>
    <fill>
      <patternFill patternType="solid">
        <fgColor rgb="FFFF99FF"/>
        <bgColor indexed="64"/>
      </patternFill>
    </fill>
    <fill>
      <patternFill patternType="solid">
        <fgColor rgb="FF93E3FF"/>
        <bgColor indexed="64"/>
      </patternFill>
    </fill>
    <fill>
      <patternFill patternType="solid">
        <fgColor rgb="FFFF0000"/>
        <bgColor indexed="64"/>
      </patternFill>
    </fill>
    <fill>
      <patternFill patternType="solid">
        <fgColor rgb="FF72AF2F"/>
        <bgColor indexed="64"/>
      </patternFill>
    </fill>
    <fill>
      <patternFill patternType="solid">
        <fgColor rgb="FFCCFF33"/>
        <bgColor indexed="64"/>
      </patternFill>
    </fill>
    <fill>
      <patternFill patternType="solid">
        <fgColor theme="0" tint="-0.249977111117893"/>
        <bgColor indexed="64"/>
      </patternFill>
    </fill>
    <fill>
      <patternFill patternType="solid">
        <fgColor rgb="FF3EF9FC"/>
        <bgColor indexed="64"/>
      </patternFill>
    </fill>
    <fill>
      <patternFill patternType="solid">
        <fgColor rgb="FFCEA9FF"/>
        <bgColor indexed="64"/>
      </patternFill>
    </fill>
    <fill>
      <patternFill patternType="solid">
        <fgColor rgb="FFFFCD9B"/>
        <bgColor indexed="64"/>
      </patternFill>
    </fill>
    <fill>
      <patternFill patternType="solid">
        <fgColor rgb="FFFEDADB"/>
        <bgColor indexed="64"/>
      </patternFill>
    </fill>
    <fill>
      <patternFill patternType="solid">
        <fgColor theme="4" tint="0.39997558519241921"/>
        <bgColor indexed="64"/>
      </patternFill>
    </fill>
    <fill>
      <patternFill patternType="solid">
        <fgColor rgb="FFD285FE"/>
        <bgColor indexed="64"/>
      </patternFill>
    </fill>
    <fill>
      <patternFill patternType="solid">
        <fgColor theme="0" tint="-4.9989318521683403E-2"/>
        <bgColor indexed="64"/>
      </patternFill>
    </fill>
    <fill>
      <patternFill patternType="solid">
        <fgColor rgb="FF002060"/>
        <bgColor indexed="64"/>
      </patternFill>
    </fill>
    <fill>
      <patternFill patternType="solid">
        <fgColor theme="4" tint="0.59999389629810485"/>
        <bgColor indexed="64"/>
      </patternFill>
    </fill>
  </fills>
  <borders count="88">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indexed="64"/>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top/>
      <bottom style="medium">
        <color auto="1"/>
      </bottom>
      <diagonal/>
    </border>
    <border>
      <left style="medium">
        <color indexed="64"/>
      </left>
      <right style="medium">
        <color auto="1"/>
      </right>
      <top/>
      <bottom style="medium">
        <color indexed="64"/>
      </bottom>
      <diagonal/>
    </border>
    <border>
      <left style="thin">
        <color indexed="64"/>
      </left>
      <right style="thin">
        <color indexed="64"/>
      </right>
      <top style="medium">
        <color auto="1"/>
      </top>
      <bottom style="medium">
        <color indexed="64"/>
      </bottom>
      <diagonal/>
    </border>
    <border>
      <left style="thin">
        <color indexed="64"/>
      </left>
      <right/>
      <top style="medium">
        <color auto="1"/>
      </top>
      <bottom style="medium">
        <color indexed="64"/>
      </bottom>
      <diagonal/>
    </border>
    <border>
      <left style="thin">
        <color indexed="64"/>
      </left>
      <right style="medium">
        <color indexed="64"/>
      </right>
      <top style="medium">
        <color auto="1"/>
      </top>
      <bottom style="medium">
        <color indexed="64"/>
      </bottom>
      <diagonal/>
    </border>
    <border>
      <left/>
      <right style="thin">
        <color indexed="64"/>
      </right>
      <top/>
      <bottom style="medium">
        <color auto="1"/>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medium">
        <color auto="1"/>
      </bottom>
      <diagonal/>
    </border>
    <border>
      <left style="thin">
        <color rgb="FF000000"/>
      </left>
      <right style="medium">
        <color auto="1"/>
      </right>
      <top style="thin">
        <color rgb="FF000000"/>
      </top>
      <bottom style="thin">
        <color rgb="FF000000"/>
      </bottom>
      <diagonal/>
    </border>
    <border>
      <left style="medium">
        <color auto="1"/>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thin">
        <color auto="1"/>
      </left>
      <right style="thin">
        <color auto="1"/>
      </right>
      <top style="thin">
        <color auto="1"/>
      </top>
      <bottom style="thin">
        <color auto="1"/>
      </bottom>
      <diagonal/>
    </border>
    <border>
      <left style="medium">
        <color auto="1"/>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medium">
        <color auto="1"/>
      </right>
      <top style="medium">
        <color auto="1"/>
      </top>
      <bottom style="thin">
        <color indexed="64"/>
      </bottom>
      <diagonal/>
    </border>
    <border>
      <left style="thin">
        <color indexed="64"/>
      </left>
      <right style="thin">
        <color indexed="64"/>
      </right>
      <top style="thin">
        <color indexed="64"/>
      </top>
      <bottom style="medium">
        <color indexed="64"/>
      </bottom>
      <diagonal/>
    </border>
    <border>
      <left style="thin">
        <color rgb="FF72AF2F"/>
      </left>
      <right style="thin">
        <color rgb="FF72AF2F"/>
      </right>
      <top/>
      <bottom style="thin">
        <color rgb="FF72AF2F"/>
      </bottom>
      <diagonal/>
    </border>
    <border>
      <left/>
      <right style="thin">
        <color rgb="FF72AF2F"/>
      </right>
      <top style="thin">
        <color theme="0"/>
      </top>
      <bottom style="thin">
        <color rgb="FF72AF2F"/>
      </bottom>
      <diagonal/>
    </border>
    <border>
      <left style="thin">
        <color rgb="FF72AF2F"/>
      </left>
      <right/>
      <top style="thin">
        <color theme="0"/>
      </top>
      <bottom style="thin">
        <color rgb="FF72AF2F"/>
      </bottom>
      <diagonal/>
    </border>
    <border>
      <left/>
      <right style="thin">
        <color rgb="FF72AF2F"/>
      </right>
      <top style="thin">
        <color rgb="FF72AF2F"/>
      </top>
      <bottom style="thin">
        <color rgb="FF72AF2F"/>
      </bottom>
      <diagonal/>
    </border>
    <border>
      <left style="thin">
        <color rgb="FF72AF2F"/>
      </left>
      <right/>
      <top style="thin">
        <color rgb="FF72AF2F"/>
      </top>
      <bottom style="thin">
        <color rgb="FF72AF2F"/>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top style="hair">
        <color rgb="FF72AF2F"/>
      </top>
      <bottom/>
      <diagonal/>
    </border>
    <border>
      <left style="hair">
        <color rgb="FF72AF2F"/>
      </left>
      <right/>
      <top/>
      <bottom style="hair">
        <color rgb="FF72AF2F"/>
      </bottom>
      <diagonal/>
    </border>
    <border>
      <left style="medium">
        <color rgb="FF000000"/>
      </left>
      <right/>
      <top style="medium">
        <color rgb="FF000000"/>
      </top>
      <bottom style="hair">
        <color rgb="FF72AF2F"/>
      </bottom>
      <diagonal/>
    </border>
    <border>
      <left style="medium">
        <color rgb="FF000000"/>
      </left>
      <right style="medium">
        <color rgb="FF000000"/>
      </right>
      <top style="medium">
        <color rgb="FF000000"/>
      </top>
      <bottom style="hair">
        <color rgb="FF72AF2F"/>
      </bottom>
      <diagonal/>
    </border>
    <border>
      <left style="hair">
        <color rgb="FF72AF2F"/>
      </left>
      <right style="medium">
        <color rgb="FF000000"/>
      </right>
      <top style="medium">
        <color rgb="FF000000"/>
      </top>
      <bottom style="hair">
        <color rgb="FF72AF2F"/>
      </bottom>
      <diagonal/>
    </border>
    <border>
      <left/>
      <right style="medium">
        <color rgb="FF000000"/>
      </right>
      <top/>
      <bottom/>
      <diagonal/>
    </border>
    <border>
      <left style="hair">
        <color rgb="FF72AF2F"/>
      </left>
      <right/>
      <top/>
      <bottom/>
      <diagonal/>
    </border>
    <border>
      <left style="medium">
        <color rgb="FF000000"/>
      </left>
      <right/>
      <top style="hair">
        <color rgb="FF72AF2F"/>
      </top>
      <bottom style="medium">
        <color rgb="FF000000"/>
      </bottom>
      <diagonal/>
    </border>
    <border>
      <left style="medium">
        <color rgb="FF000000"/>
      </left>
      <right style="medium">
        <color rgb="FF000000"/>
      </right>
      <top style="hair">
        <color rgb="FF72AF2F"/>
      </top>
      <bottom style="medium">
        <color rgb="FF000000"/>
      </bottom>
      <diagonal/>
    </border>
    <border>
      <left style="hair">
        <color rgb="FF72AF2F"/>
      </left>
      <right style="medium">
        <color rgb="FF000000"/>
      </right>
      <top style="hair">
        <color rgb="FF72AF2F"/>
      </top>
      <bottom style="medium">
        <color rgb="FF000000"/>
      </bottom>
      <diagonal/>
    </border>
    <border>
      <left style="medium">
        <color rgb="FF000000"/>
      </left>
      <right style="hair">
        <color rgb="FF72AF2F"/>
      </right>
      <top style="medium">
        <color rgb="FF000000"/>
      </top>
      <bottom style="hair">
        <color rgb="FF72AF2F"/>
      </bottom>
      <diagonal/>
    </border>
    <border>
      <left/>
      <right style="hair">
        <color rgb="FF72AF2F"/>
      </right>
      <top/>
      <bottom/>
      <diagonal/>
    </border>
    <border>
      <left style="medium">
        <color rgb="FF000000"/>
      </left>
      <right style="hair">
        <color rgb="FF72AF2F"/>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hair">
        <color rgb="FF72AF2F"/>
      </left>
      <right style="medium">
        <color rgb="FF000000"/>
      </right>
      <top style="medium">
        <color rgb="FF000000"/>
      </top>
      <bottom style="medium">
        <color rgb="FF000000"/>
      </bottom>
      <diagonal/>
    </border>
    <border>
      <left style="hair">
        <color rgb="FF72AF2F"/>
      </left>
      <right style="hair">
        <color rgb="FF72AF2F"/>
      </right>
      <top style="hair">
        <color rgb="FF72AF2F"/>
      </top>
      <bottom style="hair">
        <color rgb="FF72AF2F"/>
      </bottom>
      <diagonal/>
    </border>
    <border>
      <left style="medium">
        <color rgb="FF000000"/>
      </left>
      <right style="hair">
        <color rgb="FF72AF2F"/>
      </right>
      <top style="hair">
        <color rgb="FF72AF2F"/>
      </top>
      <bottom style="medium">
        <color rgb="FF000000"/>
      </bottom>
      <diagonal/>
    </border>
    <border>
      <left style="thin">
        <color rgb="FF72AF2F"/>
      </left>
      <right style="hair">
        <color rgb="FF72AF2F"/>
      </right>
      <top style="thin">
        <color rgb="FF72AF2F"/>
      </top>
      <bottom style="hair">
        <color rgb="FF72AF2F"/>
      </bottom>
      <diagonal/>
    </border>
    <border>
      <left style="thin">
        <color rgb="FF72AF2F"/>
      </left>
      <right style="thin">
        <color rgb="FF72AF2F"/>
      </right>
      <top style="thin">
        <color rgb="FF72AF2F"/>
      </top>
      <bottom style="hair">
        <color rgb="FF72AF2F"/>
      </bottom>
      <diagonal/>
    </border>
    <border>
      <left style="hair">
        <color rgb="FF72AF2F"/>
      </left>
      <right style="thin">
        <color rgb="FF72AF2F"/>
      </right>
      <top style="thin">
        <color rgb="FF72AF2F"/>
      </top>
      <bottom style="hair">
        <color rgb="FF72AF2F"/>
      </bottom>
      <diagonal/>
    </border>
    <border>
      <left style="thin">
        <color rgb="FF72AF2F"/>
      </left>
      <right style="hair">
        <color rgb="FF72AF2F"/>
      </right>
      <top style="hair">
        <color rgb="FF72AF2F"/>
      </top>
      <bottom style="thin">
        <color rgb="FF72AF2F"/>
      </bottom>
      <diagonal/>
    </border>
    <border>
      <left style="thin">
        <color rgb="FF72AF2F"/>
      </left>
      <right style="thin">
        <color rgb="FF72AF2F"/>
      </right>
      <top style="hair">
        <color rgb="FF72AF2F"/>
      </top>
      <bottom style="thin">
        <color rgb="FF72AF2F"/>
      </bottom>
      <diagonal/>
    </border>
    <border>
      <left style="hair">
        <color rgb="FF72AF2F"/>
      </left>
      <right style="thin">
        <color rgb="FF72AF2F"/>
      </right>
      <top style="hair">
        <color rgb="FF72AF2F"/>
      </top>
      <bottom style="thin">
        <color rgb="FF72AF2F"/>
      </bottom>
      <diagonal/>
    </border>
    <border>
      <left style="thin">
        <color rgb="FF72AF2F"/>
      </left>
      <right style="thin">
        <color rgb="FF72AF2F"/>
      </right>
      <top style="thin">
        <color rgb="FF72AF2F"/>
      </top>
      <bottom style="thin">
        <color rgb="FF72AF2F"/>
      </bottom>
      <diagonal/>
    </border>
    <border>
      <left style="medium">
        <color auto="1"/>
      </left>
      <right style="thin">
        <color indexed="64"/>
      </right>
      <top style="medium">
        <color auto="1"/>
      </top>
      <bottom/>
      <diagonal/>
    </border>
    <border>
      <left style="medium">
        <color auto="1"/>
      </left>
      <right style="thin">
        <color indexed="64"/>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right style="thin">
        <color theme="0" tint="-0.499984740745262"/>
      </right>
      <top style="thin">
        <color theme="0" tint="-0.499984740745262"/>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rgb="FF000000"/>
      </right>
      <top style="medium">
        <color rgb="FF000000"/>
      </top>
      <bottom style="medium">
        <color rgb="FF000000"/>
      </bottom>
      <diagonal/>
    </border>
    <border>
      <left style="medium">
        <color indexed="64"/>
      </left>
      <right style="medium">
        <color indexed="64"/>
      </right>
      <top style="thin">
        <color indexed="64"/>
      </top>
      <bottom style="thin">
        <color indexed="64"/>
      </bottom>
      <diagonal/>
    </border>
    <border>
      <left/>
      <right style="medium">
        <color rgb="FF000000"/>
      </right>
      <top style="medium">
        <color rgb="FF000000"/>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auto="1"/>
      </left>
      <right style="thin">
        <color indexed="64"/>
      </right>
      <top/>
      <bottom style="medium">
        <color indexed="64"/>
      </bottom>
      <diagonal/>
    </border>
    <border>
      <left style="thin">
        <color auto="1"/>
      </left>
      <right style="thin">
        <color auto="1"/>
      </right>
      <top/>
      <bottom/>
      <diagonal/>
    </border>
    <border>
      <left style="thin">
        <color auto="1"/>
      </left>
      <right style="thin">
        <color auto="1"/>
      </right>
      <top style="medium">
        <color indexed="64"/>
      </top>
      <bottom/>
      <diagonal/>
    </border>
    <border>
      <left/>
      <right style="thin">
        <color indexed="64"/>
      </right>
      <top/>
      <bottom style="thin">
        <color indexed="64"/>
      </bottom>
      <diagonal/>
    </border>
    <border>
      <left/>
      <right style="thin">
        <color auto="1"/>
      </right>
      <top style="thin">
        <color auto="1"/>
      </top>
      <bottom style="thin">
        <color auto="1"/>
      </bottom>
      <diagonal/>
    </border>
    <border>
      <left style="thin">
        <color auto="1"/>
      </left>
      <right/>
      <top style="thin">
        <color auto="1"/>
      </top>
      <bottom/>
      <diagonal/>
    </border>
    <border>
      <left/>
      <right/>
      <top/>
      <bottom style="thin">
        <color auto="1"/>
      </bottom>
      <diagonal/>
    </border>
    <border>
      <left style="thin">
        <color indexed="64"/>
      </left>
      <right style="medium">
        <color auto="1"/>
      </right>
      <top style="medium">
        <color auto="1"/>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xf numFmtId="9" fontId="1" fillId="0" borderId="0" applyFont="0" applyFill="0" applyBorder="0" applyAlignment="0" applyProtection="0"/>
    <xf numFmtId="0" fontId="5" fillId="0" borderId="0"/>
    <xf numFmtId="41" fontId="1" fillId="0" borderId="0" applyFont="0" applyFill="0" applyBorder="0" applyAlignment="0" applyProtection="0"/>
    <xf numFmtId="0" fontId="59" fillId="0" borderId="0" applyNumberFormat="0" applyFill="0" applyBorder="0" applyAlignment="0" applyProtection="0"/>
  </cellStyleXfs>
  <cellXfs count="505">
    <xf numFmtId="0" fontId="0" fillId="0" borderId="0" xfId="0"/>
    <xf numFmtId="0" fontId="3" fillId="0" borderId="0" xfId="0" applyFont="1" applyAlignment="1">
      <alignment horizontal="center" vertical="center" wrapText="1"/>
    </xf>
    <xf numFmtId="0" fontId="3" fillId="0" borderId="0" xfId="0" applyFont="1" applyAlignment="1">
      <alignment horizontal="center" vertical="center"/>
    </xf>
    <xf numFmtId="0" fontId="2" fillId="3" borderId="1" xfId="0" applyFont="1" applyFill="1" applyBorder="1" applyAlignment="1">
      <alignment horizontal="center" vertical="center" wrapText="1"/>
    </xf>
    <xf numFmtId="0" fontId="2" fillId="4" borderId="0" xfId="0" applyFont="1" applyFill="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164" fontId="2" fillId="2" borderId="10" xfId="0" applyNumberFormat="1" applyFont="1" applyFill="1" applyBorder="1" applyAlignment="1">
      <alignment horizontal="center" vertical="center" wrapText="1"/>
    </xf>
    <xf numFmtId="0" fontId="2" fillId="0" borderId="0" xfId="0" applyFont="1" applyAlignment="1">
      <alignment horizontal="center" vertical="center"/>
    </xf>
    <xf numFmtId="0" fontId="2" fillId="5" borderId="2" xfId="0" applyFont="1" applyFill="1" applyBorder="1" applyAlignment="1">
      <alignment horizontal="center" vertical="center" wrapText="1"/>
    </xf>
    <xf numFmtId="0" fontId="4" fillId="5" borderId="2" xfId="0" applyFont="1" applyFill="1" applyBorder="1" applyAlignment="1">
      <alignment horizontal="left" vertical="center" wrapText="1"/>
    </xf>
    <xf numFmtId="0" fontId="2" fillId="5" borderId="9" xfId="0" applyFont="1" applyFill="1" applyBorder="1" applyAlignment="1">
      <alignment horizontal="center" vertical="center"/>
    </xf>
    <xf numFmtId="0" fontId="2" fillId="5" borderId="13" xfId="0" applyFont="1" applyFill="1" applyBorder="1" applyAlignment="1">
      <alignment horizontal="center" vertical="center"/>
    </xf>
    <xf numFmtId="9" fontId="2" fillId="5" borderId="14" xfId="1" applyFont="1" applyFill="1" applyBorder="1" applyAlignment="1">
      <alignment horizontal="center" vertical="center"/>
    </xf>
    <xf numFmtId="0" fontId="2" fillId="5" borderId="15" xfId="0" applyFont="1" applyFill="1" applyBorder="1" applyAlignment="1">
      <alignment horizontal="justify" vertical="top" wrapText="1"/>
    </xf>
    <xf numFmtId="9" fontId="2" fillId="5" borderId="13" xfId="1" applyFont="1" applyFill="1" applyBorder="1" applyAlignment="1">
      <alignment horizontal="center" vertical="center"/>
    </xf>
    <xf numFmtId="0" fontId="2" fillId="0" borderId="16" xfId="0" applyFont="1" applyBorder="1" applyAlignment="1">
      <alignment horizontal="center" vertical="center" wrapText="1"/>
    </xf>
    <xf numFmtId="0" fontId="3" fillId="0" borderId="17" xfId="0" applyFont="1" applyBorder="1" applyAlignment="1">
      <alignment horizontal="justify" vertical="center" wrapText="1"/>
    </xf>
    <xf numFmtId="0" fontId="3" fillId="0" borderId="18" xfId="0" applyFont="1" applyBorder="1" applyAlignment="1">
      <alignment horizontal="left" vertical="center" wrapText="1"/>
    </xf>
    <xf numFmtId="14" fontId="3" fillId="0" borderId="19" xfId="0" applyNumberFormat="1" applyFont="1" applyBorder="1" applyAlignment="1">
      <alignment horizontal="center" vertical="center" wrapText="1"/>
    </xf>
    <xf numFmtId="0" fontId="3" fillId="0" borderId="20" xfId="0" applyFont="1" applyBorder="1" applyAlignment="1">
      <alignment horizontal="center" vertical="center"/>
    </xf>
    <xf numFmtId="0" fontId="2" fillId="0" borderId="21" xfId="0" applyFont="1" applyBorder="1" applyAlignment="1">
      <alignment horizontal="center" vertical="center"/>
    </xf>
    <xf numFmtId="9" fontId="3" fillId="0" borderId="21" xfId="0" applyNumberFormat="1" applyFont="1" applyBorder="1" applyAlignment="1">
      <alignment horizontal="center" vertical="center"/>
    </xf>
    <xf numFmtId="0" fontId="3" fillId="0" borderId="22" xfId="0" applyFont="1" applyBorder="1" applyAlignment="1">
      <alignment horizontal="center" vertical="center" wrapText="1"/>
    </xf>
    <xf numFmtId="0" fontId="3" fillId="0" borderId="23" xfId="0" applyFont="1" applyBorder="1" applyAlignment="1">
      <alignment horizontal="left" vertical="center" wrapText="1"/>
    </xf>
    <xf numFmtId="0" fontId="5" fillId="0" borderId="23" xfId="0" applyFont="1" applyBorder="1" applyAlignment="1">
      <alignment horizontal="left" vertical="top" wrapText="1"/>
    </xf>
    <xf numFmtId="164" fontId="2" fillId="5" borderId="3" xfId="0" applyNumberFormat="1" applyFont="1" applyFill="1" applyBorder="1" applyAlignment="1">
      <alignment horizontal="center" vertical="center" wrapText="1"/>
    </xf>
    <xf numFmtId="0" fontId="3" fillId="0" borderId="26" xfId="0" applyFont="1" applyBorder="1" applyAlignment="1">
      <alignment horizontal="center" vertical="center"/>
    </xf>
    <xf numFmtId="0" fontId="3" fillId="4" borderId="26" xfId="0" applyFont="1" applyFill="1" applyBorder="1" applyAlignment="1">
      <alignment horizontal="center" vertical="center" wrapText="1"/>
    </xf>
    <xf numFmtId="0" fontId="3" fillId="0" borderId="26" xfId="0" applyFont="1" applyBorder="1" applyAlignment="1">
      <alignment horizontal="center" vertical="center" wrapText="1"/>
    </xf>
    <xf numFmtId="14" fontId="3" fillId="0" borderId="19" xfId="0" applyNumberFormat="1"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3" xfId="0" applyFont="1" applyBorder="1" applyAlignment="1">
      <alignment horizontal="left" vertical="top" wrapText="1"/>
    </xf>
    <xf numFmtId="0" fontId="3" fillId="0" borderId="26" xfId="0" applyFont="1" applyBorder="1" applyAlignment="1">
      <alignment horizontal="left" vertical="center" wrapText="1"/>
    </xf>
    <xf numFmtId="0" fontId="3" fillId="0" borderId="26" xfId="0" applyFont="1" applyBorder="1" applyAlignment="1">
      <alignment vertical="center" wrapText="1"/>
    </xf>
    <xf numFmtId="0" fontId="5" fillId="0" borderId="23" xfId="0" applyFont="1" applyBorder="1" applyAlignment="1">
      <alignment horizontal="justify" vertical="top" wrapText="1"/>
    </xf>
    <xf numFmtId="0" fontId="3" fillId="4" borderId="26" xfId="0" applyFont="1" applyFill="1" applyBorder="1" applyAlignment="1">
      <alignment horizontal="justify" vertical="center" wrapText="1"/>
    </xf>
    <xf numFmtId="0" fontId="3" fillId="0" borderId="26" xfId="0" applyFont="1" applyBorder="1" applyAlignment="1">
      <alignment horizontal="justify" vertical="center" wrapText="1"/>
    </xf>
    <xf numFmtId="0" fontId="3" fillId="0" borderId="23" xfId="0" applyFont="1" applyBorder="1" applyAlignment="1">
      <alignment horizontal="justify" vertical="top" wrapText="1"/>
    </xf>
    <xf numFmtId="0" fontId="3" fillId="0" borderId="23" xfId="0" applyFont="1" applyBorder="1" applyAlignment="1">
      <alignment horizontal="justify" vertical="center" wrapText="1"/>
    </xf>
    <xf numFmtId="14" fontId="3" fillId="0" borderId="26" xfId="0" applyNumberFormat="1" applyFont="1" applyBorder="1" applyAlignment="1">
      <alignment horizontal="center" vertical="center"/>
    </xf>
    <xf numFmtId="14" fontId="3" fillId="0" borderId="26" xfId="0" applyNumberFormat="1" applyFont="1" applyBorder="1" applyAlignment="1">
      <alignment horizontal="center" vertical="center" wrapText="1"/>
    </xf>
    <xf numFmtId="0" fontId="3" fillId="0" borderId="28" xfId="0" applyFont="1" applyBorder="1" applyAlignment="1">
      <alignment horizontal="center" vertical="center" wrapText="1"/>
    </xf>
    <xf numFmtId="0" fontId="5" fillId="4" borderId="26" xfId="0" applyFont="1" applyFill="1" applyBorder="1" applyAlignment="1">
      <alignment horizontal="justify" vertical="center" wrapText="1"/>
    </xf>
    <xf numFmtId="0" fontId="5" fillId="0" borderId="26" xfId="0" applyFont="1" applyBorder="1" applyAlignment="1">
      <alignment horizontal="justify" vertical="center" wrapText="1"/>
    </xf>
    <xf numFmtId="0" fontId="5" fillId="0" borderId="26" xfId="0" applyFont="1" applyBorder="1" applyAlignment="1">
      <alignment vertical="center" wrapText="1"/>
    </xf>
    <xf numFmtId="14" fontId="5" fillId="0" borderId="26" xfId="0" applyNumberFormat="1" applyFont="1" applyBorder="1" applyAlignment="1">
      <alignment horizontal="center" vertical="center" wrapText="1"/>
    </xf>
    <xf numFmtId="0" fontId="5" fillId="0" borderId="26" xfId="0" applyFont="1" applyBorder="1" applyAlignment="1">
      <alignment horizontal="center" vertical="center"/>
    </xf>
    <xf numFmtId="0" fontId="5" fillId="0" borderId="26" xfId="0" applyFont="1" applyBorder="1" applyAlignment="1">
      <alignment vertical="center"/>
    </xf>
    <xf numFmtId="0" fontId="5" fillId="0" borderId="31" xfId="0" applyFont="1" applyBorder="1" applyAlignment="1">
      <alignment horizontal="center" vertical="center"/>
    </xf>
    <xf numFmtId="0" fontId="5" fillId="4" borderId="31" xfId="0" applyFont="1" applyFill="1" applyBorder="1" applyAlignment="1">
      <alignment horizontal="justify" vertical="center" wrapText="1"/>
    </xf>
    <xf numFmtId="0" fontId="5" fillId="0" borderId="31" xfId="0" applyFont="1" applyBorder="1" applyAlignment="1">
      <alignment vertical="center"/>
    </xf>
    <xf numFmtId="0" fontId="3" fillId="4" borderId="0" xfId="0" applyFont="1" applyFill="1" applyAlignment="1">
      <alignment horizontal="center" vertical="center"/>
    </xf>
    <xf numFmtId="0" fontId="5" fillId="0" borderId="26" xfId="0" applyFont="1" applyBorder="1" applyAlignment="1">
      <alignment horizontal="left" vertical="center" wrapText="1"/>
    </xf>
    <xf numFmtId="0" fontId="5" fillId="0" borderId="26" xfId="0" applyFont="1" applyBorder="1" applyAlignment="1">
      <alignment horizontal="center" vertical="center" wrapText="1"/>
    </xf>
    <xf numFmtId="0" fontId="14" fillId="0" borderId="26" xfId="0" applyFont="1" applyBorder="1" applyAlignment="1">
      <alignment horizontal="center" vertical="center" wrapText="1"/>
    </xf>
    <xf numFmtId="14" fontId="5" fillId="0" borderId="26" xfId="0" applyNumberFormat="1" applyFont="1" applyBorder="1" applyAlignment="1">
      <alignment horizontal="center" vertical="center"/>
    </xf>
    <xf numFmtId="0" fontId="3" fillId="4" borderId="23" xfId="0" applyFont="1" applyFill="1" applyBorder="1" applyAlignment="1">
      <alignment horizontal="left" vertical="center" wrapText="1"/>
    </xf>
    <xf numFmtId="0" fontId="15" fillId="2" borderId="1" xfId="0" applyFont="1" applyFill="1" applyBorder="1" applyAlignment="1">
      <alignment horizontal="left" vertical="center"/>
    </xf>
    <xf numFmtId="0" fontId="15" fillId="2" borderId="3" xfId="0" applyFont="1" applyFill="1" applyBorder="1" applyAlignment="1">
      <alignment horizontal="center" vertical="center" wrapText="1"/>
    </xf>
    <xf numFmtId="14" fontId="16" fillId="2" borderId="7" xfId="0" applyNumberFormat="1" applyFont="1" applyFill="1" applyBorder="1" applyAlignment="1">
      <alignment horizontal="center" vertical="center"/>
    </xf>
    <xf numFmtId="14" fontId="15" fillId="2" borderId="11" xfId="0" applyNumberFormat="1" applyFont="1" applyFill="1" applyBorder="1" applyAlignment="1">
      <alignment horizontal="center" vertical="center" wrapText="1"/>
    </xf>
    <xf numFmtId="0" fontId="15" fillId="2" borderId="12" xfId="0" applyFont="1" applyFill="1" applyBorder="1" applyAlignment="1">
      <alignment horizontal="center" vertical="center" wrapText="1"/>
    </xf>
    <xf numFmtId="0" fontId="3" fillId="0" borderId="66" xfId="0" applyFont="1" applyBorder="1" applyAlignment="1">
      <alignment horizontal="center" vertical="center"/>
    </xf>
    <xf numFmtId="0" fontId="3" fillId="4" borderId="66" xfId="0" applyFont="1" applyFill="1" applyBorder="1" applyAlignment="1">
      <alignment horizontal="center" vertical="center" wrapText="1"/>
    </xf>
    <xf numFmtId="0" fontId="3" fillId="4" borderId="66" xfId="0" applyFont="1" applyFill="1" applyBorder="1" applyAlignment="1">
      <alignment horizontal="left" vertical="center" wrapText="1"/>
    </xf>
    <xf numFmtId="0" fontId="3" fillId="0" borderId="66" xfId="0" applyFont="1" applyBorder="1" applyAlignment="1">
      <alignment horizontal="left" vertical="center" wrapText="1"/>
    </xf>
    <xf numFmtId="14" fontId="3" fillId="0" borderId="66" xfId="0" applyNumberFormat="1" applyFont="1" applyBorder="1" applyAlignment="1">
      <alignment horizontal="left" vertical="center" wrapText="1"/>
    </xf>
    <xf numFmtId="0" fontId="5" fillId="0" borderId="30" xfId="0" applyFont="1" applyBorder="1" applyAlignment="1">
      <alignment horizontal="justify" vertical="top" wrapText="1"/>
    </xf>
    <xf numFmtId="9" fontId="3" fillId="0" borderId="26" xfId="0" applyNumberFormat="1" applyFont="1" applyBorder="1" applyAlignment="1">
      <alignment horizontal="center" vertical="center"/>
    </xf>
    <xf numFmtId="0" fontId="3" fillId="4" borderId="67" xfId="0" applyFont="1" applyFill="1" applyBorder="1" applyAlignment="1">
      <alignment horizontal="center" vertical="center"/>
    </xf>
    <xf numFmtId="0" fontId="3" fillId="4" borderId="66" xfId="0" applyFont="1" applyFill="1" applyBorder="1" applyAlignment="1">
      <alignment horizontal="justify" vertical="center" wrapText="1"/>
    </xf>
    <xf numFmtId="14" fontId="3" fillId="4" borderId="26" xfId="0" applyNumberFormat="1" applyFont="1" applyFill="1" applyBorder="1" applyAlignment="1">
      <alignment horizontal="center" vertical="center" wrapText="1"/>
    </xf>
    <xf numFmtId="14" fontId="3" fillId="4" borderId="26" xfId="0" applyNumberFormat="1" applyFont="1" applyFill="1" applyBorder="1" applyAlignment="1">
      <alignment horizontal="center" vertical="center"/>
    </xf>
    <xf numFmtId="0" fontId="3" fillId="0" borderId="67" xfId="0" applyFont="1" applyBorder="1" applyAlignment="1">
      <alignment horizontal="center" vertical="center"/>
    </xf>
    <xf numFmtId="0" fontId="3" fillId="0" borderId="66" xfId="0" applyFont="1" applyBorder="1" applyAlignment="1">
      <alignment horizontal="justify" vertical="center" wrapText="1"/>
    </xf>
    <xf numFmtId="0" fontId="3" fillId="4" borderId="68" xfId="0" applyFont="1" applyFill="1" applyBorder="1" applyAlignment="1">
      <alignment horizontal="justify" vertical="center" wrapText="1"/>
    </xf>
    <xf numFmtId="14" fontId="3" fillId="4" borderId="29" xfId="0" applyNumberFormat="1" applyFont="1" applyFill="1" applyBorder="1" applyAlignment="1">
      <alignment horizontal="center" vertical="center"/>
    </xf>
    <xf numFmtId="0" fontId="3" fillId="4" borderId="27" xfId="0" applyFont="1" applyFill="1" applyBorder="1" applyAlignment="1">
      <alignment horizontal="center" vertical="center"/>
    </xf>
    <xf numFmtId="0" fontId="3" fillId="4" borderId="23" xfId="0" applyFont="1" applyFill="1" applyBorder="1" applyAlignment="1">
      <alignment horizontal="left" vertical="top" wrapText="1"/>
    </xf>
    <xf numFmtId="0" fontId="14" fillId="10" borderId="66" xfId="0" applyFont="1" applyFill="1" applyBorder="1" applyAlignment="1">
      <alignment horizontal="justify" vertical="center" wrapText="1"/>
    </xf>
    <xf numFmtId="0" fontId="3" fillId="4" borderId="69" xfId="0" applyFont="1" applyFill="1" applyBorder="1" applyAlignment="1">
      <alignment horizontal="center" vertical="center"/>
    </xf>
    <xf numFmtId="0" fontId="3" fillId="4" borderId="26" xfId="0" applyFont="1" applyFill="1" applyBorder="1" applyAlignment="1">
      <alignment horizontal="center" vertical="center"/>
    </xf>
    <xf numFmtId="0" fontId="3" fillId="4" borderId="26" xfId="0" applyFont="1" applyFill="1" applyBorder="1" applyAlignment="1">
      <alignment horizontal="justify" vertical="top" wrapText="1"/>
    </xf>
    <xf numFmtId="0" fontId="3" fillId="4" borderId="26" xfId="0" applyFont="1" applyFill="1" applyBorder="1" applyAlignment="1">
      <alignment vertical="center" wrapText="1"/>
    </xf>
    <xf numFmtId="0" fontId="3" fillId="0" borderId="7" xfId="0" applyFont="1" applyBorder="1" applyAlignment="1">
      <alignment horizontal="center" vertical="center"/>
    </xf>
    <xf numFmtId="0" fontId="3" fillId="0" borderId="70" xfId="0" applyFont="1" applyBorder="1" applyAlignment="1">
      <alignment horizontal="center" vertical="center"/>
    </xf>
    <xf numFmtId="0" fontId="0" fillId="0" borderId="71" xfId="0" applyBorder="1" applyAlignment="1">
      <alignment horizontal="center" vertical="center"/>
    </xf>
    <xf numFmtId="0" fontId="19" fillId="0" borderId="72" xfId="0" applyFont="1" applyBorder="1" applyAlignment="1">
      <alignment horizontal="left" wrapText="1"/>
    </xf>
    <xf numFmtId="0" fontId="0" fillId="0" borderId="73" xfId="0" applyBorder="1" applyAlignment="1">
      <alignment horizontal="center" vertical="center"/>
    </xf>
    <xf numFmtId="0" fontId="20" fillId="0" borderId="72" xfId="0" applyFont="1" applyBorder="1" applyAlignment="1">
      <alignment horizontal="left" wrapText="1"/>
    </xf>
    <xf numFmtId="0" fontId="20" fillId="0" borderId="74" xfId="0" applyFont="1" applyBorder="1" applyAlignment="1">
      <alignment horizontal="left" wrapText="1"/>
    </xf>
    <xf numFmtId="0" fontId="0" fillId="0" borderId="75" xfId="0" applyBorder="1" applyAlignment="1">
      <alignment horizontal="center" vertical="center"/>
    </xf>
    <xf numFmtId="0" fontId="20" fillId="0" borderId="3" xfId="0" applyFont="1" applyBorder="1" applyAlignment="1">
      <alignment horizontal="left" wrapText="1"/>
    </xf>
    <xf numFmtId="0" fontId="21" fillId="0" borderId="26" xfId="0" applyFont="1" applyFill="1" applyBorder="1" applyAlignment="1" applyProtection="1">
      <alignment horizontal="left" vertical="top" wrapText="1"/>
    </xf>
    <xf numFmtId="0" fontId="3" fillId="0" borderId="23" xfId="0" applyFont="1" applyFill="1" applyBorder="1" applyAlignment="1">
      <alignment horizontal="left" vertical="top" wrapText="1"/>
    </xf>
    <xf numFmtId="0" fontId="5" fillId="0" borderId="23" xfId="0" applyFont="1" applyFill="1" applyBorder="1" applyAlignment="1">
      <alignment horizontal="left" vertical="top" wrapText="1"/>
    </xf>
    <xf numFmtId="0" fontId="3" fillId="0" borderId="30" xfId="0" applyFont="1" applyFill="1" applyBorder="1" applyAlignment="1">
      <alignment horizontal="left" vertical="top" wrapText="1"/>
    </xf>
    <xf numFmtId="0" fontId="3" fillId="0" borderId="23" xfId="0" applyFont="1" applyFill="1" applyBorder="1" applyAlignment="1">
      <alignment horizontal="justify" vertical="center" wrapText="1"/>
    </xf>
    <xf numFmtId="14" fontId="3" fillId="0" borderId="30" xfId="0" applyNumberFormat="1" applyFont="1" applyBorder="1" applyAlignment="1" applyProtection="1">
      <alignment horizontal="justify" vertical="top" wrapText="1"/>
      <protection hidden="1"/>
    </xf>
    <xf numFmtId="0" fontId="2" fillId="0" borderId="24" xfId="0" applyFont="1" applyBorder="1" applyAlignment="1" applyProtection="1">
      <alignment horizontal="justify" vertical="top" wrapText="1"/>
      <protection hidden="1"/>
    </xf>
    <xf numFmtId="0" fontId="12" fillId="8" borderId="37" xfId="0" applyFont="1" applyFill="1" applyBorder="1" applyAlignment="1">
      <alignment horizontal="center" vertical="center" wrapText="1"/>
    </xf>
    <xf numFmtId="0" fontId="12" fillId="8" borderId="38" xfId="0" applyFont="1" applyFill="1" applyBorder="1" applyAlignment="1">
      <alignment horizontal="center" vertical="center" wrapText="1"/>
    </xf>
    <xf numFmtId="0" fontId="12" fillId="0" borderId="0" xfId="0" applyFont="1" applyFill="1" applyAlignment="1" applyProtection="1">
      <alignment vertical="center"/>
      <protection hidden="1"/>
    </xf>
    <xf numFmtId="0" fontId="12" fillId="0" borderId="0" xfId="0" applyFont="1" applyFill="1" applyAlignment="1" applyProtection="1">
      <alignment vertical="center" wrapText="1"/>
      <protection hidden="1"/>
    </xf>
    <xf numFmtId="0" fontId="12" fillId="0" borderId="0" xfId="0" applyFont="1" applyFill="1" applyAlignment="1" applyProtection="1">
      <alignment horizontal="center" vertical="center" wrapText="1"/>
      <protection hidden="1"/>
    </xf>
    <xf numFmtId="0" fontId="12" fillId="0" borderId="0" xfId="0" applyFont="1" applyFill="1" applyBorder="1" applyAlignment="1" applyProtection="1">
      <alignment vertical="center" wrapText="1"/>
      <protection hidden="1"/>
    </xf>
    <xf numFmtId="0" fontId="10" fillId="0" borderId="0" xfId="0" applyFont="1" applyFill="1" applyAlignment="1" applyProtection="1">
      <alignment horizontal="center" vertical="center"/>
      <protection hidden="1"/>
    </xf>
    <xf numFmtId="0" fontId="10" fillId="0" borderId="0" xfId="0" applyFont="1" applyFill="1" applyAlignment="1" applyProtection="1">
      <alignment horizontal="center" vertical="center" wrapText="1"/>
      <protection hidden="1"/>
    </xf>
    <xf numFmtId="0" fontId="10" fillId="0" borderId="0" xfId="0" applyFont="1" applyFill="1" applyProtection="1">
      <protection hidden="1"/>
    </xf>
    <xf numFmtId="0" fontId="10" fillId="0" borderId="0" xfId="0" applyFont="1" applyFill="1" applyAlignment="1" applyProtection="1">
      <alignment wrapText="1"/>
      <protection hidden="1"/>
    </xf>
    <xf numFmtId="164" fontId="10" fillId="0" borderId="0" xfId="0" applyNumberFormat="1" applyFont="1" applyFill="1" applyAlignment="1" applyProtection="1">
      <alignment horizontal="center" vertical="center"/>
      <protection hidden="1"/>
    </xf>
    <xf numFmtId="0" fontId="10" fillId="0" borderId="0" xfId="0" applyFont="1" applyFill="1" applyAlignment="1" applyProtection="1">
      <alignment horizontal="justify" vertical="top" wrapText="1"/>
      <protection hidden="1"/>
    </xf>
    <xf numFmtId="0" fontId="10" fillId="0" borderId="0" xfId="0" applyFont="1" applyFill="1" applyBorder="1" applyAlignment="1" applyProtection="1">
      <alignment horizontal="center" vertical="center"/>
      <protection hidden="1"/>
    </xf>
    <xf numFmtId="0" fontId="10" fillId="0" borderId="0" xfId="0" applyFont="1" applyFill="1" applyAlignment="1" applyProtection="1">
      <protection hidden="1"/>
    </xf>
    <xf numFmtId="0" fontId="30" fillId="0" borderId="0" xfId="0" applyFont="1" applyFill="1" applyAlignment="1" applyProtection="1">
      <protection hidden="1"/>
    </xf>
    <xf numFmtId="0" fontId="30" fillId="0" borderId="0" xfId="0" applyFont="1" applyFill="1" applyAlignment="1" applyProtection="1">
      <alignment horizontal="left"/>
      <protection hidden="1"/>
    </xf>
    <xf numFmtId="0" fontId="10" fillId="0" borderId="0" xfId="0" applyFont="1" applyFill="1" applyAlignment="1" applyProtection="1">
      <alignment vertical="center"/>
      <protection hidden="1"/>
    </xf>
    <xf numFmtId="17" fontId="30" fillId="0" borderId="0" xfId="0" applyNumberFormat="1" applyFont="1" applyFill="1" applyAlignment="1" applyProtection="1">
      <alignment vertical="center"/>
      <protection hidden="1"/>
    </xf>
    <xf numFmtId="0" fontId="31" fillId="0" borderId="0" xfId="0" applyFont="1" applyAlignment="1">
      <alignment horizontal="center" vertical="center" wrapText="1"/>
    </xf>
    <xf numFmtId="0" fontId="10" fillId="0" borderId="0" xfId="0" applyFont="1"/>
    <xf numFmtId="0" fontId="27" fillId="3" borderId="1" xfId="0" applyFont="1" applyFill="1" applyBorder="1" applyAlignment="1">
      <alignment horizontal="center" vertical="center" wrapText="1"/>
    </xf>
    <xf numFmtId="0" fontId="27" fillId="4" borderId="0" xfId="0" applyFont="1" applyFill="1" applyAlignment="1">
      <alignment horizontal="center" vertical="center"/>
    </xf>
    <xf numFmtId="0" fontId="32" fillId="2" borderId="1" xfId="0" applyFont="1" applyFill="1" applyBorder="1" applyAlignment="1">
      <alignment horizontal="left" vertical="center"/>
    </xf>
    <xf numFmtId="0" fontId="27" fillId="2" borderId="9" xfId="0" applyFont="1" applyFill="1" applyBorder="1" applyAlignment="1">
      <alignment horizontal="center" vertical="center" wrapText="1"/>
    </xf>
    <xf numFmtId="0" fontId="27" fillId="2" borderId="10" xfId="0" applyFont="1" applyFill="1" applyBorder="1" applyAlignment="1">
      <alignment horizontal="center" vertical="center" wrapText="1"/>
    </xf>
    <xf numFmtId="164" fontId="27" fillId="2" borderId="10" xfId="0" applyNumberFormat="1" applyFont="1" applyFill="1" applyBorder="1" applyAlignment="1">
      <alignment horizontal="center" vertical="center" wrapText="1"/>
    </xf>
    <xf numFmtId="0" fontId="27" fillId="0" borderId="0" xfId="0" applyFont="1" applyAlignment="1">
      <alignment horizontal="center" vertical="center"/>
    </xf>
    <xf numFmtId="14" fontId="32" fillId="2" borderId="11" xfId="0" applyNumberFormat="1" applyFont="1" applyFill="1" applyBorder="1" applyAlignment="1">
      <alignment horizontal="center" vertical="center" wrapText="1"/>
    </xf>
    <xf numFmtId="0" fontId="32" fillId="2" borderId="12" xfId="0" applyFont="1" applyFill="1" applyBorder="1" applyAlignment="1">
      <alignment horizontal="center" vertical="center" wrapText="1"/>
    </xf>
    <xf numFmtId="0" fontId="27" fillId="5" borderId="2" xfId="0" applyFont="1" applyFill="1" applyBorder="1" applyAlignment="1">
      <alignment horizontal="center" vertical="center" wrapText="1"/>
    </xf>
    <xf numFmtId="0" fontId="27" fillId="5" borderId="9" xfId="0" applyFont="1" applyFill="1" applyBorder="1" applyAlignment="1">
      <alignment horizontal="center" vertical="center"/>
    </xf>
    <xf numFmtId="0" fontId="27" fillId="5" borderId="13" xfId="0" applyFont="1" applyFill="1" applyBorder="1" applyAlignment="1">
      <alignment horizontal="center" vertical="center"/>
    </xf>
    <xf numFmtId="9" fontId="27" fillId="5" borderId="13" xfId="1" applyFont="1" applyFill="1" applyBorder="1" applyAlignment="1">
      <alignment horizontal="center" vertical="center"/>
    </xf>
    <xf numFmtId="9" fontId="27" fillId="5" borderId="14" xfId="1" applyFont="1" applyFill="1" applyBorder="1" applyAlignment="1">
      <alignment horizontal="center" vertical="center"/>
    </xf>
    <xf numFmtId="0" fontId="27" fillId="5" borderId="15" xfId="0" applyFont="1" applyFill="1" applyBorder="1" applyAlignment="1">
      <alignment horizontal="justify" vertical="top" wrapText="1"/>
    </xf>
    <xf numFmtId="0" fontId="27" fillId="0" borderId="16" xfId="0" applyFont="1" applyBorder="1" applyAlignment="1">
      <alignment horizontal="center" vertical="center" wrapText="1"/>
    </xf>
    <xf numFmtId="0" fontId="31" fillId="0" borderId="17" xfId="0" applyFont="1" applyBorder="1" applyAlignment="1">
      <alignment horizontal="justify" vertical="center" wrapText="1"/>
    </xf>
    <xf numFmtId="0" fontId="31" fillId="0" borderId="18" xfId="0" applyFont="1" applyBorder="1" applyAlignment="1">
      <alignment horizontal="left" vertical="center" wrapText="1"/>
    </xf>
    <xf numFmtId="14" fontId="31" fillId="0" borderId="19" xfId="0" applyNumberFormat="1" applyFont="1" applyBorder="1" applyAlignment="1">
      <alignment horizontal="center" vertical="center" wrapText="1"/>
    </xf>
    <xf numFmtId="0" fontId="31" fillId="0" borderId="0" xfId="0" applyFont="1" applyAlignment="1">
      <alignment horizontal="center" vertical="center"/>
    </xf>
    <xf numFmtId="0" fontId="31" fillId="0" borderId="20" xfId="0" applyFont="1" applyBorder="1" applyAlignment="1">
      <alignment horizontal="center" vertical="center"/>
    </xf>
    <xf numFmtId="0" fontId="27" fillId="0" borderId="21" xfId="0" applyFont="1" applyBorder="1" applyAlignment="1">
      <alignment horizontal="center" vertical="center"/>
    </xf>
    <xf numFmtId="9" fontId="31" fillId="0" borderId="21" xfId="0" applyNumberFormat="1" applyFont="1" applyBorder="1" applyAlignment="1">
      <alignment horizontal="center" vertical="center"/>
    </xf>
    <xf numFmtId="0" fontId="31" fillId="0" borderId="22" xfId="0" applyFont="1" applyBorder="1" applyAlignment="1">
      <alignment horizontal="center" vertical="center" wrapText="1"/>
    </xf>
    <xf numFmtId="0" fontId="31" fillId="0" borderId="23" xfId="0" applyFont="1" applyBorder="1" applyAlignment="1">
      <alignment horizontal="left" vertical="center" wrapText="1"/>
    </xf>
    <xf numFmtId="0" fontId="31" fillId="0" borderId="26" xfId="0" applyFont="1" applyBorder="1" applyAlignment="1">
      <alignment horizontal="center" vertical="center"/>
    </xf>
    <xf numFmtId="0" fontId="31" fillId="4" borderId="26" xfId="0" applyFont="1" applyFill="1" applyBorder="1" applyAlignment="1">
      <alignment horizontal="center" vertical="center" wrapText="1"/>
    </xf>
    <xf numFmtId="0" fontId="31" fillId="0" borderId="26" xfId="0" applyFont="1" applyBorder="1" applyAlignment="1">
      <alignment horizontal="center" vertical="center" wrapText="1"/>
    </xf>
    <xf numFmtId="14" fontId="31" fillId="0" borderId="19" xfId="0" applyNumberFormat="1" applyFont="1" applyBorder="1" applyAlignment="1">
      <alignment horizontal="center" vertical="center"/>
    </xf>
    <xf numFmtId="0" fontId="31" fillId="0" borderId="27" xfId="0" applyFont="1" applyBorder="1" applyAlignment="1">
      <alignment horizontal="center" vertical="center"/>
    </xf>
    <xf numFmtId="0" fontId="31" fillId="0" borderId="28" xfId="0" applyFont="1" applyBorder="1" applyAlignment="1">
      <alignment horizontal="center" vertical="center"/>
    </xf>
    <xf numFmtId="0" fontId="31" fillId="0" borderId="23" xfId="0" applyFont="1" applyBorder="1" applyAlignment="1">
      <alignment horizontal="left" vertical="top" wrapText="1"/>
    </xf>
    <xf numFmtId="0" fontId="31" fillId="0" borderId="26" xfId="0" applyFont="1" applyBorder="1" applyAlignment="1">
      <alignment horizontal="left" vertical="center" wrapText="1"/>
    </xf>
    <xf numFmtId="0" fontId="31" fillId="0" borderId="26" xfId="0" applyFont="1" applyBorder="1" applyAlignment="1">
      <alignment vertical="center" wrapText="1"/>
    </xf>
    <xf numFmtId="0" fontId="34" fillId="0" borderId="23" xfId="0" applyFont="1" applyBorder="1" applyAlignment="1">
      <alignment horizontal="left" vertical="top" wrapText="1"/>
    </xf>
    <xf numFmtId="0" fontId="31" fillId="4" borderId="26" xfId="0" applyFont="1" applyFill="1" applyBorder="1" applyAlignment="1">
      <alignment horizontal="justify" vertical="center" wrapText="1"/>
    </xf>
    <xf numFmtId="0" fontId="31" fillId="0" borderId="26" xfId="0" applyFont="1" applyBorder="1" applyAlignment="1">
      <alignment horizontal="justify" vertical="center" wrapText="1"/>
    </xf>
    <xf numFmtId="0" fontId="17" fillId="0" borderId="23" xfId="0" applyFont="1" applyBorder="1" applyAlignment="1">
      <alignment horizontal="left" vertical="top" wrapText="1"/>
    </xf>
    <xf numFmtId="0" fontId="31" fillId="0" borderId="23" xfId="0" applyFont="1" applyBorder="1" applyAlignment="1">
      <alignment horizontal="justify" vertical="center" wrapText="1"/>
    </xf>
    <xf numFmtId="14" fontId="31" fillId="0" borderId="26" xfId="0" applyNumberFormat="1" applyFont="1" applyBorder="1" applyAlignment="1">
      <alignment horizontal="center" vertical="center"/>
    </xf>
    <xf numFmtId="0" fontId="31" fillId="0" borderId="23" xfId="0" applyFont="1" applyBorder="1" applyAlignment="1">
      <alignment horizontal="justify" vertical="top" wrapText="1"/>
    </xf>
    <xf numFmtId="14" fontId="31" fillId="0" borderId="26" xfId="0" applyNumberFormat="1" applyFont="1" applyBorder="1" applyAlignment="1">
      <alignment horizontal="center" vertical="center" wrapText="1"/>
    </xf>
    <xf numFmtId="0" fontId="31" fillId="4" borderId="23" xfId="0" applyFont="1" applyFill="1" applyBorder="1" applyAlignment="1">
      <alignment horizontal="justify" vertical="center" wrapText="1"/>
    </xf>
    <xf numFmtId="0" fontId="34" fillId="4" borderId="26" xfId="0" applyFont="1" applyFill="1" applyBorder="1" applyAlignment="1">
      <alignment horizontal="justify" vertical="center" wrapText="1"/>
    </xf>
    <xf numFmtId="0" fontId="34" fillId="0" borderId="26" xfId="0" applyFont="1" applyBorder="1" applyAlignment="1">
      <alignment horizontal="justify" vertical="center" wrapText="1"/>
    </xf>
    <xf numFmtId="0" fontId="34" fillId="0" borderId="26" xfId="0" applyFont="1" applyBorder="1" applyAlignment="1">
      <alignment vertical="center" wrapText="1"/>
    </xf>
    <xf numFmtId="14" fontId="34" fillId="0" borderId="26" xfId="0" applyNumberFormat="1" applyFont="1" applyBorder="1" applyAlignment="1">
      <alignment horizontal="center" vertical="center" wrapText="1"/>
    </xf>
    <xf numFmtId="0" fontId="34" fillId="0" borderId="26" xfId="0" applyFont="1" applyBorder="1" applyAlignment="1">
      <alignment horizontal="center" vertical="center"/>
    </xf>
    <xf numFmtId="0" fontId="34" fillId="0" borderId="26" xfId="0" applyFont="1" applyBorder="1" applyAlignment="1">
      <alignment vertical="center"/>
    </xf>
    <xf numFmtId="14" fontId="31" fillId="0" borderId="30" xfId="0" applyNumberFormat="1" applyFont="1" applyBorder="1" applyAlignment="1" applyProtection="1">
      <alignment horizontal="justify" vertical="top" wrapText="1"/>
      <protection hidden="1"/>
    </xf>
    <xf numFmtId="0" fontId="34" fillId="0" borderId="31" xfId="0" applyFont="1" applyBorder="1" applyAlignment="1">
      <alignment horizontal="center" vertical="center"/>
    </xf>
    <xf numFmtId="0" fontId="34" fillId="4" borderId="31" xfId="0" applyFont="1" applyFill="1" applyBorder="1" applyAlignment="1">
      <alignment horizontal="justify" vertical="center" wrapText="1"/>
    </xf>
    <xf numFmtId="0" fontId="34" fillId="0" borderId="31" xfId="0" applyFont="1" applyBorder="1" applyAlignment="1">
      <alignment vertical="center"/>
    </xf>
    <xf numFmtId="0" fontId="31" fillId="0" borderId="24" xfId="0" applyFont="1" applyBorder="1" applyAlignment="1" applyProtection="1">
      <alignment horizontal="justify" vertical="top" wrapText="1"/>
      <protection hidden="1"/>
    </xf>
    <xf numFmtId="0" fontId="31" fillId="4" borderId="0" xfId="0" applyFont="1" applyFill="1" applyAlignment="1">
      <alignment horizontal="center" vertical="center"/>
    </xf>
    <xf numFmtId="0" fontId="33" fillId="5" borderId="2" xfId="0" applyFont="1" applyFill="1" applyBorder="1" applyAlignment="1">
      <alignment horizontal="left" vertical="center" wrapText="1"/>
    </xf>
    <xf numFmtId="164" fontId="27" fillId="5" borderId="3" xfId="0" applyNumberFormat="1" applyFont="1" applyFill="1" applyBorder="1" applyAlignment="1">
      <alignment horizontal="center" vertical="center" wrapText="1"/>
    </xf>
    <xf numFmtId="0" fontId="34" fillId="0" borderId="26" xfId="0" applyFont="1" applyBorder="1" applyAlignment="1">
      <alignment horizontal="left" vertical="center" wrapText="1"/>
    </xf>
    <xf numFmtId="0" fontId="34" fillId="0" borderId="26" xfId="0" applyFont="1" applyBorder="1" applyAlignment="1">
      <alignment horizontal="center" vertical="center" wrapText="1"/>
    </xf>
    <xf numFmtId="0" fontId="36" fillId="0" borderId="26" xfId="0" applyFont="1" applyBorder="1" applyAlignment="1">
      <alignment horizontal="center" vertical="center" wrapText="1"/>
    </xf>
    <xf numFmtId="0" fontId="34" fillId="0" borderId="23" xfId="0" applyFont="1" applyBorder="1" applyAlignment="1">
      <alignment horizontal="justify" vertical="top" wrapText="1"/>
    </xf>
    <xf numFmtId="14" fontId="34" fillId="0" borderId="26" xfId="0" applyNumberFormat="1" applyFont="1" applyBorder="1" applyAlignment="1">
      <alignment horizontal="center" vertical="center"/>
    </xf>
    <xf numFmtId="0" fontId="31" fillId="4" borderId="23" xfId="0" applyFont="1" applyFill="1" applyBorder="1" applyAlignment="1">
      <alignment horizontal="left" vertical="center" wrapText="1"/>
    </xf>
    <xf numFmtId="0" fontId="31" fillId="0" borderId="66" xfId="0" applyFont="1" applyBorder="1" applyAlignment="1">
      <alignment horizontal="center" vertical="center"/>
    </xf>
    <xf numFmtId="0" fontId="31" fillId="4" borderId="66" xfId="0" applyFont="1" applyFill="1" applyBorder="1" applyAlignment="1">
      <alignment horizontal="center" vertical="center" wrapText="1"/>
    </xf>
    <xf numFmtId="0" fontId="31" fillId="4" borderId="66" xfId="0" applyFont="1" applyFill="1" applyBorder="1" applyAlignment="1">
      <alignment horizontal="left" vertical="center" wrapText="1"/>
    </xf>
    <xf numFmtId="0" fontId="31" fillId="0" borderId="66" xfId="0" applyFont="1" applyBorder="1" applyAlignment="1">
      <alignment horizontal="left" vertical="center" wrapText="1"/>
    </xf>
    <xf numFmtId="14" fontId="31" fillId="0" borderId="66" xfId="0" applyNumberFormat="1" applyFont="1" applyBorder="1" applyAlignment="1">
      <alignment horizontal="left" vertical="center" wrapText="1"/>
    </xf>
    <xf numFmtId="0" fontId="34" fillId="0" borderId="30" xfId="0" applyFont="1" applyBorder="1" applyAlignment="1">
      <alignment horizontal="justify" vertical="top" wrapText="1"/>
    </xf>
    <xf numFmtId="9" fontId="31" fillId="0" borderId="26" xfId="0" applyNumberFormat="1" applyFont="1" applyBorder="1" applyAlignment="1">
      <alignment horizontal="center" vertical="center"/>
    </xf>
    <xf numFmtId="0" fontId="31" fillId="4" borderId="23" xfId="0" applyFont="1" applyFill="1" applyBorder="1" applyAlignment="1">
      <alignment horizontal="left" vertical="top" wrapText="1"/>
    </xf>
    <xf numFmtId="0" fontId="31" fillId="4" borderId="67" xfId="0" applyFont="1" applyFill="1" applyBorder="1" applyAlignment="1">
      <alignment horizontal="center" vertical="center"/>
    </xf>
    <xf numFmtId="0" fontId="31" fillId="4" borderId="66" xfId="0" applyFont="1" applyFill="1" applyBorder="1" applyAlignment="1">
      <alignment horizontal="justify" vertical="center" wrapText="1"/>
    </xf>
    <xf numFmtId="14" fontId="31" fillId="4" borderId="26" xfId="0" applyNumberFormat="1" applyFont="1" applyFill="1" applyBorder="1" applyAlignment="1">
      <alignment horizontal="center" vertical="center" wrapText="1"/>
    </xf>
    <xf numFmtId="0" fontId="31" fillId="0" borderId="28" xfId="0" applyFont="1" applyBorder="1" applyAlignment="1">
      <alignment horizontal="center" vertical="center" wrapText="1"/>
    </xf>
    <xf numFmtId="14" fontId="31" fillId="4" borderId="26" xfId="0" applyNumberFormat="1" applyFont="1" applyFill="1" applyBorder="1" applyAlignment="1">
      <alignment horizontal="center" vertical="center"/>
    </xf>
    <xf numFmtId="0" fontId="34" fillId="0" borderId="23" xfId="0" applyFont="1" applyFill="1" applyBorder="1" applyAlignment="1">
      <alignment horizontal="left" vertical="top" wrapText="1"/>
    </xf>
    <xf numFmtId="0" fontId="31" fillId="0" borderId="67" xfId="0" applyFont="1" applyBorder="1" applyAlignment="1">
      <alignment horizontal="center" vertical="center"/>
    </xf>
    <xf numFmtId="0" fontId="31" fillId="0" borderId="66" xfId="0" applyFont="1" applyBorder="1" applyAlignment="1">
      <alignment horizontal="justify" vertical="center" wrapText="1"/>
    </xf>
    <xf numFmtId="0" fontId="31" fillId="4" borderId="27" xfId="0" applyFont="1" applyFill="1" applyBorder="1" applyAlignment="1">
      <alignment horizontal="center" vertical="center"/>
    </xf>
    <xf numFmtId="0" fontId="36" fillId="10" borderId="66" xfId="0" applyFont="1" applyFill="1" applyBorder="1" applyAlignment="1">
      <alignment horizontal="justify" vertical="center" wrapText="1"/>
    </xf>
    <xf numFmtId="0" fontId="31" fillId="4" borderId="69" xfId="0" applyFont="1" applyFill="1" applyBorder="1" applyAlignment="1">
      <alignment horizontal="center" vertical="center"/>
    </xf>
    <xf numFmtId="0" fontId="31" fillId="4" borderId="68" xfId="0" applyFont="1" applyFill="1" applyBorder="1" applyAlignment="1">
      <alignment horizontal="justify" vertical="center" wrapText="1"/>
    </xf>
    <xf numFmtId="14" fontId="31" fillId="4" borderId="29" xfId="0" applyNumberFormat="1" applyFont="1" applyFill="1" applyBorder="1" applyAlignment="1">
      <alignment horizontal="center" vertical="center"/>
    </xf>
    <xf numFmtId="0" fontId="31" fillId="4" borderId="26" xfId="0" applyFont="1" applyFill="1" applyBorder="1" applyAlignment="1">
      <alignment horizontal="center" vertical="center"/>
    </xf>
    <xf numFmtId="0" fontId="31" fillId="4" borderId="26" xfId="0" applyFont="1" applyFill="1" applyBorder="1" applyAlignment="1">
      <alignment horizontal="justify" vertical="top" wrapText="1"/>
    </xf>
    <xf numFmtId="0" fontId="31" fillId="4" borderId="26" xfId="0" applyFont="1" applyFill="1" applyBorder="1" applyAlignment="1">
      <alignment vertical="center" wrapText="1"/>
    </xf>
    <xf numFmtId="0" fontId="38" fillId="7" borderId="0" xfId="0" applyFont="1" applyFill="1" applyAlignment="1" applyProtection="1">
      <alignment horizontal="left" vertical="top" wrapText="1"/>
      <protection locked="0"/>
    </xf>
    <xf numFmtId="0" fontId="38" fillId="7" borderId="46" xfId="0" applyFont="1" applyFill="1" applyBorder="1" applyAlignment="1" applyProtection="1">
      <alignment horizontal="left" vertical="top" wrapText="1"/>
      <protection locked="0"/>
    </xf>
    <xf numFmtId="0" fontId="38" fillId="7" borderId="41" xfId="0" applyFont="1" applyFill="1" applyBorder="1" applyAlignment="1" applyProtection="1">
      <alignment horizontal="left" vertical="top" wrapText="1"/>
      <protection locked="0"/>
    </xf>
    <xf numFmtId="14" fontId="37" fillId="9" borderId="26" xfId="2" applyNumberFormat="1" applyFont="1" applyFill="1" applyBorder="1" applyAlignment="1" applyProtection="1">
      <alignment horizontal="center" vertical="center" wrapText="1"/>
    </xf>
    <xf numFmtId="0" fontId="37" fillId="9" borderId="26" xfId="2" applyFont="1" applyFill="1" applyBorder="1" applyAlignment="1" applyProtection="1">
      <alignment horizontal="center" vertical="center" wrapText="1"/>
    </xf>
    <xf numFmtId="0" fontId="39" fillId="0" borderId="26" xfId="2" applyFont="1" applyFill="1" applyBorder="1" applyAlignment="1" applyProtection="1">
      <alignment horizontal="center" vertical="center" wrapText="1"/>
    </xf>
    <xf numFmtId="0" fontId="39" fillId="0" borderId="26" xfId="2" applyFont="1" applyFill="1" applyBorder="1" applyAlignment="1" applyProtection="1">
      <alignment horizontal="center" vertical="center"/>
    </xf>
    <xf numFmtId="0" fontId="18" fillId="0" borderId="26" xfId="2" applyFont="1" applyFill="1" applyBorder="1" applyAlignment="1">
      <alignment horizontal="center" vertical="center"/>
    </xf>
    <xf numFmtId="0" fontId="40" fillId="0" borderId="26" xfId="0" applyFont="1" applyFill="1" applyBorder="1" applyAlignment="1" applyProtection="1">
      <alignment horizontal="left" vertical="center" wrapText="1"/>
    </xf>
    <xf numFmtId="0" fontId="17" fillId="0" borderId="26" xfId="0" applyFont="1" applyBorder="1" applyAlignment="1">
      <alignment vertical="top" wrapText="1"/>
    </xf>
    <xf numFmtId="0" fontId="15" fillId="2" borderId="12" xfId="0" applyFont="1" applyFill="1" applyBorder="1" applyAlignment="1">
      <alignment horizontal="center" vertical="center" wrapText="1"/>
    </xf>
    <xf numFmtId="0" fontId="37" fillId="9" borderId="26" xfId="2" applyFont="1" applyFill="1" applyBorder="1" applyAlignment="1" applyProtection="1">
      <alignment horizontal="center" vertical="center" wrapText="1"/>
    </xf>
    <xf numFmtId="0" fontId="11" fillId="4" borderId="26" xfId="0" applyFont="1" applyFill="1" applyBorder="1" applyAlignment="1">
      <alignment horizontal="center" vertical="center" wrapText="1"/>
    </xf>
    <xf numFmtId="0" fontId="11" fillId="4" borderId="26" xfId="0" applyFont="1" applyFill="1" applyBorder="1" applyAlignment="1">
      <alignment horizontal="left" vertical="center" wrapText="1"/>
    </xf>
    <xf numFmtId="14" fontId="11" fillId="4" borderId="26" xfId="0" applyNumberFormat="1" applyFont="1" applyFill="1" applyBorder="1" applyAlignment="1">
      <alignment horizontal="center" vertical="center" wrapText="1"/>
    </xf>
    <xf numFmtId="0" fontId="15" fillId="2" borderId="12" xfId="0" applyFont="1" applyFill="1" applyBorder="1" applyAlignment="1">
      <alignment horizontal="center" vertical="center" wrapText="1"/>
    </xf>
    <xf numFmtId="0" fontId="2" fillId="4" borderId="23" xfId="0" applyFont="1" applyFill="1" applyBorder="1" applyAlignment="1">
      <alignment horizontal="justify" vertical="center" wrapText="1"/>
    </xf>
    <xf numFmtId="0" fontId="2" fillId="0" borderId="23" xfId="0" applyFont="1" applyBorder="1" applyAlignment="1">
      <alignment horizontal="left" vertical="top" wrapText="1"/>
    </xf>
    <xf numFmtId="0" fontId="5" fillId="4" borderId="23" xfId="0" applyFont="1" applyFill="1" applyBorder="1" applyAlignment="1">
      <alignment horizontal="left" vertical="top" wrapText="1"/>
    </xf>
    <xf numFmtId="14" fontId="45" fillId="2" borderId="7" xfId="0" applyNumberFormat="1" applyFont="1" applyFill="1" applyBorder="1" applyAlignment="1">
      <alignment horizontal="center" vertical="center"/>
    </xf>
    <xf numFmtId="0" fontId="5" fillId="4" borderId="26" xfId="0" applyFont="1" applyFill="1" applyBorder="1" applyAlignment="1">
      <alignment horizontal="center" vertical="center" wrapText="1"/>
    </xf>
    <xf numFmtId="0" fontId="2" fillId="2" borderId="21" xfId="0" applyFont="1" applyFill="1" applyBorder="1" applyAlignment="1">
      <alignment horizontal="center" vertical="center"/>
    </xf>
    <xf numFmtId="0" fontId="32" fillId="2" borderId="8" xfId="0" applyFont="1" applyFill="1" applyBorder="1" applyAlignment="1">
      <alignment horizontal="center" vertical="center" wrapText="1"/>
    </xf>
    <xf numFmtId="0" fontId="32" fillId="2" borderId="12"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37" fillId="9" borderId="26" xfId="2" applyFont="1" applyFill="1" applyBorder="1" applyAlignment="1" applyProtection="1">
      <alignment horizontal="center" vertical="center" wrapText="1"/>
    </xf>
    <xf numFmtId="9" fontId="40" fillId="0" borderId="26" xfId="0" applyNumberFormat="1" applyFont="1" applyFill="1" applyBorder="1" applyAlignment="1" applyProtection="1">
      <alignment horizontal="center" vertical="center" wrapText="1"/>
    </xf>
    <xf numFmtId="0" fontId="5" fillId="4" borderId="23" xfId="0" applyFont="1" applyFill="1" applyBorder="1" applyAlignment="1">
      <alignment vertical="center" wrapText="1"/>
    </xf>
    <xf numFmtId="0" fontId="0" fillId="14" borderId="0" xfId="0" applyFill="1" applyAlignment="1">
      <alignment horizontal="center" vertical="center"/>
    </xf>
    <xf numFmtId="0" fontId="2" fillId="0" borderId="21" xfId="0" applyFont="1" applyBorder="1" applyAlignment="1">
      <alignment horizontal="center" vertical="center"/>
    </xf>
    <xf numFmtId="9" fontId="3" fillId="0" borderId="21" xfId="0" applyNumberFormat="1" applyFont="1" applyBorder="1" applyAlignment="1">
      <alignment horizontal="center" vertical="center"/>
    </xf>
    <xf numFmtId="0" fontId="3" fillId="0" borderId="22" xfId="0" applyFont="1" applyBorder="1" applyAlignment="1">
      <alignment horizontal="center" vertical="center" wrapText="1"/>
    </xf>
    <xf numFmtId="0" fontId="3" fillId="0" borderId="23" xfId="0" applyFont="1" applyBorder="1" applyAlignment="1">
      <alignment horizontal="left" vertical="center" wrapText="1"/>
    </xf>
    <xf numFmtId="0" fontId="5" fillId="0" borderId="23" xfId="0" applyFont="1" applyBorder="1" applyAlignment="1">
      <alignment horizontal="left" vertical="top" wrapText="1"/>
    </xf>
    <xf numFmtId="0" fontId="3" fillId="0" borderId="26" xfId="0" applyFont="1" applyBorder="1" applyAlignment="1">
      <alignment horizontal="center" vertical="center"/>
    </xf>
    <xf numFmtId="0" fontId="3" fillId="0" borderId="28" xfId="0" applyFont="1" applyBorder="1" applyAlignment="1">
      <alignment horizontal="center" vertical="center"/>
    </xf>
    <xf numFmtId="0" fontId="3" fillId="0" borderId="23" xfId="0" applyFont="1" applyBorder="1" applyAlignment="1">
      <alignment horizontal="left" vertical="top" wrapText="1"/>
    </xf>
    <xf numFmtId="0" fontId="5" fillId="0" borderId="23" xfId="0" applyFont="1" applyBorder="1" applyAlignment="1">
      <alignment horizontal="justify" vertical="top" wrapText="1"/>
    </xf>
    <xf numFmtId="0" fontId="3" fillId="0" borderId="23" xfId="0" applyFont="1" applyBorder="1" applyAlignment="1">
      <alignment horizontal="justify" vertical="top" wrapText="1"/>
    </xf>
    <xf numFmtId="0" fontId="3" fillId="4" borderId="23" xfId="0" applyFont="1" applyFill="1" applyBorder="1" applyAlignment="1">
      <alignment horizontal="justify" vertical="center" wrapText="1"/>
    </xf>
    <xf numFmtId="0" fontId="3" fillId="0" borderId="28" xfId="0" applyFont="1" applyBorder="1" applyAlignment="1">
      <alignment horizontal="center" vertical="center" wrapText="1"/>
    </xf>
    <xf numFmtId="0" fontId="3" fillId="4" borderId="23" xfId="0" applyFont="1" applyFill="1" applyBorder="1" applyAlignment="1">
      <alignment horizontal="left" vertical="center" wrapText="1"/>
    </xf>
    <xf numFmtId="14" fontId="3" fillId="0" borderId="30" xfId="0" applyNumberFormat="1" applyFont="1" applyBorder="1" applyAlignment="1" applyProtection="1">
      <alignment horizontal="justify" vertical="top" wrapText="1"/>
      <protection hidden="1"/>
    </xf>
    <xf numFmtId="0" fontId="2" fillId="0" borderId="24" xfId="0" applyFont="1" applyBorder="1" applyAlignment="1" applyProtection="1">
      <alignment horizontal="justify" vertical="top" wrapText="1"/>
      <protection hidden="1"/>
    </xf>
    <xf numFmtId="0" fontId="2" fillId="0" borderId="23" xfId="0" applyFont="1" applyBorder="1" applyAlignment="1">
      <alignment horizontal="left" vertical="top" wrapText="1"/>
    </xf>
    <xf numFmtId="0" fontId="22" fillId="5" borderId="15" xfId="0" applyFont="1" applyFill="1" applyBorder="1" applyAlignment="1">
      <alignment horizontal="justify" vertical="top" wrapText="1"/>
    </xf>
    <xf numFmtId="0" fontId="2" fillId="0" borderId="26" xfId="0" applyFont="1" applyBorder="1" applyAlignment="1">
      <alignment horizontal="center" vertical="center"/>
    </xf>
    <xf numFmtId="0" fontId="9" fillId="17" borderId="26" xfId="0" applyFont="1" applyFill="1" applyBorder="1" applyAlignment="1">
      <alignment horizontal="center"/>
    </xf>
    <xf numFmtId="14" fontId="52" fillId="0" borderId="26" xfId="0" applyNumberFormat="1" applyFont="1" applyBorder="1" applyAlignment="1">
      <alignment horizontal="center" vertical="center" wrapText="1"/>
    </xf>
    <xf numFmtId="0" fontId="11" fillId="7" borderId="32" xfId="0" applyFont="1" applyFill="1" applyBorder="1" applyAlignment="1">
      <alignment horizontal="left" vertical="top" wrapText="1"/>
    </xf>
    <xf numFmtId="14" fontId="11" fillId="7" borderId="32" xfId="0" applyNumberFormat="1" applyFont="1" applyFill="1" applyBorder="1" applyAlignment="1">
      <alignment horizontal="left" vertical="top" wrapText="1"/>
    </xf>
    <xf numFmtId="0" fontId="2" fillId="5" borderId="25" xfId="0" applyFont="1" applyFill="1" applyBorder="1" applyAlignment="1">
      <alignment vertical="center" wrapText="1"/>
    </xf>
    <xf numFmtId="14" fontId="15" fillId="2" borderId="7" xfId="0" applyNumberFormat="1" applyFont="1" applyFill="1" applyBorder="1" applyAlignment="1">
      <alignment horizontal="center" vertical="center"/>
    </xf>
    <xf numFmtId="0" fontId="10" fillId="0" borderId="0" xfId="0" applyFont="1" applyAlignment="1">
      <alignment horizontal="left" vertical="center"/>
    </xf>
    <xf numFmtId="0" fontId="12" fillId="0" borderId="0" xfId="0" applyFont="1" applyAlignment="1">
      <alignment horizontal="center" vertical="center" wrapText="1"/>
    </xf>
    <xf numFmtId="0" fontId="3" fillId="0" borderId="82" xfId="0" applyFont="1" applyBorder="1" applyAlignment="1">
      <alignment horizontal="center" vertical="center"/>
    </xf>
    <xf numFmtId="0" fontId="40" fillId="0" borderId="26" xfId="0" applyFont="1" applyBorder="1" applyAlignment="1">
      <alignment horizontal="left" vertical="center" wrapText="1"/>
    </xf>
    <xf numFmtId="0" fontId="40" fillId="0" borderId="26" xfId="0" applyFont="1" applyBorder="1" applyAlignment="1">
      <alignment horizontal="center" vertical="center" wrapText="1"/>
    </xf>
    <xf numFmtId="0" fontId="17" fillId="0" borderId="26" xfId="0" applyFont="1" applyBorder="1" applyAlignment="1">
      <alignment horizontal="left" vertical="top" wrapText="1"/>
    </xf>
    <xf numFmtId="0" fontId="2" fillId="0" borderId="23" xfId="0" applyFont="1" applyBorder="1" applyAlignment="1">
      <alignment horizontal="left" vertical="center" wrapText="1"/>
    </xf>
    <xf numFmtId="0" fontId="5" fillId="0" borderId="23" xfId="0" applyFont="1" applyFill="1" applyBorder="1" applyAlignment="1">
      <alignment horizontal="justify" vertical="top" wrapText="1"/>
    </xf>
    <xf numFmtId="0" fontId="0" fillId="0" borderId="0" xfId="0" applyAlignment="1">
      <alignment wrapText="1"/>
    </xf>
    <xf numFmtId="0" fontId="22" fillId="0" borderId="26" xfId="0" applyFont="1" applyBorder="1" applyAlignment="1">
      <alignment horizontal="center" vertical="center"/>
    </xf>
    <xf numFmtId="0" fontId="9" fillId="5" borderId="26" xfId="0" applyFont="1" applyFill="1" applyBorder="1" applyAlignment="1">
      <alignment horizontal="center" vertical="center" wrapText="1"/>
    </xf>
    <xf numFmtId="0" fontId="52" fillId="0" borderId="26" xfId="0" applyFont="1" applyBorder="1" applyAlignment="1">
      <alignment horizontal="center" vertical="center" wrapText="1"/>
    </xf>
    <xf numFmtId="0" fontId="51" fillId="0" borderId="30" xfId="0" applyFont="1" applyBorder="1" applyAlignment="1">
      <alignment horizontal="left" vertical="top" wrapText="1"/>
    </xf>
    <xf numFmtId="0" fontId="3" fillId="0" borderId="70" xfId="0" applyFont="1" applyBorder="1" applyAlignment="1">
      <alignment horizontal="center" vertical="center" wrapText="1"/>
    </xf>
    <xf numFmtId="0" fontId="5" fillId="0" borderId="85" xfId="0" applyFont="1" applyBorder="1" applyAlignment="1">
      <alignment horizontal="justify" vertical="top" wrapText="1"/>
    </xf>
    <xf numFmtId="0" fontId="3" fillId="0" borderId="86" xfId="0" applyFont="1" applyBorder="1" applyAlignment="1">
      <alignment horizontal="center" vertical="center"/>
    </xf>
    <xf numFmtId="0" fontId="3" fillId="0" borderId="31" xfId="0" applyFont="1" applyBorder="1" applyAlignment="1">
      <alignment horizontal="center" vertical="center"/>
    </xf>
    <xf numFmtId="0" fontId="3" fillId="0" borderId="31" xfId="0" applyFont="1" applyBorder="1" applyAlignment="1">
      <alignment horizontal="center" vertical="center" wrapText="1"/>
    </xf>
    <xf numFmtId="0" fontId="5" fillId="0" borderId="87" xfId="0" applyFont="1" applyBorder="1" applyAlignment="1">
      <alignment horizontal="justify" vertical="top" wrapText="1"/>
    </xf>
    <xf numFmtId="0" fontId="3" fillId="0" borderId="0" xfId="0" applyFont="1" applyAlignment="1">
      <alignment vertical="center"/>
    </xf>
    <xf numFmtId="0" fontId="10" fillId="0" borderId="0" xfId="0" applyFont="1" applyAlignment="1">
      <alignment horizontal="center" vertical="center" wrapText="1"/>
    </xf>
    <xf numFmtId="0" fontId="10" fillId="0" borderId="0" xfId="0" applyFont="1" applyAlignment="1">
      <alignment horizontal="left" vertical="center" wrapText="1"/>
    </xf>
    <xf numFmtId="0" fontId="52" fillId="0" borderId="0" xfId="0" applyFont="1" applyAlignment="1">
      <alignment horizontal="left" vertical="center"/>
    </xf>
    <xf numFmtId="0" fontId="52" fillId="17" borderId="26" xfId="0" applyFont="1" applyFill="1" applyBorder="1" applyAlignment="1">
      <alignment horizontal="center" vertical="center"/>
    </xf>
    <xf numFmtId="0" fontId="52" fillId="4" borderId="26" xfId="0" applyFont="1" applyFill="1" applyBorder="1" applyAlignment="1">
      <alignment horizontal="left" vertical="center" wrapText="1"/>
    </xf>
    <xf numFmtId="0" fontId="52" fillId="0" borderId="26" xfId="0" applyFont="1" applyBorder="1" applyAlignment="1">
      <alignment horizontal="center" vertical="center"/>
    </xf>
    <xf numFmtId="0" fontId="52" fillId="0" borderId="26" xfId="0" applyFont="1" applyBorder="1" applyAlignment="1">
      <alignment horizontal="left" vertical="center" wrapText="1"/>
    </xf>
    <xf numFmtId="0" fontId="52" fillId="4" borderId="26" xfId="0" applyFont="1" applyFill="1" applyBorder="1" applyAlignment="1">
      <alignment horizontal="center" vertical="center" wrapText="1"/>
    </xf>
    <xf numFmtId="0" fontId="63" fillId="23" borderId="26" xfId="0" applyFont="1" applyFill="1" applyBorder="1" applyAlignment="1">
      <alignment horizontal="center" vertical="center" wrapText="1"/>
    </xf>
    <xf numFmtId="0" fontId="63" fillId="24" borderId="26" xfId="0" applyFont="1" applyFill="1" applyBorder="1" applyAlignment="1">
      <alignment horizontal="left" vertical="center" wrapText="1"/>
    </xf>
    <xf numFmtId="0" fontId="52" fillId="24" borderId="26" xfId="0" applyFont="1" applyFill="1" applyBorder="1" applyAlignment="1">
      <alignment horizontal="left" vertical="center" wrapText="1"/>
    </xf>
    <xf numFmtId="0" fontId="64" fillId="0" borderId="26" xfId="0" applyFont="1" applyBorder="1" applyAlignment="1">
      <alignment horizontal="center" vertical="center"/>
    </xf>
    <xf numFmtId="0" fontId="52" fillId="4" borderId="26" xfId="0" applyFont="1" applyFill="1" applyBorder="1" applyAlignment="1">
      <alignment horizontal="center" vertical="center"/>
    </xf>
    <xf numFmtId="0" fontId="63" fillId="4" borderId="26" xfId="0" applyFont="1" applyFill="1" applyBorder="1" applyAlignment="1">
      <alignment horizontal="left" vertical="center" wrapText="1"/>
    </xf>
    <xf numFmtId="1" fontId="52" fillId="0" borderId="26" xfId="0" applyNumberFormat="1" applyFont="1" applyBorder="1" applyAlignment="1">
      <alignment horizontal="center" vertical="center" wrapText="1"/>
    </xf>
    <xf numFmtId="0" fontId="63" fillId="22" borderId="26" xfId="0" applyFont="1" applyFill="1" applyBorder="1" applyAlignment="1">
      <alignment horizontal="left" vertical="center" wrapText="1"/>
    </xf>
    <xf numFmtId="0" fontId="63" fillId="22" borderId="26" xfId="0" applyFont="1" applyFill="1" applyBorder="1" applyAlignment="1">
      <alignment horizontal="center" vertical="center" wrapText="1"/>
    </xf>
    <xf numFmtId="0" fontId="63" fillId="0" borderId="26" xfId="0" applyFont="1" applyBorder="1" applyAlignment="1">
      <alignment horizontal="left" vertical="center" wrapText="1"/>
    </xf>
    <xf numFmtId="14" fontId="52" fillId="4" borderId="26" xfId="0" applyNumberFormat="1" applyFont="1" applyFill="1" applyBorder="1" applyAlignment="1">
      <alignment horizontal="center" vertical="center" wrapText="1"/>
    </xf>
    <xf numFmtId="0" fontId="63" fillId="21" borderId="26" xfId="0" applyFont="1" applyFill="1" applyBorder="1" applyAlignment="1">
      <alignment horizontal="center" vertical="center" wrapText="1"/>
    </xf>
    <xf numFmtId="0" fontId="63" fillId="16" borderId="26" xfId="0" applyFont="1" applyFill="1" applyBorder="1" applyAlignment="1">
      <alignment horizontal="center" vertical="center" wrapText="1"/>
    </xf>
    <xf numFmtId="0" fontId="63" fillId="4" borderId="26" xfId="0" applyFont="1" applyFill="1" applyBorder="1" applyAlignment="1">
      <alignment horizontal="center" vertical="center" wrapText="1"/>
    </xf>
    <xf numFmtId="0" fontId="63" fillId="20" borderId="26" xfId="0" applyFont="1" applyFill="1" applyBorder="1" applyAlignment="1">
      <alignment horizontal="center" vertical="center" wrapText="1"/>
    </xf>
    <xf numFmtId="0" fontId="63" fillId="4" borderId="26" xfId="0" applyFont="1" applyFill="1" applyBorder="1" applyAlignment="1">
      <alignment vertical="center" wrapText="1"/>
    </xf>
    <xf numFmtId="0" fontId="63" fillId="19" borderId="26" xfId="0" applyFont="1" applyFill="1" applyBorder="1" applyAlignment="1">
      <alignment horizontal="center" vertical="center" wrapText="1"/>
    </xf>
    <xf numFmtId="0" fontId="5" fillId="0" borderId="0" xfId="0" applyFont="1" applyAlignment="1">
      <alignment horizontal="left" vertical="center"/>
    </xf>
    <xf numFmtId="0" fontId="63" fillId="18" borderId="26" xfId="0" applyFont="1" applyFill="1" applyBorder="1" applyAlignment="1">
      <alignment horizontal="center" vertical="center" wrapText="1"/>
    </xf>
    <xf numFmtId="0" fontId="63" fillId="11" borderId="26" xfId="0" applyFont="1" applyFill="1" applyBorder="1" applyAlignment="1">
      <alignment horizontal="center" vertical="center" wrapText="1"/>
    </xf>
    <xf numFmtId="0" fontId="63" fillId="5" borderId="26" xfId="0" applyFont="1" applyFill="1" applyBorder="1" applyAlignment="1">
      <alignment horizontal="center" vertical="center" wrapText="1"/>
    </xf>
    <xf numFmtId="0" fontId="63" fillId="12" borderId="26" xfId="0" applyFont="1" applyFill="1" applyBorder="1" applyAlignment="1">
      <alignment horizontal="center" vertical="center" wrapText="1"/>
    </xf>
    <xf numFmtId="0" fontId="63" fillId="6" borderId="26" xfId="0" applyFont="1" applyFill="1" applyBorder="1" applyAlignment="1">
      <alignment horizontal="center" vertical="center" wrapText="1"/>
    </xf>
    <xf numFmtId="0" fontId="63" fillId="13" borderId="26" xfId="0" applyFont="1" applyFill="1" applyBorder="1" applyAlignment="1">
      <alignment horizontal="center" vertical="center" wrapText="1"/>
    </xf>
    <xf numFmtId="0" fontId="3" fillId="0" borderId="0" xfId="0" applyFont="1" applyAlignment="1">
      <alignment horizontal="left" vertical="center"/>
    </xf>
    <xf numFmtId="0" fontId="0" fillId="0" borderId="84" xfId="0" applyBorder="1" applyAlignment="1">
      <alignment horizontal="left" vertical="center"/>
    </xf>
    <xf numFmtId="0" fontId="0" fillId="0" borderId="0" xfId="0" applyAlignment="1">
      <alignment horizontal="left" vertical="center"/>
    </xf>
    <xf numFmtId="0" fontId="7" fillId="0" borderId="23" xfId="0" applyFont="1" applyBorder="1" applyAlignment="1">
      <alignment horizontal="left" vertical="top" wrapText="1"/>
    </xf>
    <xf numFmtId="0" fontId="52" fillId="0" borderId="26" xfId="0" applyFont="1" applyFill="1" applyBorder="1" applyAlignment="1">
      <alignment horizontal="justify" vertical="top" wrapText="1"/>
    </xf>
    <xf numFmtId="0" fontId="65" fillId="0" borderId="26" xfId="0" applyFont="1" applyFill="1" applyBorder="1" applyAlignment="1">
      <alignment horizontal="justify" vertical="top" wrapText="1"/>
    </xf>
    <xf numFmtId="0" fontId="70" fillId="0" borderId="26" xfId="0" applyFont="1" applyFill="1" applyBorder="1" applyAlignment="1">
      <alignment horizontal="justify" vertical="top" wrapText="1"/>
    </xf>
    <xf numFmtId="0" fontId="5" fillId="0" borderId="23" xfId="0" applyFont="1" applyBorder="1" applyAlignment="1">
      <alignment horizontal="left" vertical="center" wrapText="1"/>
    </xf>
    <xf numFmtId="0" fontId="22" fillId="0" borderId="29" xfId="0" applyFont="1" applyBorder="1" applyAlignment="1">
      <alignment horizontal="center" vertical="center"/>
    </xf>
    <xf numFmtId="0" fontId="3" fillId="0" borderId="66" xfId="0" applyFont="1" applyBorder="1" applyAlignment="1">
      <alignment horizontal="center" vertical="top"/>
    </xf>
    <xf numFmtId="0" fontId="3" fillId="4" borderId="66" xfId="0" applyFont="1" applyFill="1" applyBorder="1" applyAlignment="1">
      <alignment horizontal="center" vertical="top" wrapText="1"/>
    </xf>
    <xf numFmtId="0" fontId="3" fillId="4" borderId="66" xfId="0" applyFont="1" applyFill="1" applyBorder="1" applyAlignment="1">
      <alignment horizontal="left" vertical="top" wrapText="1"/>
    </xf>
    <xf numFmtId="0" fontId="3" fillId="0" borderId="66" xfId="0" applyFont="1" applyBorder="1" applyAlignment="1">
      <alignment horizontal="left" vertical="top" wrapText="1"/>
    </xf>
    <xf numFmtId="14" fontId="3" fillId="0" borderId="66" xfId="0" applyNumberFormat="1" applyFont="1" applyBorder="1" applyAlignment="1">
      <alignment horizontal="left" vertical="top" wrapText="1"/>
    </xf>
    <xf numFmtId="0" fontId="22" fillId="26" borderId="26" xfId="0" applyFont="1" applyFill="1" applyBorder="1" applyAlignment="1">
      <alignment horizontal="center" vertical="center"/>
    </xf>
    <xf numFmtId="0" fontId="0" fillId="26" borderId="0" xfId="0" applyFill="1"/>
    <xf numFmtId="0" fontId="48" fillId="15" borderId="29" xfId="0" applyFont="1" applyFill="1" applyBorder="1" applyAlignment="1">
      <alignment horizontal="center" vertical="center" wrapText="1"/>
    </xf>
    <xf numFmtId="0" fontId="27" fillId="5" borderId="8" xfId="0" applyFont="1" applyFill="1" applyBorder="1" applyAlignment="1">
      <alignment horizontal="center" vertical="center" wrapText="1"/>
    </xf>
    <xf numFmtId="0" fontId="27" fillId="5" borderId="25" xfId="0" applyFont="1" applyFill="1" applyBorder="1" applyAlignment="1">
      <alignment horizontal="center" vertical="center" wrapText="1"/>
    </xf>
    <xf numFmtId="0" fontId="27" fillId="5" borderId="12" xfId="0" applyFont="1" applyFill="1" applyBorder="1" applyAlignment="1">
      <alignment horizontal="center" vertical="center" wrapText="1"/>
    </xf>
    <xf numFmtId="0" fontId="27" fillId="2" borderId="1" xfId="0" applyFont="1" applyFill="1" applyBorder="1" applyAlignment="1">
      <alignment horizontal="center" vertical="center"/>
    </xf>
    <xf numFmtId="0" fontId="27" fillId="2" borderId="2" xfId="0" applyFont="1" applyFill="1" applyBorder="1" applyAlignment="1">
      <alignment horizontal="center" vertical="center"/>
    </xf>
    <xf numFmtId="0" fontId="27" fillId="2" borderId="3" xfId="0" applyFont="1" applyFill="1" applyBorder="1" applyAlignment="1">
      <alignment horizontal="center" vertical="center"/>
    </xf>
    <xf numFmtId="0" fontId="32" fillId="2" borderId="4" xfId="0" applyFont="1" applyFill="1" applyBorder="1" applyAlignment="1">
      <alignment horizontal="center" vertical="center" wrapText="1"/>
    </xf>
    <xf numFmtId="0" fontId="32" fillId="2" borderId="5" xfId="0" applyFont="1" applyFill="1" applyBorder="1" applyAlignment="1">
      <alignment horizontal="center" vertical="center"/>
    </xf>
    <xf numFmtId="0" fontId="32" fillId="2" borderId="6" xfId="0" applyFont="1" applyFill="1" applyBorder="1" applyAlignment="1">
      <alignment horizontal="center" vertical="center"/>
    </xf>
    <xf numFmtId="0" fontId="27" fillId="3" borderId="2" xfId="0" applyFont="1" applyFill="1" applyBorder="1" applyAlignment="1">
      <alignment horizontal="left" vertical="center" wrapText="1"/>
    </xf>
    <xf numFmtId="0" fontId="27" fillId="3" borderId="2" xfId="0" applyFont="1" applyFill="1" applyBorder="1" applyAlignment="1">
      <alignment horizontal="left" vertical="center"/>
    </xf>
    <xf numFmtId="0" fontId="27" fillId="3" borderId="3" xfId="0" applyFont="1" applyFill="1" applyBorder="1" applyAlignment="1">
      <alignment horizontal="left" vertical="center"/>
    </xf>
    <xf numFmtId="0" fontId="32" fillId="2" borderId="8" xfId="0" applyFont="1" applyFill="1" applyBorder="1" applyAlignment="1">
      <alignment horizontal="center" vertical="center" wrapText="1"/>
    </xf>
    <xf numFmtId="0" fontId="32" fillId="2" borderId="12" xfId="0" applyFont="1" applyFill="1" applyBorder="1" applyAlignment="1">
      <alignment horizontal="center" vertical="center" wrapText="1"/>
    </xf>
    <xf numFmtId="14" fontId="32" fillId="2" borderId="1" xfId="0" applyNumberFormat="1" applyFont="1" applyFill="1" applyBorder="1" applyAlignment="1">
      <alignment horizontal="center" vertical="center"/>
    </xf>
    <xf numFmtId="14" fontId="32" fillId="2" borderId="3" xfId="0" applyNumberFormat="1" applyFont="1" applyFill="1" applyBorder="1" applyAlignment="1">
      <alignment horizontal="center" vertical="center"/>
    </xf>
    <xf numFmtId="14" fontId="35" fillId="2" borderId="76" xfId="0" applyNumberFormat="1" applyFont="1" applyFill="1" applyBorder="1" applyAlignment="1">
      <alignment horizontal="center" vertical="center"/>
    </xf>
    <xf numFmtId="14" fontId="35" fillId="2" borderId="77" xfId="0" applyNumberFormat="1" applyFont="1" applyFill="1" applyBorder="1" applyAlignment="1">
      <alignment horizontal="center" vertical="center"/>
    </xf>
    <xf numFmtId="0" fontId="33" fillId="5" borderId="2" xfId="0" applyFont="1" applyFill="1" applyBorder="1" applyAlignment="1">
      <alignment horizontal="left" vertical="center" wrapText="1"/>
    </xf>
    <xf numFmtId="0" fontId="33" fillId="5" borderId="3" xfId="0" applyFont="1" applyFill="1" applyBorder="1" applyAlignment="1">
      <alignment horizontal="left" vertical="center" wrapText="1"/>
    </xf>
    <xf numFmtId="0" fontId="34" fillId="0" borderId="29" xfId="0" applyFont="1" applyBorder="1" applyAlignment="1">
      <alignment horizontal="center" vertical="center" wrapText="1"/>
    </xf>
    <xf numFmtId="0" fontId="34" fillId="0" borderId="18" xfId="0" applyFont="1" applyBorder="1" applyAlignment="1">
      <alignment horizontal="center" vertical="center" wrapText="1"/>
    </xf>
    <xf numFmtId="14" fontId="35" fillId="2" borderId="1" xfId="0" applyNumberFormat="1" applyFont="1" applyFill="1" applyBorder="1" applyAlignment="1">
      <alignment horizontal="center" vertical="center"/>
    </xf>
    <xf numFmtId="14" fontId="35" fillId="2" borderId="3" xfId="0" applyNumberFormat="1" applyFont="1" applyFill="1" applyBorder="1" applyAlignment="1">
      <alignment horizontal="center" vertical="center"/>
    </xf>
    <xf numFmtId="0" fontId="32" fillId="2" borderId="1" xfId="0" applyFont="1" applyFill="1" applyBorder="1" applyAlignment="1">
      <alignment horizontal="center" vertical="center" wrapText="1"/>
    </xf>
    <xf numFmtId="0" fontId="32" fillId="2" borderId="2" xfId="0" applyFont="1" applyFill="1" applyBorder="1" applyAlignment="1">
      <alignment horizontal="center" vertical="center"/>
    </xf>
    <xf numFmtId="0" fontId="32" fillId="2" borderId="3" xfId="0" applyFont="1" applyFill="1" applyBorder="1" applyAlignment="1">
      <alignment horizontal="center" vertical="center"/>
    </xf>
    <xf numFmtId="0" fontId="32" fillId="2" borderId="1" xfId="0" applyFont="1" applyFill="1" applyBorder="1" applyAlignment="1">
      <alignment horizontal="center" vertical="center"/>
    </xf>
    <xf numFmtId="0" fontId="27" fillId="3" borderId="2"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27" fillId="5" borderId="64" xfId="0" applyFont="1" applyFill="1" applyBorder="1" applyAlignment="1">
      <alignment horizontal="center" vertical="center" wrapText="1"/>
    </xf>
    <xf numFmtId="0" fontId="27" fillId="5" borderId="65" xfId="0" applyFont="1" applyFill="1" applyBorder="1" applyAlignment="1">
      <alignment horizontal="center" vertical="center" wrapText="1"/>
    </xf>
    <xf numFmtId="0" fontId="27" fillId="5" borderId="78"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3" xfId="0" applyFont="1" applyFill="1" applyBorder="1" applyAlignment="1">
      <alignment horizontal="center" vertical="center"/>
    </xf>
    <xf numFmtId="0" fontId="32" fillId="2" borderId="4" xfId="0" applyFont="1" applyFill="1" applyBorder="1" applyAlignment="1">
      <alignment horizontal="center" vertical="center"/>
    </xf>
    <xf numFmtId="0" fontId="27" fillId="3" borderId="3" xfId="0" applyFont="1" applyFill="1" applyBorder="1" applyAlignment="1">
      <alignment horizontal="left"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15" fillId="2" borderId="4" xfId="0" applyFont="1" applyFill="1" applyBorder="1" applyAlignment="1">
      <alignment horizontal="center" vertical="center" wrapText="1"/>
    </xf>
    <xf numFmtId="0" fontId="15" fillId="2" borderId="5" xfId="0" applyFont="1" applyFill="1" applyBorder="1" applyAlignment="1">
      <alignment horizontal="center" vertical="center"/>
    </xf>
    <xf numFmtId="0" fontId="15" fillId="2" borderId="6" xfId="0" applyFont="1" applyFill="1" applyBorder="1" applyAlignment="1">
      <alignment horizontal="center" vertical="center"/>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5" borderId="8" xfId="0" applyFont="1" applyFill="1" applyBorder="1" applyAlignment="1">
      <alignment horizontal="center" vertical="center" wrapText="1"/>
    </xf>
    <xf numFmtId="0" fontId="2" fillId="5" borderId="25" xfId="0" applyFont="1" applyFill="1" applyBorder="1" applyAlignment="1">
      <alignment horizontal="center" vertical="center" wrapText="1"/>
    </xf>
    <xf numFmtId="0" fontId="5" fillId="0" borderId="80" xfId="0" applyFont="1" applyBorder="1" applyAlignment="1">
      <alignment horizontal="center" vertical="center" wrapText="1"/>
    </xf>
    <xf numFmtId="0" fontId="5" fillId="0" borderId="18" xfId="0" applyFont="1" applyBorder="1" applyAlignment="1">
      <alignment horizontal="center" vertical="center" wrapText="1"/>
    </xf>
    <xf numFmtId="0" fontId="2" fillId="5" borderId="12" xfId="0" applyFont="1" applyFill="1" applyBorder="1" applyAlignment="1">
      <alignment horizontal="center" vertical="center" wrapText="1"/>
    </xf>
    <xf numFmtId="0" fontId="2" fillId="5" borderId="29" xfId="0" applyFont="1" applyFill="1" applyBorder="1" applyAlignment="1">
      <alignment horizontal="center" vertical="center" wrapText="1"/>
    </xf>
    <xf numFmtId="0" fontId="2" fillId="5" borderId="79" xfId="0" applyFont="1" applyFill="1" applyBorder="1" applyAlignment="1">
      <alignment horizontal="center" vertical="center" wrapText="1"/>
    </xf>
    <xf numFmtId="0" fontId="2" fillId="5" borderId="21" xfId="0" applyFont="1" applyFill="1" applyBorder="1" applyAlignment="1">
      <alignment horizontal="center" vertical="center" wrapText="1"/>
    </xf>
    <xf numFmtId="0" fontId="4" fillId="5" borderId="2" xfId="0" applyFont="1" applyFill="1" applyBorder="1" applyAlignment="1">
      <alignment horizontal="left" vertical="center" wrapText="1"/>
    </xf>
    <xf numFmtId="0" fontId="4" fillId="5" borderId="3" xfId="0" applyFont="1" applyFill="1" applyBorder="1" applyAlignment="1">
      <alignment horizontal="left" vertical="center" wrapText="1"/>
    </xf>
    <xf numFmtId="0" fontId="13" fillId="7" borderId="55" xfId="0" applyFont="1" applyFill="1" applyBorder="1" applyAlignment="1" applyProtection="1">
      <alignment horizontal="left" vertical="center" wrapText="1"/>
      <protection locked="0"/>
    </xf>
    <xf numFmtId="0" fontId="11" fillId="7" borderId="34" xfId="0" applyFont="1" applyFill="1" applyBorder="1" applyAlignment="1">
      <alignment horizontal="center" vertical="top" wrapText="1"/>
    </xf>
    <xf numFmtId="0" fontId="11" fillId="7" borderId="33" xfId="0" applyFont="1" applyFill="1" applyBorder="1" applyAlignment="1">
      <alignment horizontal="center" vertical="top" wrapText="1"/>
    </xf>
    <xf numFmtId="0" fontId="11" fillId="7" borderId="36" xfId="0" applyFont="1" applyFill="1" applyBorder="1" applyAlignment="1">
      <alignment horizontal="center" vertical="top" wrapText="1"/>
    </xf>
    <xf numFmtId="0" fontId="11" fillId="7" borderId="35" xfId="0" applyFont="1" applyFill="1" applyBorder="1" applyAlignment="1">
      <alignment horizontal="center" vertical="top" wrapText="1"/>
    </xf>
    <xf numFmtId="14" fontId="11" fillId="7" borderId="36" xfId="0" applyNumberFormat="1" applyFont="1" applyFill="1" applyBorder="1" applyAlignment="1">
      <alignment horizontal="center" vertical="top" wrapText="1"/>
    </xf>
    <xf numFmtId="14" fontId="11" fillId="7" borderId="35" xfId="0" applyNumberFormat="1" applyFont="1" applyFill="1" applyBorder="1" applyAlignment="1">
      <alignment horizontal="center" vertical="top" wrapText="1"/>
    </xf>
    <xf numFmtId="0" fontId="12" fillId="8" borderId="37" xfId="0" applyFont="1" applyFill="1" applyBorder="1" applyAlignment="1">
      <alignment horizontal="center" vertical="center" wrapText="1"/>
    </xf>
    <xf numFmtId="0" fontId="12" fillId="8" borderId="39" xfId="0" applyFont="1" applyFill="1" applyBorder="1" applyAlignment="1">
      <alignment horizontal="center" vertical="center" wrapText="1"/>
    </xf>
    <xf numFmtId="0" fontId="13" fillId="7" borderId="45" xfId="0" applyFont="1" applyFill="1" applyBorder="1" applyAlignment="1" applyProtection="1">
      <alignment horizontal="left" vertical="center" wrapText="1"/>
      <protection locked="0"/>
    </xf>
    <xf numFmtId="0" fontId="13" fillId="7" borderId="51" xfId="0" applyFont="1" applyFill="1" applyBorder="1" applyAlignment="1" applyProtection="1">
      <alignment horizontal="left" vertical="center" wrapText="1"/>
      <protection locked="0"/>
    </xf>
    <xf numFmtId="0" fontId="13" fillId="7" borderId="49" xfId="0" applyFont="1" applyFill="1" applyBorder="1" applyAlignment="1" applyProtection="1">
      <alignment horizontal="left" vertical="center" wrapText="1"/>
      <protection locked="0"/>
    </xf>
    <xf numFmtId="0" fontId="13" fillId="7" borderId="48" xfId="0" applyFont="1" applyFill="1" applyBorder="1" applyAlignment="1" applyProtection="1">
      <alignment horizontal="left" vertical="center" wrapText="1"/>
      <protection locked="0"/>
    </xf>
    <xf numFmtId="0" fontId="13" fillId="7" borderId="56" xfId="0" applyFont="1" applyFill="1" applyBorder="1" applyAlignment="1" applyProtection="1">
      <alignment horizontal="left" vertical="center" wrapText="1"/>
      <protection locked="0"/>
    </xf>
    <xf numFmtId="0" fontId="13" fillId="7" borderId="54" xfId="0" applyFont="1" applyFill="1" applyBorder="1" applyAlignment="1" applyProtection="1">
      <alignment horizontal="left" vertical="center" wrapText="1"/>
      <protection locked="0"/>
    </xf>
    <xf numFmtId="0" fontId="13" fillId="7" borderId="53" xfId="0" applyFont="1" applyFill="1" applyBorder="1" applyAlignment="1" applyProtection="1">
      <alignment horizontal="left" vertical="center" wrapText="1"/>
      <protection locked="0"/>
    </xf>
    <xf numFmtId="0" fontId="13" fillId="7" borderId="52" xfId="0" applyFont="1" applyFill="1" applyBorder="1" applyAlignment="1" applyProtection="1">
      <alignment horizontal="left" vertical="center" wrapText="1"/>
      <protection locked="0"/>
    </xf>
    <xf numFmtId="0" fontId="13" fillId="7" borderId="44" xfId="0" applyFont="1" applyFill="1" applyBorder="1" applyAlignment="1" applyProtection="1">
      <alignment horizontal="left" vertical="center" wrapText="1"/>
      <protection locked="0"/>
    </xf>
    <xf numFmtId="0" fontId="13" fillId="7" borderId="43" xfId="0" applyFont="1" applyFill="1" applyBorder="1" applyAlignment="1" applyProtection="1">
      <alignment horizontal="left" vertical="center" wrapText="1"/>
      <protection locked="0"/>
    </xf>
    <xf numFmtId="0" fontId="13" fillId="7" borderId="50" xfId="0" applyFont="1" applyFill="1" applyBorder="1" applyAlignment="1" applyProtection="1">
      <alignment horizontal="left" vertical="center" wrapText="1"/>
      <protection locked="0"/>
    </xf>
    <xf numFmtId="0" fontId="10" fillId="7" borderId="0" xfId="0" applyFont="1" applyFill="1"/>
    <xf numFmtId="0" fontId="13" fillId="7" borderId="0" xfId="0" applyFont="1" applyFill="1" applyAlignment="1" applyProtection="1">
      <alignment horizontal="left" vertical="center" wrapText="1"/>
      <protection locked="0"/>
    </xf>
    <xf numFmtId="0" fontId="13" fillId="7" borderId="47" xfId="0" applyFont="1" applyFill="1" applyBorder="1" applyAlignment="1" applyProtection="1">
      <alignment horizontal="left" vertical="center" wrapText="1"/>
      <protection locked="0"/>
    </xf>
    <xf numFmtId="0" fontId="13" fillId="7" borderId="42" xfId="0" applyFont="1" applyFill="1" applyBorder="1" applyAlignment="1" applyProtection="1">
      <alignment horizontal="left" vertical="center" wrapText="1"/>
      <protection locked="0"/>
    </xf>
    <xf numFmtId="0" fontId="12" fillId="8" borderId="38" xfId="0" applyFont="1" applyFill="1" applyBorder="1" applyAlignment="1" applyProtection="1">
      <alignment horizontal="center" vertical="center" wrapText="1"/>
      <protection locked="0"/>
    </xf>
    <xf numFmtId="0" fontId="12" fillId="8" borderId="37" xfId="0" applyFont="1" applyFill="1" applyBorder="1" applyAlignment="1" applyProtection="1">
      <alignment horizontal="center" vertical="center" wrapText="1"/>
      <protection locked="0"/>
    </xf>
    <xf numFmtId="0" fontId="13" fillId="7" borderId="63" xfId="0" applyFont="1" applyFill="1" applyBorder="1" applyAlignment="1" applyProtection="1">
      <alignment horizontal="left" vertical="center" wrapText="1"/>
      <protection locked="0"/>
    </xf>
    <xf numFmtId="0" fontId="13" fillId="7" borderId="62" xfId="0" applyFont="1" applyFill="1" applyBorder="1" applyAlignment="1" applyProtection="1">
      <alignment horizontal="left" vertical="center" wrapText="1"/>
      <protection locked="0"/>
    </xf>
    <xf numFmtId="0" fontId="13" fillId="7" borderId="61" xfId="0" applyFont="1" applyFill="1" applyBorder="1" applyAlignment="1" applyProtection="1">
      <alignment horizontal="left" vertical="center" wrapText="1"/>
      <protection locked="0"/>
    </xf>
    <xf numFmtId="0" fontId="13" fillId="7" borderId="60" xfId="0" applyFont="1" applyFill="1" applyBorder="1" applyAlignment="1" applyProtection="1">
      <alignment horizontal="left" vertical="center" wrapText="1"/>
      <protection locked="0"/>
    </xf>
    <xf numFmtId="0" fontId="13" fillId="7" borderId="59" xfId="0" applyFont="1" applyFill="1" applyBorder="1" applyAlignment="1" applyProtection="1">
      <alignment horizontal="left" vertical="center" wrapText="1"/>
      <protection locked="0"/>
    </xf>
    <xf numFmtId="0" fontId="13" fillId="7" borderId="58" xfId="0" applyFont="1" applyFill="1" applyBorder="1" applyAlignment="1" applyProtection="1">
      <alignment horizontal="left" vertical="center" wrapText="1"/>
      <protection locked="0"/>
    </xf>
    <xf numFmtId="0" fontId="13" fillId="7" borderId="57" xfId="0" applyFont="1" applyFill="1" applyBorder="1" applyAlignment="1" applyProtection="1">
      <alignment horizontal="left" vertical="center" wrapText="1"/>
      <protection locked="0"/>
    </xf>
    <xf numFmtId="0" fontId="37" fillId="9" borderId="26" xfId="2" applyFont="1" applyFill="1" applyBorder="1" applyAlignment="1" applyProtection="1">
      <alignment horizontal="center" vertical="center" wrapText="1"/>
    </xf>
    <xf numFmtId="0" fontId="37" fillId="9" borderId="26" xfId="2" applyFont="1" applyFill="1" applyBorder="1" applyAlignment="1">
      <alignment horizontal="center" vertical="center" wrapText="1"/>
    </xf>
    <xf numFmtId="0" fontId="37" fillId="9" borderId="26" xfId="2" applyFont="1" applyFill="1" applyBorder="1" applyAlignment="1">
      <alignment horizontal="center" vertical="center"/>
    </xf>
    <xf numFmtId="0" fontId="12" fillId="8" borderId="38" xfId="0" applyFont="1" applyFill="1" applyBorder="1" applyAlignment="1">
      <alignment horizontal="center" vertical="center" wrapText="1"/>
    </xf>
    <xf numFmtId="0" fontId="10" fillId="7" borderId="40" xfId="0" applyFont="1" applyFill="1" applyBorder="1"/>
    <xf numFmtId="14" fontId="11" fillId="7" borderId="34" xfId="0" applyNumberFormat="1" applyFont="1" applyFill="1" applyBorder="1" applyAlignment="1">
      <alignment horizontal="center" vertical="top" wrapText="1"/>
    </xf>
    <xf numFmtId="14" fontId="11" fillId="7" borderId="33" xfId="0" applyNumberFormat="1" applyFont="1" applyFill="1" applyBorder="1" applyAlignment="1">
      <alignment horizontal="center" vertical="top" wrapText="1"/>
    </xf>
    <xf numFmtId="0" fontId="2" fillId="5" borderId="64" xfId="0" applyFont="1" applyFill="1" applyBorder="1" applyAlignment="1">
      <alignment horizontal="center" vertical="top" wrapText="1"/>
    </xf>
    <xf numFmtId="0" fontId="2" fillId="5" borderId="65" xfId="0" applyFont="1" applyFill="1" applyBorder="1" applyAlignment="1">
      <alignment horizontal="center" vertical="top" wrapText="1"/>
    </xf>
    <xf numFmtId="0" fontId="2" fillId="3" borderId="2" xfId="0" applyFont="1" applyFill="1" applyBorder="1" applyAlignment="1">
      <alignment horizontal="left" vertical="center"/>
    </xf>
    <xf numFmtId="0" fontId="2" fillId="3" borderId="3" xfId="0" applyFont="1" applyFill="1" applyBorder="1" applyAlignment="1">
      <alignment horizontal="left" vertical="center"/>
    </xf>
    <xf numFmtId="0" fontId="15" fillId="2" borderId="1" xfId="0" applyFont="1" applyFill="1" applyBorder="1" applyAlignment="1">
      <alignment horizontal="center" vertical="center" wrapText="1"/>
    </xf>
    <xf numFmtId="0" fontId="15" fillId="2" borderId="2" xfId="0" applyFont="1" applyFill="1" applyBorder="1" applyAlignment="1">
      <alignment horizontal="center" vertical="center"/>
    </xf>
    <xf numFmtId="0" fontId="2" fillId="5" borderId="8" xfId="0" applyFont="1" applyFill="1" applyBorder="1" applyAlignment="1">
      <alignment horizontal="center" vertical="top" wrapText="1"/>
    </xf>
    <xf numFmtId="0" fontId="2" fillId="5" borderId="25" xfId="0" applyFont="1" applyFill="1" applyBorder="1" applyAlignment="1">
      <alignment horizontal="center" vertical="top" wrapText="1"/>
    </xf>
    <xf numFmtId="0" fontId="15" fillId="25" borderId="26" xfId="0" applyFont="1" applyFill="1" applyBorder="1" applyAlignment="1">
      <alignment horizontal="center" vertical="center"/>
    </xf>
    <xf numFmtId="0" fontId="69" fillId="25" borderId="26" xfId="0" applyFont="1" applyFill="1" applyBorder="1" applyAlignment="1">
      <alignment horizontal="center" vertical="center" wrapText="1"/>
    </xf>
    <xf numFmtId="0" fontId="60" fillId="5" borderId="26" xfId="0" applyFont="1" applyFill="1" applyBorder="1" applyAlignment="1" applyProtection="1">
      <alignment horizontal="center" vertical="center" wrapText="1"/>
      <protection locked="0"/>
    </xf>
    <xf numFmtId="0" fontId="15" fillId="25" borderId="26" xfId="0" applyFont="1" applyFill="1" applyBorder="1" applyAlignment="1">
      <alignment horizontal="center" vertical="center" wrapText="1"/>
    </xf>
    <xf numFmtId="0" fontId="60" fillId="5" borderId="26" xfId="0" applyFont="1" applyFill="1" applyBorder="1" applyAlignment="1">
      <alignment horizontal="center" vertical="center" wrapText="1"/>
    </xf>
    <xf numFmtId="0" fontId="48" fillId="15" borderId="29" xfId="0" applyFont="1" applyFill="1" applyBorder="1" applyAlignment="1">
      <alignment horizontal="center" vertical="center" wrapText="1"/>
    </xf>
    <xf numFmtId="0" fontId="0" fillId="0" borderId="21" xfId="0" applyBorder="1" applyAlignment="1">
      <alignment horizontal="center" vertical="center" wrapText="1"/>
    </xf>
    <xf numFmtId="0" fontId="48" fillId="15" borderId="0" xfId="0" applyFont="1" applyFill="1" applyAlignment="1">
      <alignment horizontal="center" vertical="center" wrapText="1"/>
    </xf>
    <xf numFmtId="0" fontId="0" fillId="0" borderId="0" xfId="0" applyAlignment="1">
      <alignment horizontal="center" vertical="center" wrapText="1"/>
    </xf>
    <xf numFmtId="0" fontId="48" fillId="15" borderId="22" xfId="0" applyFont="1" applyFill="1" applyBorder="1" applyAlignment="1">
      <alignment horizontal="center" vertical="center" wrapText="1"/>
    </xf>
    <xf numFmtId="0" fontId="48" fillId="15" borderId="84" xfId="0" applyFont="1" applyFill="1" applyBorder="1" applyAlignment="1">
      <alignment horizontal="center" vertical="center" wrapText="1"/>
    </xf>
    <xf numFmtId="0" fontId="12" fillId="5" borderId="22" xfId="0" applyFont="1" applyFill="1" applyBorder="1" applyAlignment="1">
      <alignment horizontal="center" vertical="center" wrapText="1"/>
    </xf>
    <xf numFmtId="0" fontId="12" fillId="5" borderId="84" xfId="0" applyFont="1" applyFill="1" applyBorder="1" applyAlignment="1">
      <alignment horizontal="center" vertical="center" wrapText="1"/>
    </xf>
    <xf numFmtId="0" fontId="12" fillId="5" borderId="81" xfId="0" applyFont="1" applyFill="1" applyBorder="1" applyAlignment="1">
      <alignment horizontal="center" vertical="center" wrapText="1"/>
    </xf>
    <xf numFmtId="0" fontId="0" fillId="0" borderId="22" xfId="0" applyBorder="1" applyAlignment="1">
      <alignment horizontal="center" vertical="center" wrapText="1"/>
    </xf>
    <xf numFmtId="0" fontId="47" fillId="0" borderId="26" xfId="0" applyFont="1" applyBorder="1" applyAlignment="1" applyProtection="1">
      <alignment horizontal="justify" vertical="center" wrapText="1"/>
      <protection locked="0"/>
    </xf>
    <xf numFmtId="0" fontId="0" fillId="0" borderId="26" xfId="0" applyBorder="1" applyAlignment="1">
      <alignment horizontal="center" vertical="top"/>
    </xf>
    <xf numFmtId="0" fontId="0" fillId="0" borderId="26" xfId="0" applyBorder="1" applyAlignment="1">
      <alignment vertical="top" wrapText="1"/>
    </xf>
    <xf numFmtId="0" fontId="0" fillId="0" borderId="26" xfId="0" applyBorder="1" applyAlignment="1">
      <alignment horizontal="center" vertical="center" wrapText="1"/>
    </xf>
    <xf numFmtId="14" fontId="0" fillId="0" borderId="26" xfId="0" applyNumberFormat="1" applyBorder="1" applyAlignment="1">
      <alignment horizontal="center" vertical="center" wrapText="1"/>
    </xf>
    <xf numFmtId="0" fontId="0" fillId="0" borderId="26" xfId="0" applyBorder="1" applyAlignment="1">
      <alignment horizontal="center" vertical="center"/>
    </xf>
    <xf numFmtId="14" fontId="0" fillId="0" borderId="26" xfId="0" applyNumberFormat="1" applyBorder="1" applyAlignment="1">
      <alignment horizontal="center" vertical="center"/>
    </xf>
    <xf numFmtId="0" fontId="6" fillId="0" borderId="26" xfId="0" applyFont="1" applyBorder="1" applyAlignment="1">
      <alignment vertical="top" wrapText="1"/>
    </xf>
    <xf numFmtId="0" fontId="9" fillId="0" borderId="26" xfId="0" applyFont="1" applyBorder="1" applyAlignment="1">
      <alignment horizontal="center" vertical="center"/>
    </xf>
    <xf numFmtId="0" fontId="0" fillId="0" borderId="26" xfId="0" applyBorder="1" applyAlignment="1">
      <alignment vertical="top"/>
    </xf>
    <xf numFmtId="0" fontId="0" fillId="0" borderId="28" xfId="0" applyBorder="1" applyAlignment="1">
      <alignment horizontal="center" vertical="center" wrapText="1"/>
    </xf>
    <xf numFmtId="0" fontId="0" fillId="0" borderId="26" xfId="0" applyBorder="1" applyAlignment="1">
      <alignment horizontal="left" vertical="center" indent="1"/>
    </xf>
    <xf numFmtId="0" fontId="47" fillId="0" borderId="26" xfId="0" applyFont="1" applyBorder="1" applyAlignment="1">
      <alignment horizontal="center" vertical="center" wrapText="1"/>
    </xf>
    <xf numFmtId="0" fontId="0" fillId="0" borderId="26" xfId="0" applyBorder="1" applyAlignment="1">
      <alignment horizontal="center" vertical="top" wrapText="1"/>
    </xf>
    <xf numFmtId="0" fontId="51" fillId="0" borderId="26" xfId="0" applyFont="1" applyBorder="1" applyAlignment="1">
      <alignment horizontal="center" vertical="center" wrapText="1"/>
    </xf>
    <xf numFmtId="14" fontId="6" fillId="0" borderId="26" xfId="0" applyNumberFormat="1" applyFont="1" applyBorder="1" applyAlignment="1">
      <alignment horizontal="center" vertical="center"/>
    </xf>
    <xf numFmtId="0" fontId="53" fillId="0" borderId="26" xfId="0" applyFont="1" applyBorder="1" applyAlignment="1">
      <alignment horizontal="center" vertical="center" wrapText="1"/>
    </xf>
    <xf numFmtId="14" fontId="6" fillId="0" borderId="26" xfId="0" applyNumberFormat="1" applyFont="1" applyBorder="1" applyAlignment="1">
      <alignment horizontal="center" vertical="center" wrapText="1"/>
    </xf>
    <xf numFmtId="0" fontId="47" fillId="0" borderId="26" xfId="0" applyFont="1" applyBorder="1" applyAlignment="1" applyProtection="1">
      <alignment horizontal="justify" vertical="top" wrapText="1"/>
      <protection locked="0"/>
    </xf>
    <xf numFmtId="0" fontId="47" fillId="0" borderId="26" xfId="0" applyFont="1" applyBorder="1" applyAlignment="1" applyProtection="1">
      <alignment horizontal="center" vertical="center" wrapText="1"/>
      <protection locked="0"/>
    </xf>
    <xf numFmtId="14" fontId="51" fillId="0" borderId="26" xfId="0" applyNumberFormat="1" applyFont="1" applyBorder="1" applyAlignment="1">
      <alignment horizontal="center" vertical="center"/>
    </xf>
    <xf numFmtId="0" fontId="6" fillId="0" borderId="0" xfId="0" applyFont="1" applyAlignment="1">
      <alignment horizontal="justify" vertical="top" wrapText="1"/>
    </xf>
    <xf numFmtId="0" fontId="6" fillId="0" borderId="26" xfId="0" applyFont="1" applyBorder="1" applyAlignment="1">
      <alignment horizontal="center" vertical="center" wrapText="1"/>
    </xf>
    <xf numFmtId="0" fontId="6" fillId="0" borderId="29" xfId="0" applyFont="1" applyBorder="1" applyAlignment="1">
      <alignment horizontal="center" vertical="center" wrapText="1"/>
    </xf>
    <xf numFmtId="0" fontId="0" fillId="0" borderId="29" xfId="0" applyBorder="1" applyAlignment="1">
      <alignment horizontal="center" vertical="center"/>
    </xf>
    <xf numFmtId="0" fontId="6" fillId="0" borderId="26" xfId="0" applyFont="1" applyBorder="1" applyAlignment="1">
      <alignment horizontal="justify" vertical="top" wrapText="1"/>
    </xf>
    <xf numFmtId="0" fontId="0" fillId="6" borderId="26" xfId="0" applyFill="1" applyBorder="1" applyAlignment="1">
      <alignment horizontal="center" vertical="center" wrapText="1"/>
    </xf>
    <xf numFmtId="0" fontId="6" fillId="0" borderId="26" xfId="0" applyFont="1" applyBorder="1" applyAlignment="1">
      <alignment wrapText="1"/>
    </xf>
    <xf numFmtId="0" fontId="6" fillId="0" borderId="26" xfId="0" applyFont="1" applyBorder="1" applyAlignment="1">
      <alignment vertical="center" wrapText="1"/>
    </xf>
    <xf numFmtId="0" fontId="6" fillId="0" borderId="0" xfId="0" applyFont="1" applyAlignment="1">
      <alignment vertical="top"/>
    </xf>
    <xf numFmtId="0" fontId="6" fillId="0" borderId="26" xfId="0" applyFont="1" applyBorder="1" applyAlignment="1">
      <alignment vertical="top"/>
    </xf>
    <xf numFmtId="0" fontId="6" fillId="0" borderId="0" xfId="0" applyFont="1" applyAlignment="1">
      <alignment vertical="top" wrapText="1"/>
    </xf>
    <xf numFmtId="0" fontId="6" fillId="0" borderId="26" xfId="0" applyFont="1" applyBorder="1" applyAlignment="1">
      <alignment horizontal="justify" vertical="top"/>
    </xf>
    <xf numFmtId="0" fontId="0" fillId="0" borderId="26" xfId="0" applyBorder="1" applyAlignment="1">
      <alignment wrapText="1"/>
    </xf>
    <xf numFmtId="0" fontId="0" fillId="0" borderId="26" xfId="0" applyBorder="1" applyAlignment="1">
      <alignment horizontal="center" wrapText="1"/>
    </xf>
    <xf numFmtId="0" fontId="6" fillId="0" borderId="26" xfId="0" applyFont="1" applyBorder="1" applyAlignment="1">
      <alignment horizontal="left" vertical="center" wrapText="1"/>
    </xf>
    <xf numFmtId="0" fontId="0" fillId="0" borderId="26" xfId="0" applyBorder="1" applyAlignment="1">
      <alignment vertical="center"/>
    </xf>
    <xf numFmtId="14" fontId="6" fillId="0" borderId="29" xfId="0" applyNumberFormat="1" applyFont="1" applyBorder="1" applyAlignment="1">
      <alignment horizontal="center" vertical="center"/>
    </xf>
    <xf numFmtId="14" fontId="47" fillId="0" borderId="26" xfId="0" applyNumberFormat="1" applyFont="1" applyBorder="1" applyAlignment="1">
      <alignment horizontal="center" vertical="center"/>
    </xf>
    <xf numFmtId="0" fontId="6" fillId="4" borderId="26" xfId="0" applyFont="1" applyFill="1" applyBorder="1" applyAlignment="1">
      <alignment vertical="top" wrapText="1"/>
    </xf>
    <xf numFmtId="0" fontId="0" fillId="0" borderId="82" xfId="0" applyBorder="1" applyAlignment="1">
      <alignment horizontal="center" vertical="center" wrapText="1"/>
    </xf>
    <xf numFmtId="0" fontId="0" fillId="0" borderId="81" xfId="0" applyBorder="1" applyAlignment="1">
      <alignment horizontal="center" vertical="center" wrapText="1"/>
    </xf>
    <xf numFmtId="0" fontId="0" fillId="0" borderId="26" xfId="0" applyBorder="1" applyAlignment="1">
      <alignment vertical="center" wrapText="1"/>
    </xf>
    <xf numFmtId="0" fontId="47" fillId="0" borderId="26" xfId="0" applyFont="1" applyBorder="1" applyAlignment="1">
      <alignment horizontal="justify" vertical="center" wrapText="1"/>
    </xf>
    <xf numFmtId="0" fontId="0" fillId="0" borderId="83" xfId="0" applyBorder="1" applyAlignment="1">
      <alignment horizontal="center" vertical="center" wrapText="1"/>
    </xf>
    <xf numFmtId="0" fontId="47" fillId="0" borderId="29" xfId="0" applyFont="1" applyBorder="1" applyAlignment="1">
      <alignment horizontal="justify" vertical="center" wrapText="1"/>
    </xf>
    <xf numFmtId="0" fontId="0" fillId="0" borderId="29" xfId="0" applyBorder="1" applyAlignment="1">
      <alignment horizontal="center" vertical="top"/>
    </xf>
    <xf numFmtId="0" fontId="0" fillId="0" borderId="29" xfId="0" applyBorder="1" applyAlignment="1">
      <alignment vertical="top" wrapText="1"/>
    </xf>
    <xf numFmtId="0" fontId="0" fillId="0" borderId="29" xfId="0" applyBorder="1" applyAlignment="1">
      <alignment wrapText="1"/>
    </xf>
    <xf numFmtId="14" fontId="6" fillId="0" borderId="29" xfId="0" applyNumberFormat="1" applyFont="1" applyBorder="1" applyAlignment="1">
      <alignment horizontal="center" vertical="center" wrapText="1"/>
    </xf>
    <xf numFmtId="0" fontId="9" fillId="0" borderId="29" xfId="0" applyFont="1" applyBorder="1" applyAlignment="1">
      <alignment horizontal="center" vertical="center"/>
    </xf>
    <xf numFmtId="0" fontId="0" fillId="0" borderId="29" xfId="0" applyBorder="1" applyAlignment="1">
      <alignment vertical="top"/>
    </xf>
    <xf numFmtId="0" fontId="52" fillId="0" borderId="26" xfId="0" applyFont="1" applyBorder="1" applyAlignment="1">
      <alignment horizontal="justify" vertical="top" wrapText="1"/>
    </xf>
    <xf numFmtId="0" fontId="74" fillId="0" borderId="26" xfId="0" applyFont="1" applyBorder="1" applyAlignment="1">
      <alignment horizontal="center" vertical="center"/>
    </xf>
    <xf numFmtId="0" fontId="32" fillId="2" borderId="1" xfId="0" applyFont="1" applyFill="1" applyBorder="1" applyAlignment="1">
      <alignment vertical="center"/>
    </xf>
  </cellXfs>
  <cellStyles count="5">
    <cellStyle name="Hyperlink" xfId="4" xr:uid="{39430A89-6A44-4C57-93A7-31054B559683}"/>
    <cellStyle name="Millares [0] 2" xfId="3" xr:uid="{00000000-0005-0000-0000-000000000000}"/>
    <cellStyle name="Normal" xfId="0" builtinId="0"/>
    <cellStyle name="Normal 2 2" xfId="2" xr:uid="{00000000-0005-0000-0000-000002000000}"/>
    <cellStyle name="Porcentaje" xfId="1" builtinId="5"/>
  </cellStyles>
  <dxfs count="1668">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externalLink" Target="externalLinks/externalLink10.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cbf.gov.co\FS_OCI\49.5%20INF%20A%20ORG%20Y%20ENTIDADES%20NLES\PLAN_ANTICORRUPCION\2020\II%20Cuatrimestre\PAAC2020_DESCARGADO_19_08_2020\1.1_anexo_matriz_de_riesgos_de_corrupcion_vf1_2020_2_0_2.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Maritza.Beltran\AppData\Local\Microsoft\Windows\INetCache\Content.Outlook\P86LDKLA\Sgto_PAAC_30_abril_2020_Componente4y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cbf.gov.co\FS_OCI\49.5%20INF%20A%20ORG%20Y%20ENTIDADES%20NLES\PLAN_ANTICORRUPCION\2019\I%20Cuatrimestre\...Seguimiento_PAAC_primer_cuatrimestre_2019.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Yaneth.Burgos\Documents\Yanet%20Burgos%20Duitama\PLAN%20ANTICORRUPCI&#211;N%20PAAC\3er%20CUATRIMESTRE%20DE%202019\Seguimiento_paac_tercer_cuatrimestre_2019-1.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yaneth.burgos\AppData\Local\Microsoft\Windows\Temporary%20Internet%20Files\Content.Outlook\ZG77QU5W\Seguimiento_paac_tercer_cuatrimestre_2019_Comp_4.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yaneth.burgos\AppData\Local\Microsoft\Windows\Temporary%20Internet%20Files\Content.Outlook\ZG77QU5W\Seguimiento_paac_tercer_cuatrimestre_2019%20(002).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Perfil\Documents\PAAC_ICUATRIMESTRE_2020\1.1_anexo_matriz_de_riesgos_de_corrupcion_vf1_2020%20(1).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Maritza.Beltran\AppData\Local\Microsoft\Windows\INetCache\Content.Outlook\O68G4JAQ\Seguimiento_PAAC_primer_cuatrimestre_2019_09052019.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Yaneth.Burgos\Documents\Yanet%20Burgos%20Duitama\PLAN%20ANTICORRUPCI&#211;N%20PAAC\PAAC%202020\1er%20Cuatrimestre\Sgto_PAAC_30_abril_202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Maritza.Beltran\AppData\Local\Microsoft\Windows\INetCache\Content.Outlook\P86LDKLA\Sgto_PAAC_30_abril_2020%20-%20Componente%2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DENTIFICACION DEL RIESGO"/>
      <sheetName val="LISTADO DE CAUSAS"/>
      <sheetName val="LISTADO DE CONSECUENCIAS"/>
      <sheetName val="2. ANALISIS DEL RIESGO"/>
      <sheetName val="3. CONTROLES EXISTENTES"/>
      <sheetName val="4. PLAN DE TRATAMIENTO"/>
      <sheetName val="5. MAPAS DE RIESGO"/>
      <sheetName val="SEGUIMIENTO RIESGOS CORRUPCION"/>
      <sheetName val="DATOS"/>
      <sheetName val="MAPA DE RIESGO DEL PROCESO"/>
      <sheetName val="OJO"/>
      <sheetName val="1"/>
      <sheetName val="Hoja2"/>
    </sheetNames>
    <sheetDataSet>
      <sheetData sheetId="0">
        <row r="33">
          <cell r="O33" t="str">
            <v>Aprobación de solicitudes de adopción sin el cumplimiento de requisitos
ADOPCIONES</v>
          </cell>
        </row>
      </sheetData>
      <sheetData sheetId="1" refreshError="1"/>
      <sheetData sheetId="2" refreshError="1"/>
      <sheetData sheetId="3" refreshError="1"/>
      <sheetData sheetId="4" refreshError="1"/>
      <sheetData sheetId="5"/>
      <sheetData sheetId="6" refreshError="1"/>
      <sheetData sheetId="7" refreshError="1"/>
      <sheetData sheetId="8">
        <row r="38">
          <cell r="AS38" t="str">
            <v>El control se ejecuta de manera consistente por parte del responsable.</v>
          </cell>
        </row>
        <row r="39">
          <cell r="AS39" t="str">
            <v>El control se ejecuta algunas veces por parte del responsable.</v>
          </cell>
        </row>
        <row r="40">
          <cell r="AS40" t="str">
            <v>El control no se ejecuta por parte del responsable.</v>
          </cell>
        </row>
      </sheetData>
      <sheetData sheetId="9" refreshError="1"/>
      <sheetData sheetId="10" refreshError="1"/>
      <sheetData sheetId="11" refreshError="1"/>
      <sheetData sheetId="1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_1"/>
      <sheetName val="Comp_2"/>
      <sheetName val="Comp_3"/>
      <sheetName val="Comp_4"/>
      <sheetName val="Comp_5"/>
      <sheetName val="Comp_6(Plan_Partic_Ciud)"/>
      <sheetName val="1.1. Matriz_Riesgos_Corrupci."/>
      <sheetName val="Hoja1"/>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Comp1"/>
      <sheetName val="Comp 2"/>
      <sheetName val="Comp3"/>
      <sheetName val="Comp4"/>
      <sheetName val="Comp5"/>
      <sheetName val="Comp6"/>
      <sheetName val="Matriz de Riesgos Procesos 2019"/>
      <sheetName val="PAAC versión imprimible"/>
      <sheetName val="Mapas Calor 2018 - Calidad"/>
      <sheetName val="Mapas Calor 2018 - Corrupción"/>
      <sheetName val="Hoja1"/>
    </sheetNames>
    <sheetDataSet>
      <sheetData sheetId="0"/>
      <sheetData sheetId="1"/>
      <sheetData sheetId="2"/>
      <sheetData sheetId="3"/>
      <sheetData sheetId="4"/>
      <sheetData sheetId="5"/>
      <sheetData sheetId="6"/>
      <sheetData sheetId="7"/>
      <sheetData sheetId="8"/>
      <sheetData sheetId="9"/>
      <sheetData sheetId="10"/>
      <sheetData sheetId="11">
        <row r="1">
          <cell r="A1" t="str">
            <v>Cumplida (DT)</v>
          </cell>
        </row>
        <row r="2">
          <cell r="A2" t="str">
            <v>Cumplida (FT)</v>
          </cell>
        </row>
        <row r="3">
          <cell r="A3" t="str">
            <v>Vencida</v>
          </cell>
        </row>
        <row r="4">
          <cell r="A4" t="str">
            <v>En Avance</v>
          </cell>
        </row>
        <row r="5">
          <cell r="A5" t="str">
            <v>Sin Avance</v>
          </cell>
        </row>
        <row r="6">
          <cell r="A6" t="str">
            <v>N/A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Comp 2"/>
      <sheetName val="Comp4"/>
      <sheetName val="Comp5"/>
      <sheetName val="Comp6"/>
      <sheetName val="PAAC versión imprimible"/>
      <sheetName val="Seg Plan de Participacion Ciuda"/>
      <sheetName val="Mapas Calor 2018 - Calidad"/>
      <sheetName val="Mapas Calor 2018 - Corrupción"/>
      <sheetName val="Hoja1"/>
      <sheetName val="Comp1"/>
      <sheetName val="Comp3"/>
      <sheetName val="Matriz de Riesgos Procesos 201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
          <cell r="A1" t="str">
            <v>Cumplida (DT)</v>
          </cell>
        </row>
        <row r="2">
          <cell r="A2" t="str">
            <v>Cumplida (FT)</v>
          </cell>
        </row>
        <row r="3">
          <cell r="A3" t="str">
            <v>Vencida</v>
          </cell>
        </row>
        <row r="4">
          <cell r="A4" t="str">
            <v>En Avance</v>
          </cell>
        </row>
        <row r="5">
          <cell r="A5" t="str">
            <v>Sin Avance</v>
          </cell>
        </row>
        <row r="6">
          <cell r="A6" t="str">
            <v>N/A</v>
          </cell>
        </row>
        <row r="9">
          <cell r="A9" t="str">
            <v>Cumplida (DT)</v>
          </cell>
        </row>
        <row r="10">
          <cell r="A10" t="str">
            <v>Cumplida (FT)</v>
          </cell>
        </row>
        <row r="11">
          <cell r="A11" t="str">
            <v>No Cumplida</v>
          </cell>
        </row>
      </sheetData>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Comp1"/>
      <sheetName val="Comp 2"/>
      <sheetName val="Comp3"/>
      <sheetName val="Comp5"/>
      <sheetName val="PAAC versión imprimible"/>
      <sheetName val="Matriz de Riesgos Procesos 2019"/>
      <sheetName val="Mapas Calor 2018 - Calidad"/>
      <sheetName val="Mapas Calor 2018 - Corrupción"/>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
          <cell r="A1" t="str">
            <v>Cumplida (DT)</v>
          </cell>
        </row>
        <row r="2">
          <cell r="A2" t="str">
            <v>Cumplida (FT)</v>
          </cell>
        </row>
        <row r="3">
          <cell r="A3" t="str">
            <v>Vencida</v>
          </cell>
        </row>
        <row r="4">
          <cell r="A4" t="str">
            <v>En Avance</v>
          </cell>
        </row>
        <row r="5">
          <cell r="A5" t="str">
            <v>Sin Avance</v>
          </cell>
        </row>
        <row r="6">
          <cell r="A6" t="str">
            <v>N/A</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Comp1"/>
      <sheetName val="Comp 2"/>
      <sheetName val="Comp3"/>
      <sheetName val="Comp4"/>
      <sheetName val="Comp6"/>
      <sheetName val="PAAC versión imprimible"/>
      <sheetName val="Matriz de Riesgos Procesos 2019"/>
      <sheetName val="Seg Plan de Participacion Ciuda"/>
      <sheetName val="Mapas Calor 2018 - Calidad"/>
      <sheetName val="Mapas Calor 2018 - Corrupción"/>
      <sheetName val="Hoja1"/>
      <sheetName val="Comp1 "/>
      <sheetName val="Comp3 "/>
      <sheetName val="Comp4 "/>
      <sheetName val="Comp5 "/>
      <sheetName val="Matriz de riesgos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1">
          <cell r="A1" t="str">
            <v>Cumplida (DT)</v>
          </cell>
        </row>
        <row r="2">
          <cell r="A2" t="str">
            <v>Cumplida (FT)</v>
          </cell>
        </row>
        <row r="3">
          <cell r="A3" t="str">
            <v>Vencida</v>
          </cell>
        </row>
        <row r="4">
          <cell r="A4" t="str">
            <v>En Avance</v>
          </cell>
        </row>
        <row r="5">
          <cell r="A5" t="str">
            <v>Sin Avance</v>
          </cell>
        </row>
        <row r="6">
          <cell r="A6" t="str">
            <v>N/A</v>
          </cell>
        </row>
      </sheetData>
      <sheetData sheetId="12"/>
      <sheetData sheetId="13"/>
      <sheetData sheetId="14"/>
      <sheetData sheetId="15"/>
      <sheetData sheetId="1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DENTIFICACION DEL RIESGO"/>
      <sheetName val="LISTADO DE CAUSAS"/>
      <sheetName val="LISTADO DE CONSECUENCIAS"/>
      <sheetName val="2. ANALISIS DEL RIESGO"/>
      <sheetName val="3. CONTROLES EXISTENTES"/>
      <sheetName val="4. PLAN DE TRATAMIENTO"/>
      <sheetName val="5. MAPAS DE RIESGO"/>
      <sheetName val="SEGUIMIENTO RIESGOS CORRUPCION"/>
      <sheetName val="DATOS"/>
      <sheetName val="MAPA DE RIESGO DEL PROCESO"/>
      <sheetName val="OJO"/>
      <sheetName val="1"/>
      <sheetName val="Hoja2"/>
      <sheetName val="Hoja1"/>
    </sheetNames>
    <sheetDataSet>
      <sheetData sheetId="0">
        <row r="14">
          <cell r="K14">
            <v>43808</v>
          </cell>
        </row>
      </sheetData>
      <sheetData sheetId="1"/>
      <sheetData sheetId="2"/>
      <sheetData sheetId="3"/>
      <sheetData sheetId="4"/>
      <sheetData sheetId="5"/>
      <sheetData sheetId="6"/>
      <sheetData sheetId="7"/>
      <sheetData sheetId="8">
        <row r="2">
          <cell r="A2" t="str">
            <v>Adquisición de Bienes y Servicios</v>
          </cell>
          <cell r="BL2" t="str">
            <v>Eje de Calidad</v>
          </cell>
          <cell r="BN2" t="str">
            <v>BAJO-TRIVIAL 1</v>
          </cell>
        </row>
        <row r="3">
          <cell r="A3" t="str">
            <v>Comunicación Estratégica</v>
          </cell>
          <cell r="BL3" t="str">
            <v>Eje Ambiental</v>
          </cell>
          <cell r="BN3" t="str">
            <v>BAJO-TRIVIAL 2</v>
          </cell>
        </row>
        <row r="4">
          <cell r="A4" t="str">
            <v>Coordinación y Articulación del SNBF y Agentes</v>
          </cell>
          <cell r="BL4" t="str">
            <v>Eje de Calidad (Corrupción)</v>
          </cell>
          <cell r="BN4" t="str">
            <v>BAJO-TRIVIAL 3</v>
          </cell>
        </row>
        <row r="5">
          <cell r="A5" t="str">
            <v>Direccionamiento Estratégico</v>
          </cell>
          <cell r="BD5" t="str">
            <v>ALTA-IMPORTANTE 5</v>
          </cell>
          <cell r="BE5" t="str">
            <v>ALTA-IMPORTANTE 10</v>
          </cell>
          <cell r="BF5" t="str">
            <v>EXTREMA-INACEPTABLE 15</v>
          </cell>
          <cell r="BG5" t="str">
            <v>EXTREMA-INACEPTABLE 20</v>
          </cell>
          <cell r="BH5" t="str">
            <v>EXTREMA-INACEPTABLE 25</v>
          </cell>
          <cell r="BN5" t="str">
            <v>BAJO-ACEPTABLE 2</v>
          </cell>
        </row>
        <row r="6">
          <cell r="A6" t="str">
            <v>Evaluación Independiente</v>
          </cell>
          <cell r="BD6" t="str">
            <v>MODERADO 4</v>
          </cell>
          <cell r="BE6" t="str">
            <v>ALTA-IMPORTANTE 8</v>
          </cell>
          <cell r="BF6" t="str">
            <v>ALTA-IMPORTANTE 12</v>
          </cell>
          <cell r="BG6" t="str">
            <v>EXTREMA-INACEPTABLE 16</v>
          </cell>
          <cell r="BH6" t="str">
            <v>EXTREMA-INACEPTABLE 20</v>
          </cell>
          <cell r="BN6" t="str">
            <v>BAJO-ACEPTABLE 4</v>
          </cell>
        </row>
        <row r="7">
          <cell r="A7" t="str">
            <v>Gestión de Tecnología e Información</v>
          </cell>
          <cell r="BD7" t="str">
            <v>BAJO-TRIVIAL 3</v>
          </cell>
          <cell r="BE7" t="str">
            <v>MODERADO 6</v>
          </cell>
          <cell r="BF7" t="str">
            <v>ALTA-IMPORTANTE 9</v>
          </cell>
          <cell r="BG7" t="str">
            <v>EXTREMA-INACEPTABLE 12</v>
          </cell>
          <cell r="BH7" t="str">
            <v>EXTREMA-INACEPTABLE 15</v>
          </cell>
          <cell r="BN7" t="str">
            <v>MODERADO 3</v>
          </cell>
        </row>
        <row r="8">
          <cell r="A8" t="str">
            <v>Gestión del Talento Humano</v>
          </cell>
          <cell r="AU8" t="str">
            <v>CASI SEGURO</v>
          </cell>
          <cell r="AV8">
            <v>1</v>
          </cell>
          <cell r="AW8" t="str">
            <v xml:space="preserve">MODERADO </v>
          </cell>
          <cell r="AX8">
            <v>1</v>
          </cell>
          <cell r="BD8" t="str">
            <v>BAJO-TRIVIAL 2</v>
          </cell>
          <cell r="BE8" t="str">
            <v>BAJO-ACEPTABLE 4</v>
          </cell>
          <cell r="BF8" t="str">
            <v>MODERADO 6</v>
          </cell>
          <cell r="BG8" t="str">
            <v>ALTA-IMPORTANTE 8</v>
          </cell>
          <cell r="BH8" t="str">
            <v>EXTREMA-INACEPTABLE 10</v>
          </cell>
          <cell r="BN8" t="str">
            <v>MODERADO 6</v>
          </cell>
        </row>
        <row r="9">
          <cell r="A9" t="str">
            <v>Gestión Financiera</v>
          </cell>
          <cell r="AU9" t="str">
            <v xml:space="preserve">PROBABLE </v>
          </cell>
          <cell r="AV9">
            <v>2</v>
          </cell>
          <cell r="AW9" t="str">
            <v>MAYOR</v>
          </cell>
          <cell r="AX9">
            <v>2</v>
          </cell>
          <cell r="BD9" t="str">
            <v>BAJO-TRIVIAL 1</v>
          </cell>
          <cell r="BE9" t="str">
            <v>BAJO-ACEPTABLE 2</v>
          </cell>
          <cell r="BF9" t="str">
            <v>MODERADO 3</v>
          </cell>
          <cell r="BG9" t="str">
            <v>ALTA-IMPORTANTE 4</v>
          </cell>
          <cell r="BH9" t="str">
            <v>ALTA-IMPORTANTE 5</v>
          </cell>
          <cell r="BN9" t="str">
            <v>MODERADO 6</v>
          </cell>
        </row>
        <row r="10">
          <cell r="A10" t="str">
            <v>Gestión Jurídica</v>
          </cell>
          <cell r="AU10" t="str">
            <v>POSIBLE</v>
          </cell>
          <cell r="AV10">
            <v>3</v>
          </cell>
          <cell r="AW10" t="str">
            <v>CATASTROFICO</v>
          </cell>
          <cell r="AX10">
            <v>3</v>
          </cell>
          <cell r="BN10" t="str">
            <v>ALTA-IMPORTANTE 4</v>
          </cell>
        </row>
        <row r="11">
          <cell r="A11" t="str">
            <v>Inspección, Vigilancia y Control</v>
          </cell>
          <cell r="AU11" t="str">
            <v>IMPROBABLE</v>
          </cell>
          <cell r="AV11">
            <v>4</v>
          </cell>
          <cell r="BN11" t="str">
            <v>ALTA-IMPORTANTE 5</v>
          </cell>
        </row>
        <row r="12">
          <cell r="A12" t="str">
            <v>Mejora e Innovación</v>
          </cell>
          <cell r="AU12" t="str">
            <v>RARA VEZ</v>
          </cell>
          <cell r="AV12">
            <v>5</v>
          </cell>
          <cell r="BN12" t="str">
            <v>ALTA-IMPORTANTE 8</v>
          </cell>
        </row>
        <row r="13">
          <cell r="A13" t="str">
            <v>Monitoreo y Seguimiento a la Gestión</v>
          </cell>
          <cell r="BN13" t="str">
            <v>ALTA-IMPORTANTE 9</v>
          </cell>
        </row>
        <row r="14">
          <cell r="A14" t="str">
            <v>Promoción y Prevención</v>
          </cell>
          <cell r="BN14" t="str">
            <v>ALTA-IMPORTANTE 10</v>
          </cell>
        </row>
        <row r="15">
          <cell r="A15" t="str">
            <v>Protección</v>
          </cell>
          <cell r="BN15" t="str">
            <v>ALTA-IMPORTANTE 12</v>
          </cell>
        </row>
        <row r="16">
          <cell r="A16" t="str">
            <v>Relación con el Ciudadano</v>
          </cell>
          <cell r="BN16" t="str">
            <v>EXTREMA-INACEPTABLE 5</v>
          </cell>
        </row>
        <row r="17">
          <cell r="A17" t="str">
            <v>Servicios Administrativos</v>
          </cell>
          <cell r="BN17" t="str">
            <v>EXTREMA-INACEPTABLE 12</v>
          </cell>
        </row>
        <row r="18">
          <cell r="BD18" t="str">
            <v>MODERADA 25</v>
          </cell>
          <cell r="BE18" t="str">
            <v>ALTA 50</v>
          </cell>
          <cell r="BF18" t="str">
            <v>EXTREMA 100</v>
          </cell>
          <cell r="BN18" t="str">
            <v>EXTREMA-INACEPTABLE 15</v>
          </cell>
        </row>
        <row r="19">
          <cell r="BD19" t="str">
            <v>MODERADA 20</v>
          </cell>
          <cell r="BE19" t="str">
            <v>ALTA 40</v>
          </cell>
          <cell r="BF19" t="str">
            <v>EXTREMA 80</v>
          </cell>
          <cell r="BN19" t="str">
            <v>EXTREMA-INACEPTABLE 16</v>
          </cell>
        </row>
        <row r="20">
          <cell r="BD20" t="str">
            <v>MODERADA 15</v>
          </cell>
          <cell r="BE20" t="str">
            <v>ALTA 30</v>
          </cell>
          <cell r="BF20" t="str">
            <v>EXTREMA 60</v>
          </cell>
          <cell r="BN20" t="str">
            <v>EXTREMA-INACEPTABLE 20</v>
          </cell>
        </row>
        <row r="21">
          <cell r="AS21" t="str">
            <v>Adecuado</v>
          </cell>
          <cell r="BD21" t="str">
            <v>BAJA 10</v>
          </cell>
          <cell r="BE21" t="str">
            <v>MODERADA 20</v>
          </cell>
          <cell r="BF21" t="str">
            <v>ALTA 40</v>
          </cell>
          <cell r="BN21" t="str">
            <v>EXTREMA-INACEPTABLE 25</v>
          </cell>
        </row>
        <row r="22">
          <cell r="AS22" t="str">
            <v>Inadecuado</v>
          </cell>
          <cell r="BD22" t="str">
            <v>BAJA 5</v>
          </cell>
          <cell r="BE22" t="str">
            <v>BAJA 10</v>
          </cell>
          <cell r="BF22" t="str">
            <v>MODERADA 20</v>
          </cell>
        </row>
        <row r="31">
          <cell r="AV31" t="str">
            <v>Cuando se requiera</v>
          </cell>
        </row>
        <row r="32">
          <cell r="AV32" t="str">
            <v>Diaria</v>
          </cell>
        </row>
        <row r="33">
          <cell r="AV33" t="str">
            <v>Semanal</v>
          </cell>
        </row>
        <row r="34">
          <cell r="AV34" t="str">
            <v>Mensual</v>
          </cell>
        </row>
        <row r="35">
          <cell r="AV35" t="str">
            <v>Bimensual</v>
          </cell>
        </row>
        <row r="36">
          <cell r="AV36" t="str">
            <v>Bimestral</v>
          </cell>
        </row>
        <row r="37">
          <cell r="AV37" t="str">
            <v>Trimestral</v>
          </cell>
        </row>
        <row r="38">
          <cell r="AS38" t="str">
            <v>El control se ejecuta de manera consistente por parte del responsable.</v>
          </cell>
          <cell r="AV38" t="str">
            <v>Cuatrimestral</v>
          </cell>
        </row>
        <row r="39">
          <cell r="AS39" t="str">
            <v>El control se ejecuta algunas veces por parte del responsable.</v>
          </cell>
          <cell r="AV39" t="str">
            <v>Semestral</v>
          </cell>
        </row>
        <row r="40">
          <cell r="AS40" t="str">
            <v>El control no se ejecuta por parte del responsable.</v>
          </cell>
          <cell r="AV40" t="str">
            <v>No Establecida</v>
          </cell>
        </row>
        <row r="76">
          <cell r="AR76" t="str">
            <v>Directamente</v>
          </cell>
        </row>
        <row r="77">
          <cell r="AR77" t="str">
            <v>No Disminuye</v>
          </cell>
        </row>
      </sheetData>
      <sheetData sheetId="9"/>
      <sheetData sheetId="10"/>
      <sheetData sheetId="11" refreshError="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Comp1"/>
      <sheetName val="Comp 2"/>
      <sheetName val="Comp3"/>
      <sheetName val="Comp4"/>
      <sheetName val="Comp5"/>
      <sheetName val="Comp6"/>
      <sheetName val="Matriz de Riesgos Procesos 2019"/>
      <sheetName val="PAAC versión imprimible"/>
      <sheetName val="Mapas Calor 2018 - Calidad"/>
      <sheetName val="Mapas Calor 2018 - Corrupción"/>
      <sheetName val="Hoja1"/>
    </sheetNames>
    <sheetDataSet>
      <sheetData sheetId="0"/>
      <sheetData sheetId="1"/>
      <sheetData sheetId="2"/>
      <sheetData sheetId="3"/>
      <sheetData sheetId="4"/>
      <sheetData sheetId="5"/>
      <sheetData sheetId="6"/>
      <sheetData sheetId="7"/>
      <sheetData sheetId="8"/>
      <sheetData sheetId="9"/>
      <sheetData sheetId="10"/>
      <sheetData sheetId="11">
        <row r="1">
          <cell r="A1" t="str">
            <v>Cumplida (DT)</v>
          </cell>
        </row>
        <row r="2">
          <cell r="A2" t="str">
            <v>Cumplida (FT)</v>
          </cell>
        </row>
        <row r="3">
          <cell r="A3" t="str">
            <v>Vencida</v>
          </cell>
        </row>
        <row r="4">
          <cell r="A4" t="str">
            <v>En Avance</v>
          </cell>
        </row>
        <row r="5">
          <cell r="A5" t="str">
            <v>Sin Avance</v>
          </cell>
        </row>
        <row r="6">
          <cell r="A6" t="str">
            <v>N/A</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_1"/>
      <sheetName val="Comp_2"/>
      <sheetName val="Comp_3"/>
      <sheetName val="Comp_4"/>
      <sheetName val="Comp_5"/>
      <sheetName val="Comp_6(Plan_Partic_Ciud)"/>
      <sheetName val="1.1. Matriz_Riesgos_Corrupci."/>
      <sheetName val="Hoja1"/>
    </sheetNames>
    <sheetDataSet>
      <sheetData sheetId="0"/>
      <sheetData sheetId="1"/>
      <sheetData sheetId="2"/>
      <sheetData sheetId="3"/>
      <sheetData sheetId="4"/>
      <sheetData sheetId="5"/>
      <sheetData sheetId="6"/>
      <sheetData sheetId="7"/>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_1"/>
      <sheetName val="Comp_2"/>
      <sheetName val="Comp_3"/>
      <sheetName val="Comp_4"/>
      <sheetName val="Comp_5"/>
      <sheetName val="Comp_6(Plan_Partic_Ciud)"/>
      <sheetName val="1.1. Matriz_Riesgos_Corrupci"/>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S97"/>
  <sheetViews>
    <sheetView tabSelected="1" view="pageLayout" zoomScale="55" zoomScaleNormal="55" zoomScalePageLayoutView="55" workbookViewId="0">
      <selection activeCell="D11" sqref="D11"/>
    </sheetView>
  </sheetViews>
  <sheetFormatPr baseColWidth="10" defaultColWidth="11.140625" defaultRowHeight="15.75"/>
  <cols>
    <col min="1" max="1" width="19.140625" style="121" customWidth="1"/>
    <col min="2" max="2" width="14.5703125" style="121" customWidth="1"/>
    <col min="3" max="3" width="36" style="121" customWidth="1"/>
    <col min="4" max="4" width="41.85546875" style="121" customWidth="1"/>
    <col min="5" max="5" width="14.5703125" style="121" customWidth="1"/>
    <col min="6" max="6" width="18.140625" style="121" customWidth="1"/>
    <col min="7" max="7" width="0.7109375" style="121" customWidth="1"/>
    <col min="8" max="8" width="17.5703125" style="121" customWidth="1"/>
    <col min="9" max="9" width="23.7109375" style="121" customWidth="1"/>
    <col min="10" max="10" width="13.7109375" style="121" customWidth="1"/>
    <col min="11" max="11" width="15.140625" style="121" customWidth="1"/>
    <col min="12" max="12" width="115.7109375" style="121" customWidth="1"/>
    <col min="13" max="13" width="2.7109375" style="121" customWidth="1"/>
    <col min="14" max="16384" width="11.140625" style="121"/>
  </cols>
  <sheetData>
    <row r="1" spans="1:19" s="108" customFormat="1">
      <c r="A1" s="104" t="s">
        <v>349</v>
      </c>
      <c r="B1" s="104"/>
      <c r="C1" s="105"/>
      <c r="D1" s="105"/>
      <c r="E1" s="105"/>
      <c r="F1" s="106"/>
      <c r="G1" s="105"/>
      <c r="H1" s="105"/>
      <c r="I1" s="105"/>
      <c r="J1" s="105"/>
      <c r="K1" s="105"/>
      <c r="L1" s="105"/>
      <c r="M1" s="105"/>
      <c r="N1" s="107"/>
      <c r="O1" s="105"/>
      <c r="P1" s="105"/>
      <c r="Q1" s="105"/>
      <c r="R1" s="105"/>
      <c r="S1" s="105"/>
    </row>
    <row r="2" spans="1:19" s="108" customFormat="1">
      <c r="A2" s="109"/>
      <c r="B2" s="110"/>
      <c r="C2" s="111"/>
      <c r="D2" s="109"/>
      <c r="E2" s="109"/>
      <c r="F2" s="112"/>
      <c r="I2" s="109"/>
      <c r="J2" s="109"/>
      <c r="L2" s="113"/>
      <c r="N2" s="114"/>
    </row>
    <row r="3" spans="1:19" s="108" customFormat="1">
      <c r="A3" s="115" t="s">
        <v>345</v>
      </c>
      <c r="B3" s="115"/>
      <c r="C3" s="116" t="s">
        <v>346</v>
      </c>
      <c r="D3" s="109"/>
      <c r="E3" s="109"/>
      <c r="F3" s="112"/>
      <c r="I3" s="109"/>
      <c r="J3" s="109"/>
      <c r="L3" s="113"/>
      <c r="N3" s="114"/>
    </row>
    <row r="4" spans="1:19" s="108" customFormat="1">
      <c r="A4" s="115" t="s">
        <v>347</v>
      </c>
      <c r="B4" s="115"/>
      <c r="C4" s="117">
        <v>2021</v>
      </c>
      <c r="D4" s="109"/>
      <c r="E4" s="109"/>
      <c r="F4" s="112"/>
      <c r="I4" s="109"/>
      <c r="J4" s="109"/>
      <c r="L4" s="113"/>
      <c r="N4" s="114"/>
    </row>
    <row r="5" spans="1:19" s="108" customFormat="1">
      <c r="A5" s="118" t="s">
        <v>348</v>
      </c>
      <c r="B5" s="118"/>
      <c r="C5" s="119" t="s">
        <v>1099</v>
      </c>
      <c r="D5" s="109"/>
      <c r="E5" s="109"/>
      <c r="F5" s="112"/>
      <c r="I5" s="109"/>
      <c r="J5" s="109"/>
      <c r="L5" s="113"/>
      <c r="N5" s="114"/>
    </row>
    <row r="6" spans="1:19" s="108" customFormat="1" ht="16.5" thickBot="1">
      <c r="A6" s="118"/>
      <c r="B6" s="118"/>
      <c r="C6" s="119"/>
      <c r="D6" s="109"/>
      <c r="E6" s="109"/>
      <c r="F6" s="112"/>
      <c r="I6" s="109"/>
      <c r="J6" s="109"/>
      <c r="L6" s="113"/>
      <c r="N6" s="114"/>
    </row>
    <row r="7" spans="1:19" ht="35.25" customHeight="1" thickBot="1">
      <c r="A7" s="334" t="str">
        <f>+Comp_1!A1</f>
        <v>Plan Anticorrupción y de Atención al Ciudadano</v>
      </c>
      <c r="B7" s="335">
        <f>+Comp_1!B1</f>
        <v>0</v>
      </c>
      <c r="C7" s="335">
        <f>+Comp_1!C1</f>
        <v>0</v>
      </c>
      <c r="D7" s="335">
        <f>+Comp_1!D1</f>
        <v>0</v>
      </c>
      <c r="E7" s="335">
        <f>+Comp_1!E1</f>
        <v>0</v>
      </c>
      <c r="F7" s="336">
        <f>+Comp_1!F1</f>
        <v>0</v>
      </c>
      <c r="G7" s="120"/>
      <c r="H7" s="367" t="str">
        <f>+Comp_1!H1</f>
        <v>Seguimiento 1 OCI
Componente 1: GESTION DEL RIESGO</v>
      </c>
      <c r="I7" s="338">
        <f>+Comp_1!I1</f>
        <v>0</v>
      </c>
      <c r="J7" s="338">
        <f>+Comp_1!J1</f>
        <v>0</v>
      </c>
      <c r="K7" s="338">
        <f>+Comp_1!K1</f>
        <v>0</v>
      </c>
      <c r="L7" s="339">
        <f>+Comp_1!L1</f>
        <v>0</v>
      </c>
    </row>
    <row r="8" spans="1:19" ht="68.25" customHeight="1" thickBot="1">
      <c r="A8" s="122" t="str">
        <f>+Comp_1!A2</f>
        <v>Componente 1:</v>
      </c>
      <c r="B8" s="340" t="s">
        <v>354</v>
      </c>
      <c r="C8" s="340">
        <v>0</v>
      </c>
      <c r="D8" s="340">
        <v>0</v>
      </c>
      <c r="E8" s="340">
        <v>0</v>
      </c>
      <c r="F8" s="368">
        <v>0</v>
      </c>
      <c r="G8" s="123"/>
      <c r="H8" s="124" t="str">
        <f>+Comp_1!H2</f>
        <v xml:space="preserve">             Fecha seguimiento:</v>
      </c>
      <c r="I8" s="345">
        <f>+Comp_1!J2</f>
        <v>44316</v>
      </c>
      <c r="J8" s="346"/>
      <c r="K8" s="343" t="str">
        <f>+Comp_1!K2</f>
        <v>Responsable del Seguimiento</v>
      </c>
      <c r="L8" s="343" t="str">
        <f>+Comp_1!L2</f>
        <v>Observaciones</v>
      </c>
    </row>
    <row r="9" spans="1:19" ht="79.5" thickBot="1">
      <c r="A9" s="125" t="str">
        <f>+Comp_1!A3</f>
        <v>Subcomponente</v>
      </c>
      <c r="B9" s="334" t="str">
        <f>+Comp_1!B3</f>
        <v>Objetivos y Actividades</v>
      </c>
      <c r="C9" s="336">
        <f>+Comp_1!C3</f>
        <v>0</v>
      </c>
      <c r="D9" s="126" t="str">
        <f>+Comp_1!D3</f>
        <v>Meta</v>
      </c>
      <c r="E9" s="126" t="str">
        <f>+Comp_1!E3</f>
        <v xml:space="preserve">Responsable </v>
      </c>
      <c r="F9" s="127" t="str">
        <f>+Comp_1!F3</f>
        <v>Fecha programada</v>
      </c>
      <c r="G9" s="128"/>
      <c r="H9" s="129" t="str">
        <f>+Comp_1!H3</f>
        <v>Actividades programadas hasta la fecha</v>
      </c>
      <c r="I9" s="130" t="str">
        <f>+Comp_1!I3</f>
        <v>Actividades cumplidas hasta la fecha</v>
      </c>
      <c r="J9" s="130" t="str">
        <f>+Comp_1!J3</f>
        <v>% de avance</v>
      </c>
      <c r="K9" s="344">
        <f>+Comp_1!K3</f>
        <v>0</v>
      </c>
      <c r="L9" s="344">
        <f>+Comp_1!L3</f>
        <v>0</v>
      </c>
    </row>
    <row r="10" spans="1:19" ht="16.5" thickBot="1">
      <c r="A10" s="331" t="str">
        <f>+Comp_1!A4</f>
        <v>Subcomponente 1. Política de Administración de Riesgos</v>
      </c>
      <c r="B10" s="131"/>
      <c r="C10" s="349" t="str">
        <f>+Comp_1!C4</f>
        <v>Política de Administración de Riesgos</v>
      </c>
      <c r="D10" s="349">
        <f>+Comp_1!D4</f>
        <v>0</v>
      </c>
      <c r="E10" s="349">
        <f>+Comp_1!E4</f>
        <v>0</v>
      </c>
      <c r="F10" s="350">
        <f>+Comp_1!F4</f>
        <v>0</v>
      </c>
      <c r="G10" s="123"/>
      <c r="H10" s="132">
        <f>+Comp_1!H4</f>
        <v>1</v>
      </c>
      <c r="I10" s="133">
        <f>+Comp_1!I4</f>
        <v>0</v>
      </c>
      <c r="J10" s="134">
        <f>+Comp_1!J4</f>
        <v>0</v>
      </c>
      <c r="K10" s="135"/>
      <c r="L10" s="136"/>
    </row>
    <row r="11" spans="1:19" ht="264" customHeight="1" thickBot="1">
      <c r="A11" s="333">
        <f>+Comp_1!A5</f>
        <v>0</v>
      </c>
      <c r="B11" s="137" t="str">
        <f>+Comp_1!B5</f>
        <v>1.1</v>
      </c>
      <c r="C11" s="138" t="str">
        <f>+Comp_1!C5</f>
        <v>Divulgar la Política de riesgos aprobada por el Comité Institucional de Coordinación de Control Interno.</v>
      </c>
      <c r="D11" s="138" t="str">
        <f>+Comp_1!D5</f>
        <v xml:space="preserve"> 2 divulgaciones de la política de riesgos de corrupción en la sede de la dirección general y regionales.</v>
      </c>
      <c r="E11" s="139" t="str">
        <f>+Comp_1!E5</f>
        <v xml:space="preserve">Subdirección de Mejoramiento Organizacional. </v>
      </c>
      <c r="F11" s="140" t="str">
        <f>+Comp_1!F5</f>
        <v>30-06-2021
15-12-2021</v>
      </c>
      <c r="G11" s="141"/>
      <c r="H11" s="142"/>
      <c r="I11" s="143" t="str">
        <f>+Comp_1!I5</f>
        <v>N/A</v>
      </c>
      <c r="J11" s="144"/>
      <c r="K11" s="145" t="str">
        <f>+Comp_1!K5</f>
        <v>Maritza Liliana Beltrán Albadán
Yaneth Burgos Duitama</v>
      </c>
      <c r="L11" s="146" t="str">
        <f>+Comp_1!L5</f>
        <v>Actividad con fecha de ejecución  del  30/06/2021</v>
      </c>
    </row>
    <row r="12" spans="1:19" ht="16.5" thickBot="1">
      <c r="A12" s="331" t="str">
        <f>+Comp_1!A6</f>
        <v>Subcomponente 2. Construcción de la Matriz de Riesgos de Corrupción</v>
      </c>
      <c r="B12" s="131"/>
      <c r="C12" s="349" t="str">
        <f>+Comp_1!C6</f>
        <v>Construcción de la Matriz de Riesgos de Corrupción</v>
      </c>
      <c r="D12" s="349">
        <f>+Comp_1!D6</f>
        <v>0</v>
      </c>
      <c r="E12" s="349">
        <f>+Comp_1!E6</f>
        <v>0</v>
      </c>
      <c r="F12" s="350">
        <f>+Comp_1!F6</f>
        <v>0</v>
      </c>
      <c r="G12" s="123"/>
      <c r="H12" s="132">
        <f>+Comp_1!H6</f>
        <v>3</v>
      </c>
      <c r="I12" s="133">
        <f>+Comp_1!I6</f>
        <v>2</v>
      </c>
      <c r="J12" s="134">
        <f>+Comp_1!J6</f>
        <v>0.66666666666666663</v>
      </c>
      <c r="K12" s="135"/>
      <c r="L12" s="136"/>
    </row>
    <row r="13" spans="1:19" ht="133.5" customHeight="1">
      <c r="A13" s="332">
        <f>+Comp_1!A7</f>
        <v>0</v>
      </c>
      <c r="B13" s="147" t="str">
        <f>+Comp_1!B7</f>
        <v>2.1</v>
      </c>
      <c r="C13" s="148" t="str">
        <f>+Comp_1!C7</f>
        <v>Consolidar la Matriz de Riesgos de Corrupción para la vigencia 2021.</v>
      </c>
      <c r="D13" s="149" t="str">
        <f>+Comp_1!D7</f>
        <v xml:space="preserve">Matriz de Riesgos de Corrupción consolidada. </v>
      </c>
      <c r="E13" s="149" t="str">
        <f>+Comp_1!E7</f>
        <v>Subdirección de Mejoramiento Organizacional</v>
      </c>
      <c r="F13" s="150">
        <f>+Comp_1!F7</f>
        <v>44227</v>
      </c>
      <c r="G13" s="141"/>
      <c r="H13" s="151"/>
      <c r="I13" s="143" t="str">
        <f>+Comp_1!I7</f>
        <v>Cumplida (DT)</v>
      </c>
      <c r="J13" s="152"/>
      <c r="K13" s="145" t="str">
        <f>+Comp_1!K7</f>
        <v>Maritza Liliana Beltrán Albadán
Yaneth Burgos Duitama</v>
      </c>
      <c r="L13" s="153" t="str">
        <f>+Comp_1!L7</f>
        <v xml:space="preserve">Se observó matriz de riesgos de corrupción consolidada para la vigencia 2021 
Evidencia 
F1.G3.MI. MATRIZ DE RIESGOS DE CALIDAD, CORRUPCIÓN Y AMBIENTAL. Versión 8. 27/11/2020. Fecha de Identificación 21/12/2021consolidado (16 riesgos) para la vigencia 2021
</v>
      </c>
    </row>
    <row r="14" spans="1:19" ht="165">
      <c r="A14" s="332">
        <f>+Comp_1!A8</f>
        <v>0</v>
      </c>
      <c r="B14" s="147">
        <f>+Comp_1!B8</f>
        <v>2.2000000000000002</v>
      </c>
      <c r="C14" s="148" t="str">
        <f>+Comp_1!C8</f>
        <v xml:space="preserve">Aprobar la Matriz de Riesgos de Corrupción para la vigencia 2021. </v>
      </c>
      <c r="D14" s="154" t="str">
        <f>+Comp_1!D8</f>
        <v>Matriz de Riesgos de Corrupción aprobada por Comité</v>
      </c>
      <c r="E14" s="155" t="str">
        <f>+Comp_1!E8</f>
        <v>Comité Institucional de Gestión y Desempeño / Dirección de Planeación y Control de Gestión</v>
      </c>
      <c r="F14" s="150">
        <f>+Comp_1!F8</f>
        <v>44227</v>
      </c>
      <c r="G14" s="141"/>
      <c r="H14" s="151"/>
      <c r="I14" s="143" t="str">
        <f>+Comp_1!I8</f>
        <v>Cumplida (DT)</v>
      </c>
      <c r="J14" s="152"/>
      <c r="K14" s="145" t="str">
        <f>+Comp_1!K8</f>
        <v>Maritza Liliana Beltrán Albadán
Yaneth Burgos Duitama</v>
      </c>
      <c r="L14" s="153" t="str">
        <f>+Comp_1!L8</f>
        <v xml:space="preserve">Se evidenció  que el Plan Anticorrupción y de Atención al Ciudadano PAAC fue aprobado por el  Comité Institucional de Gestión y Desempeño en sesión virtual   del día 28/01/2021
Evidencia:
Correo electrónico 11 de marzo 2021. Asunto: Acta proyectada comité. Enero 28 Planes Institucionales- Ajustada
Acta N°2 .   16 de marzo de 2021.  Objetivo: Relizar la revsión por la Dirección
Acta N° 1. 28 de Enero 2021. Objetivo: Realizar Comité Institucional de Gestión y desempeño en sesion virtual, con el fin de presentar y aprobar los planes institucionales según lo establecido en decreto 612 de 2018.
</v>
      </c>
    </row>
    <row r="15" spans="1:19" ht="147" customHeight="1" thickBot="1">
      <c r="A15" s="332">
        <f>+Comp_1!A9</f>
        <v>0</v>
      </c>
      <c r="B15" s="147">
        <f>+Comp_1!B9</f>
        <v>2.2999999999999998</v>
      </c>
      <c r="C15" s="148" t="str">
        <f>+Comp_1!C9</f>
        <v>Realizar mesas de trabajo con los líderes de proceso para la validación y/o actualización de los riesgos de corrupción definidos</v>
      </c>
      <c r="D15" s="149" t="str">
        <f>+Comp_1!D9</f>
        <v>Actas de aprobación de las matrices de riesgos de calidad y corrupción por procesos en la sede de la Dirección General  para la vigencia 2021.</v>
      </c>
      <c r="E15" s="149" t="str">
        <f>+Comp_1!E9</f>
        <v xml:space="preserve">Subdirección de Mejoramiento Organizacional. </v>
      </c>
      <c r="F15" s="150">
        <f>+Comp_1!F9</f>
        <v>44545</v>
      </c>
      <c r="G15" s="141"/>
      <c r="H15" s="151"/>
      <c r="I15" s="143" t="str">
        <f>+Comp_1!I9</f>
        <v>N/A</v>
      </c>
      <c r="J15" s="152"/>
      <c r="K15" s="145" t="str">
        <f>+Comp_1!K9</f>
        <v>Maritza Liliana Beltrán Albadán
Yaneth Burgos Duitama</v>
      </c>
      <c r="L15" s="156" t="str">
        <f>+Comp_1!L9</f>
        <v>Actividad con ejecución  posterior al seguimiento (15/12/2021).Ajustar la vigencia en la Actividad.</v>
      </c>
    </row>
    <row r="16" spans="1:19" ht="16.5" thickBot="1">
      <c r="A16" s="332" t="str">
        <f>+Comp_1!A10</f>
        <v>Subcomponente 3. Consulta y Divulgación</v>
      </c>
      <c r="B16" s="131"/>
      <c r="C16" s="349" t="str">
        <f>+Comp_1!C10</f>
        <v>Consulta y Divulgación</v>
      </c>
      <c r="D16" s="349">
        <f>+Comp_1!D10</f>
        <v>0</v>
      </c>
      <c r="E16" s="349">
        <f>+Comp_1!E10</f>
        <v>0</v>
      </c>
      <c r="F16" s="350">
        <f>+Comp_1!F10</f>
        <v>0</v>
      </c>
      <c r="G16" s="123"/>
      <c r="H16" s="132">
        <f>+Comp_1!H10</f>
        <v>3</v>
      </c>
      <c r="I16" s="133">
        <f>+Comp_1!I10</f>
        <v>1</v>
      </c>
      <c r="J16" s="134">
        <f>+Comp_1!J10</f>
        <v>0.33333333333333331</v>
      </c>
      <c r="K16" s="135"/>
      <c r="L16" s="136"/>
    </row>
    <row r="17" spans="1:12" ht="165" customHeight="1">
      <c r="A17" s="332">
        <f>+Comp_1!A11</f>
        <v>0</v>
      </c>
      <c r="B17" s="147" t="str">
        <f>+Comp_1!B11</f>
        <v>3.1.</v>
      </c>
      <c r="C17" s="157" t="str">
        <f>+Comp_1!C11</f>
        <v>Publicar y divulgar la Matriz de Riesgos de Corrupción vigencia 2021.</v>
      </c>
      <c r="D17" s="158" t="str">
        <f>+Comp_1!D11</f>
        <v>Matriz de Riesgos de Corrupción divulgada y publicada</v>
      </c>
      <c r="E17" s="155" t="str">
        <f>+Comp_1!E11</f>
        <v>Subdirección de Mejoramiento Organizacional</v>
      </c>
      <c r="F17" s="150">
        <f>+Comp_1!F11</f>
        <v>44227</v>
      </c>
      <c r="G17" s="141"/>
      <c r="H17" s="151"/>
      <c r="I17" s="143" t="str">
        <f>+Comp_1!I11</f>
        <v>Cumplida (DT)</v>
      </c>
      <c r="J17" s="147"/>
      <c r="K17" s="145" t="str">
        <f>+Comp_1!K11</f>
        <v>Maritza Liliana Beltrán Albadán
Yaneth Burgos Duitama</v>
      </c>
      <c r="L17" s="153" t="str">
        <f>+Comp_1!L11</f>
        <v>Matriz  de riesgos de corrupción vigencia 2021  publicada en la pagina web de la Entidad. Link: https://www.icbf.gov.co/planeacion/plan-anticorrupcion-y-atencion-al-ciudadano y divulgación mediante el boletín Vive ICBF
Evidencia 
Boletín Vive ICBF N° 139 del 12 de Febrero 2021. Planes Institucionales ICBF https://www.icbf.gov.co/planeacion/plan-anticorrupcion-y-atencion-al-ciudadano</v>
      </c>
    </row>
    <row r="18" spans="1:12" ht="171.75" customHeight="1" thickBot="1">
      <c r="A18" s="332">
        <f>+Comp_1!A12</f>
        <v>0</v>
      </c>
      <c r="B18" s="147">
        <f>+Comp_1!B12</f>
        <v>3.2</v>
      </c>
      <c r="C18" s="148" t="str">
        <f>+Comp_1!C12</f>
        <v>Divulgar información sobre  riesgos de corrupción de la Entidad a las partes interesadas</v>
      </c>
      <c r="D18" s="149" t="str">
        <f>+Comp_1!D12</f>
        <v>Piezas de Divulgación de información en la WEB y en el Boletín</v>
      </c>
      <c r="E18" s="155" t="str">
        <f>+Comp_1!E12</f>
        <v>Dirección de Planeación y Control de Gestión</v>
      </c>
      <c r="F18" s="150">
        <f>+Comp_1!F12</f>
        <v>44557</v>
      </c>
      <c r="G18" s="141"/>
      <c r="H18" s="151"/>
      <c r="I18" s="143" t="str">
        <f>+Comp_1!I12</f>
        <v>En Avance</v>
      </c>
      <c r="J18" s="147"/>
      <c r="K18" s="145" t="str">
        <f>+Comp_1!K12</f>
        <v>Maritza Liliana Beltrán Albadán
Yaneth Burgos Duitama</v>
      </c>
      <c r="L18" s="159" t="str">
        <f>+Comp_1!L12</f>
        <v>Se evidenció divulgación de la información sobre riesgos de corrupción mediante los boletines ICBF N° 139 y 142
Evidencias 
Boletín Vive ICBF N° 139 del 12 de febrero 2021. Planes Institucionales ICBF. Planes Institucionales ICBF
Boletín Vive ICBF N° 142 del 5  de marzo  2021. Monitoreo a la materialización de riesgos y ejecución de controles
Recomendación: Fortalecer la divulgación   de tal manera que evidencien de manera específica el tema de Riesgos de Corrupción en la Entidad.</v>
      </c>
    </row>
    <row r="19" spans="1:12" ht="16.5" thickBot="1">
      <c r="A19" s="331" t="str">
        <f>+Comp_1!A13</f>
        <v>Subcomponente 4. Monitoreo y Revisión</v>
      </c>
      <c r="B19" s="131">
        <f>+Comp_1!B13</f>
        <v>0</v>
      </c>
      <c r="C19" s="349" t="str">
        <f>+Comp_1!C13</f>
        <v>Monitoreo y revisión</v>
      </c>
      <c r="D19" s="349">
        <f>+Comp_1!D13</f>
        <v>0</v>
      </c>
      <c r="E19" s="349">
        <f>+Comp_1!E13</f>
        <v>0</v>
      </c>
      <c r="F19" s="350">
        <f>+Comp_1!F13</f>
        <v>0</v>
      </c>
      <c r="G19" s="123"/>
      <c r="H19" s="132">
        <f>+Comp_1!H13</f>
        <v>4</v>
      </c>
      <c r="I19" s="133">
        <f>+Comp_1!I13</f>
        <v>0</v>
      </c>
      <c r="J19" s="134"/>
      <c r="K19" s="135"/>
      <c r="L19" s="136"/>
    </row>
    <row r="20" spans="1:12" ht="200.25" customHeight="1">
      <c r="A20" s="332">
        <f>+Comp_1!A14</f>
        <v>0</v>
      </c>
      <c r="B20" s="147" t="str">
        <f>+Comp_1!B14</f>
        <v>4.1.</v>
      </c>
      <c r="C20" s="148" t="str">
        <f>+Comp_1!C14</f>
        <v>Realizar seguimiento y monitoreo a la gestión de riesgos de corrupción</v>
      </c>
      <c r="D20" s="149" t="str">
        <f>+Comp_1!D14</f>
        <v xml:space="preserve">Reporte del seguimiento realizado. </v>
      </c>
      <c r="E20" s="149" t="str">
        <f>+Comp_1!E14</f>
        <v>Lideres de Proceso
Subdirección de Mejoramiento Organizacional</v>
      </c>
      <c r="F20" s="161">
        <f>+Comp_1!F14</f>
        <v>44557</v>
      </c>
      <c r="G20" s="141"/>
      <c r="H20" s="151"/>
      <c r="I20" s="143" t="str">
        <f>+Comp_1!I14</f>
        <v>En Avance</v>
      </c>
      <c r="J20" s="147"/>
      <c r="K20" s="145" t="str">
        <f>+Comp_1!K14</f>
        <v>Maritza Liliana Beltrán Albadán
Yaneth Burgos Duitama</v>
      </c>
      <c r="L20" s="162" t="str">
        <f>+Comp_1!L14</f>
        <v>Se observó seguimiento al plan de tratamiento de la matriz de riesgos de corrupción de la SDG  para los meses de enero, febrero y marzo 2021
Evidencia:
F1.G3.MI. MATRIZ DE RIESGOS DE CALIDAD, CORRUPCIÓN Y AMBIENTAL. Versión 8. 27/11/2020. Seguimiento Enero , febrero, marzo  
Correo electrónico Marzo 2 de 2021. Reporte SHAREPOINT Riesgo Anticorrupción-Enero Febrero 2021
Correo electrónico abril 5 de 2021. Reporte SHAREPOINT Riesgo Anticorrupción-marzo 2021.
Recomendación: 
Se  recomienda a la SMO  revaluar  el seguimiento al  monitoreo de los planes de tratamiento de los riesgos de corrupción teniendo en cuenta que dentro de la muestra tomada para la revisión del anexo 1.1 se evidenció que las Regionales (muestra) no cargan las evidencias en los tiempos estipulados por el procedimiento como se puede observar para la Regiona Casanare y San Andrés  limitando los resultados del informe de seguimiento cuatrimestral.</v>
      </c>
    </row>
    <row r="21" spans="1:12" ht="118.5" customHeight="1">
      <c r="A21" s="332">
        <f>+Comp_1!A15</f>
        <v>0</v>
      </c>
      <c r="B21" s="147" t="str">
        <f>+Comp_1!B15</f>
        <v>4.2</v>
      </c>
      <c r="C21" s="157" t="str">
        <f>+Comp_1!C15</f>
        <v>Realizar monitoreo a la  materialización de riesgos de corrupción y verificar de ser necesario las acciones correctivas derivadas</v>
      </c>
      <c r="D21" s="158" t="str">
        <f>+Comp_1!D15</f>
        <v xml:space="preserve">Correos electronicos, archivo de excel que evidencia el monitoreo a la materializacion de riesgos de corrupcion. </v>
      </c>
      <c r="E21" s="155" t="str">
        <f>+Comp_1!E15</f>
        <v xml:space="preserve">Subdirección de Mejoramiento Organizacional. </v>
      </c>
      <c r="F21" s="163" t="str">
        <f>+Comp_1!F15</f>
        <v>30-05-2021
30-09-2021
27-12-2021</v>
      </c>
      <c r="G21" s="141"/>
      <c r="H21" s="151"/>
      <c r="I21" s="143" t="str">
        <f>+Comp_1!I15</f>
        <v>N/A</v>
      </c>
      <c r="J21" s="147"/>
      <c r="K21" s="145" t="str">
        <f>+Comp_1!K15</f>
        <v>Maritza Liliana Beltrán Albadán
Yaneth Burgos Duitama</v>
      </c>
      <c r="L21" s="160" t="str">
        <f>+Comp_1!L15</f>
        <v>El  primer seguimiento a la materialización de los riesgos se verifica con corte 30/05/2021</v>
      </c>
    </row>
    <row r="22" spans="1:12" ht="121.5" customHeight="1">
      <c r="A22" s="332">
        <f>+Comp_1!A16</f>
        <v>0</v>
      </c>
      <c r="B22" s="147" t="str">
        <f>+Comp_1!B16</f>
        <v>4.3</v>
      </c>
      <c r="C22" s="157" t="str">
        <f>+Comp_1!C16</f>
        <v xml:space="preserve">Realizar monitoreo a los controles definidos en las matrices de riesgos de corrupción </v>
      </c>
      <c r="D22" s="158" t="str">
        <f>+Comp_1!D16</f>
        <v xml:space="preserve">Correos electronicos, archivo de excel que evidencia el monitoreo  a los controles de los riesgos de corrupcion. </v>
      </c>
      <c r="E22" s="155" t="str">
        <f>+Comp_1!E16</f>
        <v xml:space="preserve">Subdirección de Mejoramiento Organizacional. </v>
      </c>
      <c r="F22" s="163" t="str">
        <f>+Comp_1!F16</f>
        <v>30-05-2021
30-09-2021
27-12-2021</v>
      </c>
      <c r="G22" s="141"/>
      <c r="H22" s="151"/>
      <c r="I22" s="143" t="str">
        <f>+Comp_1!I16</f>
        <v>N/A</v>
      </c>
      <c r="J22" s="147"/>
      <c r="K22" s="145" t="str">
        <f>+Comp_1!K16</f>
        <v>Maritza Liliana Beltrán Albadán
Yaneth Burgos Duitama</v>
      </c>
      <c r="L22" s="164" t="str">
        <f>+Comp_1!L16</f>
        <v>El  primer seguimiento a los controles  de los riesgos se verifica con corte 30/05/2021</v>
      </c>
    </row>
    <row r="23" spans="1:12" ht="109.5" customHeight="1" thickBot="1">
      <c r="A23" s="333">
        <f>+Comp_1!A17</f>
        <v>0</v>
      </c>
      <c r="B23" s="147" t="str">
        <f>+Comp_1!B17</f>
        <v>4.4</v>
      </c>
      <c r="C23" s="165" t="str">
        <f>+Comp_1!C17</f>
        <v>Consolidar el indicador de riesgos</v>
      </c>
      <c r="D23" s="166" t="str">
        <f>+Comp_1!D17</f>
        <v>Indicador de riesgos informado a los lideres de proceso</v>
      </c>
      <c r="E23" s="167" t="str">
        <f>+Comp_1!E17</f>
        <v xml:space="preserve">Subdirección de Mejoramiento Organizacional. </v>
      </c>
      <c r="F23" s="168" t="str">
        <f>+Comp_1!F17</f>
        <v>30-05-2021
30-09-2021
27-12-2021</v>
      </c>
      <c r="G23" s="141"/>
      <c r="H23" s="151"/>
      <c r="I23" s="143" t="str">
        <f>+Comp_1!I17</f>
        <v>N/A</v>
      </c>
      <c r="J23" s="147"/>
      <c r="K23" s="145" t="str">
        <f>+Comp_1!K17</f>
        <v>Maritza Liliana Beltrán Albadán
Yaneth Burgos Duitama</v>
      </c>
      <c r="L23" s="153" t="str">
        <f>+Comp_1!L17</f>
        <v>El indicador de Riesgos se consolida  al 30/05/2021</v>
      </c>
    </row>
    <row r="24" spans="1:12" ht="16.5" thickBot="1">
      <c r="A24" s="331" t="str">
        <f>+Comp_1!A18</f>
        <v>Subcomponente 5. Seguimiento</v>
      </c>
      <c r="B24" s="131">
        <f>+Comp_1!B18</f>
        <v>0</v>
      </c>
      <c r="C24" s="349" t="str">
        <f>+Comp_1!C18</f>
        <v>Seguimiento</v>
      </c>
      <c r="D24" s="349">
        <f>+Comp_1!D18</f>
        <v>0</v>
      </c>
      <c r="E24" s="349">
        <f>+Comp_1!E18</f>
        <v>0</v>
      </c>
      <c r="F24" s="350">
        <f>+Comp_1!F18</f>
        <v>0</v>
      </c>
      <c r="G24" s="123"/>
      <c r="H24" s="132">
        <f>+Comp_1!H18</f>
        <v>2</v>
      </c>
      <c r="I24" s="133">
        <f>+Comp_1!I18</f>
        <v>0</v>
      </c>
      <c r="J24" s="134"/>
      <c r="K24" s="135"/>
      <c r="L24" s="136"/>
    </row>
    <row r="25" spans="1:12" ht="285" customHeight="1">
      <c r="A25" s="332">
        <f>+Comp_1!A19</f>
        <v>0</v>
      </c>
      <c r="B25" s="169" t="str">
        <f>+Comp_1!B19</f>
        <v>5.1</v>
      </c>
      <c r="C25" s="165" t="str">
        <f>+Comp_1!C19</f>
        <v>Verificar evidencias de la gestión de riesgos de corrupción</v>
      </c>
      <c r="D25" s="351" t="str">
        <f>+Comp_1!D19</f>
        <v>3 Informes de seguimiento a la gestión de riesgos de corrupción</v>
      </c>
      <c r="E25" s="170" t="str">
        <f>+Comp_1!E19</f>
        <v xml:space="preserve">Oficina de Control Interno </v>
      </c>
      <c r="F25" s="168" t="str">
        <f>+Comp_1!F19</f>
        <v>16-01-2021
15-05-2021
13-09-2021</v>
      </c>
      <c r="G25" s="141"/>
      <c r="H25" s="151"/>
      <c r="I25" s="143" t="str">
        <f>+Comp_1!I19</f>
        <v>En Avance</v>
      </c>
      <c r="J25" s="147"/>
      <c r="K25" s="145" t="str">
        <f>+Comp_1!K19</f>
        <v>Maritza Liliana Beltrán Albadán
Yaneth Burgos Duitama</v>
      </c>
      <c r="L25" s="171" t="str">
        <f>+Comp_1!L19</f>
        <v>Se evidenció  informe de seguimiento del PAAC para el último cuatrimestre 2020  donde se hace seguimiento al cumplimiento del plan de tratamiento de los riesgos de corrupción en el componente 1. Gestión del Riesgo. 
Evidencias:
Correo electrónico. Diciembre 17 de 2020. Asunto: COMUNICACIÓN SEGUIMIENTO PAAC-CORTE31 DICIEMBRE 2020
Excel.  Informe de Seguimiento Plan Anticorrupción y Atención al Ciudadano 2020. Cronograma de Actividades 
Excel. Informe Final Seguimiento III Cuatrimestre 2020
Correo electrónico 15/01/2021. Asunto: PRELIMINAR INFORME DE SEGUIMIENTO PAAC-CORTE 31 DE DICIEMBRE 2020
Correo electrónico 19 de Enero 2021. Publicación Seguimiento Plan Anticorrupción y Atención al Ciudadano -30 Diciembre 2020</v>
      </c>
    </row>
    <row r="26" spans="1:12" ht="147.75" customHeight="1" thickBot="1">
      <c r="A26" s="332">
        <f>+Comp_1!A20</f>
        <v>0</v>
      </c>
      <c r="B26" s="172" t="str">
        <f>+Comp_1!B20</f>
        <v>5.2</v>
      </c>
      <c r="C26" s="173" t="str">
        <f>+Comp_1!C20</f>
        <v>Elaborar informe de seguimiento a la gestión de riesgos de corrupción</v>
      </c>
      <c r="D26" s="352">
        <f>+Comp_1!D20</f>
        <v>0</v>
      </c>
      <c r="E26" s="174" t="str">
        <f>+Comp_1!E20</f>
        <v xml:space="preserve">Oficina de Control Interno </v>
      </c>
      <c r="F26" s="168" t="str">
        <f>+Comp_1!F20</f>
        <v>16-01-2021
15-05-2021
13-09-2021</v>
      </c>
      <c r="G26" s="141"/>
      <c r="H26" s="151"/>
      <c r="I26" s="143" t="str">
        <f>+Comp_1!I20</f>
        <v>En Avance</v>
      </c>
      <c r="J26" s="147">
        <f>+Comp_1!J20</f>
        <v>0</v>
      </c>
      <c r="K26" s="145" t="str">
        <f>+Comp_1!K20</f>
        <v>Maritza Liliana Beltrán Albadán
Yaneth Burgos Duitama</v>
      </c>
      <c r="L26" s="175" t="str">
        <f>+Comp_1!L20</f>
        <v>Se observó publicación del informe del seguimiento del tercer cuatrimestre 2020 publicado en la sección de transparencia de la pagina web de la Entidad 
Evidencias:
Correo electrónico. Diciembre 17 de 2020. Asunto: COMUNICACIÓN SEGUIMIENTO PAAC-CORTE31 DICIEMBRE 2020
Excel.  Informe de Seguimiento Plan Anticorrupción y Atención al Ciudadano 2020. Cronograma de Actividades 
Excel. Informe Final Seguimiento III Cuatrimestre 2020
Correo electrónico 15/01/2021. Asunto: PRELIMINAR INFORME DE SEGUIMIENTO PAAC-CORTE 31 DE DICIEMBRE 2020
Correo electrónico 19 de Enero 2021. Publicación Seguimiento Plan Anticorrupción y Atención al Ciudadano -30 Diciembre 2020
link: https://www.icbf.gov.co/planeacion/plan-anticorrupcion-y-atencion-al-ciudadano</v>
      </c>
    </row>
    <row r="27" spans="1:12" ht="16.5" thickBot="1"/>
    <row r="28" spans="1:12" ht="51" customHeight="1" thickBot="1">
      <c r="A28" s="334" t="str">
        <f>+Comp_3!A1</f>
        <v>Plan Anticorrupción y de Atención al Ciudadano</v>
      </c>
      <c r="B28" s="335"/>
      <c r="C28" s="335"/>
      <c r="D28" s="335"/>
      <c r="E28" s="335"/>
      <c r="F28" s="335"/>
      <c r="G28" s="120"/>
      <c r="H28" s="358" t="str">
        <f>+Comp_3!H1</f>
        <v>Seguimiento 1 OCI
Componente 3: RENDICIÓN DE CUENTAS</v>
      </c>
      <c r="I28" s="356"/>
      <c r="J28" s="356"/>
      <c r="K28" s="356"/>
      <c r="L28" s="357"/>
    </row>
    <row r="29" spans="1:12" ht="81" customHeight="1" thickBot="1">
      <c r="A29" s="122" t="str">
        <f>+Comp_3!A2</f>
        <v>Componente 3:</v>
      </c>
      <c r="B29" s="359" t="str">
        <f>+Comp_3!B2</f>
        <v>Rendición de cuentas
Objetivo: Fortalecer la rendición de cuentas y mesas públicas como un proceso tendiente a promover un cambio cultural, de manera democrática y  participativa, para visibilizar la gestión y los resultados  ICBF como garante del cumplimiento de los derechos de la niñez, la adolescencia y la familia colombiana.</v>
      </c>
      <c r="C29" s="359"/>
      <c r="D29" s="359"/>
      <c r="E29" s="359"/>
      <c r="F29" s="360"/>
      <c r="G29" s="176"/>
      <c r="H29" s="124" t="str">
        <f>+Comp_3!H2</f>
        <v xml:space="preserve">             Fecha seguimiento:</v>
      </c>
      <c r="I29" s="353">
        <f>+Comp_3!J2</f>
        <v>44316</v>
      </c>
      <c r="J29" s="354"/>
      <c r="K29" s="231" t="str">
        <f>+Comp_3!K2</f>
        <v>Responsable del Seguimiento</v>
      </c>
      <c r="L29" s="231" t="str">
        <f>+Comp_3!L2</f>
        <v>Observaciones</v>
      </c>
    </row>
    <row r="30" spans="1:12" ht="63.75" thickBot="1">
      <c r="A30" s="125" t="str">
        <f>+Comp_3!A3</f>
        <v>Subcomponente</v>
      </c>
      <c r="B30" s="334" t="str">
        <f>+Comp_3!B3</f>
        <v>Objetivos y Actividades</v>
      </c>
      <c r="C30" s="336">
        <f>+Comp_3!C3</f>
        <v>0</v>
      </c>
      <c r="D30" s="126" t="str">
        <f>+Comp_3!D3</f>
        <v>Meta</v>
      </c>
      <c r="E30" s="126" t="str">
        <f>+Comp_3!E3</f>
        <v xml:space="preserve">Responsable </v>
      </c>
      <c r="F30" s="127" t="str">
        <f>+Comp_3!F3</f>
        <v>Fecha programada</v>
      </c>
      <c r="G30" s="141"/>
      <c r="H30" s="129" t="str">
        <f>+Comp_3!H3</f>
        <v>Actividades programadas</v>
      </c>
      <c r="I30" s="130" t="str">
        <f>+Comp_3!I3</f>
        <v>Actividades cumplidas</v>
      </c>
      <c r="J30" s="130" t="str">
        <f>+Comp_3!J3</f>
        <v>% de avance por objetivo</v>
      </c>
      <c r="K30" s="232">
        <f>+Comp_3!K3</f>
        <v>0</v>
      </c>
      <c r="L30" s="232">
        <f>+Comp_3!L3</f>
        <v>0</v>
      </c>
    </row>
    <row r="31" spans="1:12" ht="16.5" customHeight="1" thickBot="1">
      <c r="A31" s="361" t="str">
        <f>+Comp_3!A4</f>
        <v>I. Fase de alistamiento</v>
      </c>
      <c r="B31" s="131">
        <f>+Comp_3!B4</f>
        <v>0</v>
      </c>
      <c r="C31" s="177" t="str">
        <f>+Comp_3!C4</f>
        <v>Fase de alistamiento</v>
      </c>
      <c r="D31" s="131">
        <f>+Comp_3!D4</f>
        <v>0</v>
      </c>
      <c r="E31" s="131">
        <f>+Comp_3!E4</f>
        <v>0</v>
      </c>
      <c r="F31" s="178">
        <f>+Comp_3!F4</f>
        <v>0</v>
      </c>
      <c r="G31" s="123"/>
      <c r="H31" s="132">
        <f>+Comp_3!H4</f>
        <v>9</v>
      </c>
      <c r="I31" s="133">
        <f>+Comp_3!I4</f>
        <v>5</v>
      </c>
      <c r="J31" s="134">
        <f>+Comp_3!J4</f>
        <v>0.55555555555555558</v>
      </c>
      <c r="K31" s="135">
        <f>+Comp_3!K4</f>
        <v>0</v>
      </c>
      <c r="L31" s="136"/>
    </row>
    <row r="32" spans="1:12" ht="195">
      <c r="A32" s="362">
        <f>+Comp_3!A5</f>
        <v>0</v>
      </c>
      <c r="B32" s="147">
        <f>+Comp_3!B5</f>
        <v>1</v>
      </c>
      <c r="C32" s="179" t="str">
        <f>+Comp_3!C5</f>
        <v>Determinar  si los espacios de diálogo y  los canales de publicación y divulgación de información que empleó la entidad para ejecutar las actividades de rendición de cuentas en 2020, responde a las características de los ciudadanos, usuarios y grupos de interés</v>
      </c>
      <c r="D32" s="179" t="str">
        <f>+Comp_3!D5</f>
        <v>Reporte  de respuestas obtenidas en las preguntas  de las encuestas de evaluación en  desarrollo de la Mesa Publica se abrieron espacios de dialogo que facilitaron reflexiones y discusiones en torno a los temas tratados?"</v>
      </c>
      <c r="E32" s="180" t="str">
        <f>+Comp_3!E5</f>
        <v xml:space="preserve">Subdirección de  Monitoreo y Evaluación </v>
      </c>
      <c r="F32" s="168">
        <f>+Comp_3!F5</f>
        <v>44227</v>
      </c>
      <c r="G32" s="141"/>
      <c r="H32" s="151"/>
      <c r="I32" s="143" t="str">
        <f>+Comp_3!I5</f>
        <v>Cumplida (DT)</v>
      </c>
      <c r="J32" s="147"/>
      <c r="K32" s="145" t="str">
        <f>+Comp_3!K5</f>
        <v>Maritza Liliana Beltrán Albadán
Yaneth Burgos Duitama</v>
      </c>
      <c r="L32" s="162" t="str">
        <f>+Comp_3!L5</f>
        <v xml:space="preserve">Se evidencian los resultados por cada una de las preguntas de las encuestas aplicadas (21.043) tanto en las Mesas Públicas como de los ejercicios de Rendición de Cuentas Regional.
Evidencias:
- Informe Final Rendición Pública de Cuentas 2020; 1.3 RESPONSABILIDAD.
1.3.1 Reporte de respuestas obtenidas en las preguntas de las encuestas de evaluación en desarrollo de la Mesa Publica 
-https://www.icbf.gov.co/rendicion-de-cuentas-icbf/sede-direccion-general/informe-final
- https://www.icbf.gov.co/system/files/informe_final_rpc_y_mp_2020_vf_0.pdf
</v>
      </c>
    </row>
    <row r="33" spans="1:12" ht="175.5" customHeight="1">
      <c r="A33" s="362">
        <f>+Comp_3!A6</f>
        <v>0</v>
      </c>
      <c r="B33" s="181">
        <f>+Comp_3!B6</f>
        <v>2</v>
      </c>
      <c r="C33" s="179" t="str">
        <f>+Comp_3!C6</f>
        <v>Definir directrices de Mesas Publicas y Rendición Publica de Cuentas 2021.</v>
      </c>
      <c r="D33" s="179" t="str">
        <f>+Comp_3!D6</f>
        <v>Memorando  para Mesas Públicas y Rendición Pública de Cuentas 2021</v>
      </c>
      <c r="E33" s="180" t="str">
        <f>+Comp_3!E6</f>
        <v xml:space="preserve">Subdirección de  Monitoreo y Evaluación </v>
      </c>
      <c r="F33" s="168">
        <f>+Comp_3!F6</f>
        <v>44286</v>
      </c>
      <c r="G33" s="141"/>
      <c r="H33" s="151"/>
      <c r="I33" s="143" t="str">
        <f>+Comp_3!I6</f>
        <v>Cumplida (DT)</v>
      </c>
      <c r="J33" s="147"/>
      <c r="K33" s="145" t="str">
        <f>+Comp_3!K6</f>
        <v>Maritza Liliana Beltrán Albadán
Yaneth Burgos Duitama</v>
      </c>
      <c r="L33" s="146" t="str">
        <f>+Comp_3!L6</f>
        <v>Se evidencia socialización de directrices para la realización de mesas públicas y Rendición de Cuentas 2021
Evidencias
- Correo Electrónico de la Directora de Planeación y Control de la Gestión a las Direcciones Regionales y coordinadores de Centro Zonales 26/03/21
- Memorando Radicado 202113000000033783 con Directrices para la realización de mesas públicas MP y Rendición de Cuentas 2021 RPC</v>
      </c>
    </row>
    <row r="34" spans="1:12" ht="219.75" customHeight="1">
      <c r="A34" s="362">
        <f>+Comp_3!A7</f>
        <v>0</v>
      </c>
      <c r="B34" s="181">
        <f>+Comp_3!B7</f>
        <v>3</v>
      </c>
      <c r="C34" s="179" t="str">
        <f>+Comp_3!C7</f>
        <v>Definir roles a nivel nacional, regional y zonal en el procedimiento Rendición de Cuentas y Mesas Públicas</v>
      </c>
      <c r="D34" s="179" t="str">
        <f>+Comp_3!D7</f>
        <v>Guia  de Rendición de Cuentas y Mesas Públicas actualizada</v>
      </c>
      <c r="E34" s="180" t="str">
        <f>+Comp_3!E7</f>
        <v xml:space="preserve">Subdirección de  Monitoreo y Evaluación </v>
      </c>
      <c r="F34" s="168">
        <f>+Comp_3!F7</f>
        <v>44286</v>
      </c>
      <c r="G34" s="141"/>
      <c r="H34" s="151"/>
      <c r="I34" s="143" t="str">
        <f>+Comp_3!I7</f>
        <v>Cumplida (DT)</v>
      </c>
      <c r="J34" s="147"/>
      <c r="K34" s="145" t="str">
        <f>+Comp_3!K7</f>
        <v>Maritza Liliana Beltrán Albadán
Yaneth Burgos Duitama</v>
      </c>
      <c r="L34" s="162" t="str">
        <f>+Comp_3!L7</f>
        <v>Se evidencia la definición de Roles en el nivel nacional, regional y zonal actualizada al 31/03/21.
Evidencia:
G1.P2.MS GUÍA PARA LA RENDICIÓN PÚBLICA DE CUENTAS EN EL ICBF Versión 4 del 31/03/2021 publicada en https://www.icbf.gov.co/system/files/procesos/g1.p2.ms_guia_para_la_rendicion_publica_de_cuentas_en_el_icbf_v4.pdf</v>
      </c>
    </row>
    <row r="35" spans="1:12" ht="165">
      <c r="A35" s="362">
        <f>+Comp_3!A8</f>
        <v>0</v>
      </c>
      <c r="B35" s="147">
        <f>+Comp_3!B8</f>
        <v>4</v>
      </c>
      <c r="C35" s="179" t="str">
        <f>+Comp_3!C8</f>
        <v>Ajustar los instrumentos de acuerdo a las directrices definidas</v>
      </c>
      <c r="D35" s="179" t="str">
        <f>+Comp_3!D8</f>
        <v>Formatos ajustados Rendición Pública de Cuentas y Mesas Públicas ajustados</v>
      </c>
      <c r="E35" s="180" t="str">
        <f>+Comp_3!E8</f>
        <v xml:space="preserve">Subdirección de  Monitoreo y Evaluación </v>
      </c>
      <c r="F35" s="168">
        <f>+Comp_3!F8</f>
        <v>44286</v>
      </c>
      <c r="G35" s="141"/>
      <c r="H35" s="151"/>
      <c r="I35" s="143" t="str">
        <f>+Comp_3!I8</f>
        <v>Cumplida (DT)</v>
      </c>
      <c r="J35" s="147"/>
      <c r="K35" s="145" t="str">
        <f>+Comp_3!K8</f>
        <v>Maritza Liliana Beltrán Albadán
Yaneth Burgos Duitama</v>
      </c>
      <c r="L35" s="182" t="str">
        <f>+Comp_3!L8</f>
        <v xml:space="preserve">Se evidenció la actualización de 6 formatos al 31 de marzo 2021 
Evidencia:
- F1.P2.MS Formato Programación y Monitoreo de Eventos RPC y MP v6
- F11.P2.MS Formato Compromisos RPC y MP v3 
- F12.P2.MS Formato Resultados RPC y MP v3 
- F6.P2.MS Formato Consulta Previa MP v3
- F7.P2.MS Formato Análisis Consulta Previa MP v3
- F8.P2.MS Formato Lista de Asistentes RPC y MP v2
</v>
      </c>
    </row>
    <row r="36" spans="1:12" ht="221.25" customHeight="1">
      <c r="A36" s="362">
        <f>+Comp_3!A9</f>
        <v>0</v>
      </c>
      <c r="B36" s="181">
        <f>+Comp_3!B9</f>
        <v>5</v>
      </c>
      <c r="C36" s="179" t="str">
        <f>+Comp_3!C9</f>
        <v>Socializar directrices de Mesas Publicas y Rendición Publica de Cuentas 2021.</v>
      </c>
      <c r="D36" s="179" t="str">
        <f>+Comp_3!D9</f>
        <v>Directrices e instrumentos socializados</v>
      </c>
      <c r="E36" s="180" t="str">
        <f>+Comp_3!E9</f>
        <v xml:space="preserve">Subdirección de  Monitoreo y Evaluación </v>
      </c>
      <c r="F36" s="168">
        <f>+Comp_3!F9</f>
        <v>44316</v>
      </c>
      <c r="G36" s="141"/>
      <c r="H36" s="151"/>
      <c r="I36" s="143" t="str">
        <f>+Comp_3!I9</f>
        <v>Cumplida (DT)</v>
      </c>
      <c r="J36" s="147"/>
      <c r="K36" s="145" t="str">
        <f>+Comp_3!K9</f>
        <v>Maritza Liliana Beltrán Albadán
Yaneth Burgos Duitama</v>
      </c>
      <c r="L36" s="182" t="str">
        <f>+Comp_3!L9</f>
        <v xml:space="preserve">Se evidencia socialización de Directrices de Mesas Publicas y Rendición Publica de Cuentas 2021.
Evidencia:
- Citación por correo electrónico de la Socialización a Directores Regionales y Coordinadores de Centros Zonales 26/03/21
- Presentación en Power Point con las Directrices 
- Grabación de La Socialización del 09/04/21
</v>
      </c>
    </row>
    <row r="37" spans="1:12" ht="105">
      <c r="A37" s="362">
        <f>+Comp_3!A10</f>
        <v>0</v>
      </c>
      <c r="B37" s="181">
        <f>+Comp_3!B10</f>
        <v>6</v>
      </c>
      <c r="C37" s="179" t="str">
        <f>+Comp_3!C10</f>
        <v>Disponer los recursos para la logística de realización o divulgación de Rendición Pública de Cuentas y Mesas Públicas.</v>
      </c>
      <c r="D37" s="179" t="str">
        <f>+Comp_3!D10</f>
        <v xml:space="preserve">Recursos para logística garantizados </v>
      </c>
      <c r="E37" s="180" t="str">
        <f>+Comp_3!E10</f>
        <v>Dirección de Abastecimiento</v>
      </c>
      <c r="F37" s="168">
        <f>+Comp_3!F10</f>
        <v>44545</v>
      </c>
      <c r="G37" s="141"/>
      <c r="H37" s="151"/>
      <c r="I37" s="143" t="str">
        <f>+Comp_3!I10</f>
        <v>N/A</v>
      </c>
      <c r="J37" s="147"/>
      <c r="K37" s="145" t="str">
        <f>+Comp_3!K10</f>
        <v>Maritza Liliana Beltrán Albadán
Yaneth Burgos Duitama</v>
      </c>
      <c r="L37" s="182" t="str">
        <f>+Comp_3!L10</f>
        <v>Esta Actividad inicia a partir del junio 2021.</v>
      </c>
    </row>
    <row r="38" spans="1:12" ht="165" customHeight="1">
      <c r="A38" s="362">
        <f>+Comp_3!A11</f>
        <v>0</v>
      </c>
      <c r="B38" s="147">
        <f>+Comp_3!B11</f>
        <v>7</v>
      </c>
      <c r="C38" s="179" t="str">
        <f>+Comp_3!C11</f>
        <v>Generar boletín  de  análisis de PQRS</v>
      </c>
      <c r="D38" s="179" t="str">
        <f>+Comp_3!D11</f>
        <v>Publicar boletín con análisis de PQRS ,</v>
      </c>
      <c r="E38" s="180" t="str">
        <f>+Comp_3!E11</f>
        <v>Dirección de Servicios y Atención</v>
      </c>
      <c r="F38" s="183">
        <f>+Comp_3!F11</f>
        <v>44545</v>
      </c>
      <c r="G38" s="141"/>
      <c r="H38" s="151"/>
      <c r="I38" s="143" t="str">
        <f>+Comp_3!I11</f>
        <v>En Avance</v>
      </c>
      <c r="J38" s="147"/>
      <c r="K38" s="145" t="str">
        <f>+Comp_3!K11</f>
        <v>Maritza Liliana Beltrán Albadán
Yaneth Burgos Duitama</v>
      </c>
      <c r="L38" s="153" t="str">
        <f>+Comp_3!L11</f>
        <v xml:space="preserve">Se evidencia publicación de Informe de PQRS correspondiente a los meses de Diciembre 2020, Enero, febrero, marzo de 2021.
Evidencia:
Informes publicados en https://www.icbf.gov.co/servicios/informes-boletines-pqrds
</v>
      </c>
    </row>
    <row r="39" spans="1:12" ht="105">
      <c r="A39" s="362">
        <f>+Comp_3!A12</f>
        <v>0</v>
      </c>
      <c r="B39" s="181">
        <f>+Comp_3!B12</f>
        <v>8</v>
      </c>
      <c r="C39" s="179" t="str">
        <f>+Comp_3!C12</f>
        <v>Definir temática de la Mesa Publica</v>
      </c>
      <c r="D39" s="179" t="str">
        <f>+Comp_3!D12</f>
        <v>Temas definidos para dialogar con la comunidad en Mesas Públicas</v>
      </c>
      <c r="E39" s="180" t="str">
        <f>+Comp_3!E12</f>
        <v xml:space="preserve">Subdirección de  Monitoreo y Evaluación </v>
      </c>
      <c r="F39" s="183">
        <f>+Comp_3!F12</f>
        <v>44377</v>
      </c>
      <c r="G39" s="141"/>
      <c r="H39" s="151"/>
      <c r="I39" s="143" t="str">
        <f>+Comp_3!I12</f>
        <v>N/A</v>
      </c>
      <c r="J39" s="147"/>
      <c r="K39" s="145" t="str">
        <f>+Comp_3!K12</f>
        <v>Maritza Liliana Beltrán Albadán
Yaneth Burgos Duitama</v>
      </c>
      <c r="L39" s="182" t="str">
        <f>+Comp_3!L12</f>
        <v>Esta actividad tiene único reporte con fecha 30/06/21.</v>
      </c>
    </row>
    <row r="40" spans="1:12" ht="99.75" customHeight="1" thickBot="1">
      <c r="A40" s="363">
        <f>+Comp_3!A13</f>
        <v>0</v>
      </c>
      <c r="B40" s="181">
        <f>+Comp_3!B13</f>
        <v>9</v>
      </c>
      <c r="C40" s="179" t="str">
        <f>+Comp_3!C13</f>
        <v>Actualizar y publicar el time line de mesas públicas y rendición pública de cuentas de la entidad  en la pagina WEB de la entidad.</v>
      </c>
      <c r="D40" s="179" t="str">
        <f>+Comp_3!D13</f>
        <v>Calendario de eventos de mesas públicas y rendición pública de cuentas publicado en la pagina WEB de la entidad.</v>
      </c>
      <c r="E40" s="180" t="str">
        <f>+Comp_3!E13</f>
        <v xml:space="preserve">Subdirección de  Monitoreo y Evaluación </v>
      </c>
      <c r="F40" s="183">
        <f>+Comp_3!F13</f>
        <v>44500</v>
      </c>
      <c r="G40" s="141"/>
      <c r="H40" s="151"/>
      <c r="I40" s="143" t="str">
        <f>+Comp_3!I13</f>
        <v>N/A</v>
      </c>
      <c r="J40" s="147"/>
      <c r="K40" s="145" t="str">
        <f>+Comp_3!K13</f>
        <v>Maritza Liliana Beltrán Albadán
Yaneth Burgos Duitama</v>
      </c>
      <c r="L40" s="182" t="str">
        <f>+Comp_3!L13</f>
        <v xml:space="preserve">Esta Actividad tiene fecha programada 31/10/2021 con un único reporte.
</v>
      </c>
    </row>
    <row r="41" spans="1:12" ht="30.75" thickBot="1">
      <c r="A41" s="331" t="str">
        <f>+Comp_3!A14</f>
        <v>Subcomponente 1</v>
      </c>
      <c r="B41" s="131"/>
      <c r="C41" s="177" t="str">
        <f>+Comp_3!C14</f>
        <v>Información de calidad y en lenguaje comprensible</v>
      </c>
      <c r="D41" s="131"/>
      <c r="E41" s="131"/>
      <c r="F41" s="178"/>
      <c r="G41" s="123"/>
      <c r="H41" s="132">
        <f>+Comp_3!H14</f>
        <v>2</v>
      </c>
      <c r="I41" s="133">
        <f>+Comp_3!I14</f>
        <v>0</v>
      </c>
      <c r="J41" s="134">
        <f>+Comp_3!J14</f>
        <v>0</v>
      </c>
      <c r="K41" s="135">
        <f>+Comp_3!K14</f>
        <v>0</v>
      </c>
      <c r="L41" s="136"/>
    </row>
    <row r="42" spans="1:12" ht="105">
      <c r="A42" s="332">
        <f>+Comp_3!A15</f>
        <v>0</v>
      </c>
      <c r="B42" s="149">
        <f>+Comp_3!B15</f>
        <v>10</v>
      </c>
      <c r="C42" s="179" t="str">
        <f>+Comp_3!C15</f>
        <v>Producir la información que se utilizara en Rendición Pública de Cuentas y Mesas Publicas de cada Regional / CZ</v>
      </c>
      <c r="D42" s="179" t="str">
        <f>+Comp_3!D15</f>
        <v>Información en su medio de soporte construida para la Rendición Pública de Cuentas y Mesas Públicas en cada Regional / CZ</v>
      </c>
      <c r="E42" s="180" t="str">
        <f>+Comp_3!E15</f>
        <v xml:space="preserve">Subdirección de  Monitoreo y Evaluación </v>
      </c>
      <c r="F42" s="168">
        <f>+Comp_3!F15</f>
        <v>44545</v>
      </c>
      <c r="G42" s="141"/>
      <c r="H42" s="151"/>
      <c r="I42" s="143" t="str">
        <f>+Comp_3!I15</f>
        <v>N/A</v>
      </c>
      <c r="J42" s="147"/>
      <c r="K42" s="145" t="str">
        <f>+Comp_3!K15</f>
        <v>Maritza Liliana Beltrán Albadán
Yaneth Burgos Duitama</v>
      </c>
      <c r="L42" s="182" t="str">
        <f>+Comp_3!L15</f>
        <v>Esta actividad inicia el 30 de junio 2021.</v>
      </c>
    </row>
    <row r="43" spans="1:12" ht="105.75" thickBot="1">
      <c r="A43" s="333">
        <f>+Comp_3!A16</f>
        <v>0</v>
      </c>
      <c r="B43" s="149">
        <f>+Comp_3!B16</f>
        <v>11</v>
      </c>
      <c r="C43" s="179" t="str">
        <f>+Comp_3!C16</f>
        <v>Publicar en la pagina WEB la información correspondiente a cada Rendición Pública de Cuentas y Mesas Públicas.</v>
      </c>
      <c r="D43" s="179" t="str">
        <f>+Comp_3!D16</f>
        <v>Documentos en pagina WEB institucional</v>
      </c>
      <c r="E43" s="180" t="str">
        <f>+Comp_3!E16</f>
        <v xml:space="preserve">Subdirección de  Monitoreo y Evaluación </v>
      </c>
      <c r="F43" s="183">
        <f>+Comp_3!F16</f>
        <v>44545</v>
      </c>
      <c r="G43" s="141"/>
      <c r="H43" s="151"/>
      <c r="I43" s="143" t="str">
        <f>+Comp_3!I16</f>
        <v>N/A</v>
      </c>
      <c r="J43" s="147"/>
      <c r="K43" s="145" t="str">
        <f>+Comp_3!K16</f>
        <v>Maritza Liliana Beltrán Albadán
Yaneth Burgos Duitama</v>
      </c>
      <c r="L43" s="182" t="str">
        <f>+Comp_3!L16</f>
        <v>Esta actividad inicia el 30 de junio 2021.</v>
      </c>
    </row>
    <row r="44" spans="1:12" ht="45.75" thickBot="1">
      <c r="A44" s="331" t="str">
        <f>+Comp_3!A17</f>
        <v>Subcomponente 2</v>
      </c>
      <c r="B44" s="131"/>
      <c r="C44" s="177" t="str">
        <f>+Comp_3!C17</f>
        <v>Diálogo de doble vía con la ciudadanía y sus organizaciones</v>
      </c>
      <c r="D44" s="131"/>
      <c r="E44" s="131"/>
      <c r="F44" s="178">
        <f>+Comp_3!F17</f>
        <v>0</v>
      </c>
      <c r="G44" s="123"/>
      <c r="H44" s="132">
        <f>+Comp_3!H17</f>
        <v>2</v>
      </c>
      <c r="I44" s="133">
        <f>+Comp_3!I17</f>
        <v>0</v>
      </c>
      <c r="J44" s="134">
        <f>+Comp_3!J17</f>
        <v>0</v>
      </c>
      <c r="K44" s="135">
        <f>+Comp_3!K17</f>
        <v>0</v>
      </c>
      <c r="L44" s="136"/>
    </row>
    <row r="45" spans="1:12" ht="105">
      <c r="A45" s="332">
        <f>+Comp_3!A18</f>
        <v>0</v>
      </c>
      <c r="B45" s="149">
        <f>+Comp_3!B18</f>
        <v>2.1</v>
      </c>
      <c r="C45" s="179" t="str">
        <f>+Comp_3!C18</f>
        <v>Convocar a las partes interesadas</v>
      </c>
      <c r="D45" s="179" t="str">
        <f>+Comp_3!D18</f>
        <v>Actores involucrados convocados e invitados a participar en las Mesas Públicas y Rendición Pública de Cuentas verificable a partir de oficios, correos electrónicos e imágenes de invitaciones dispuestas en carteleras físicas.</v>
      </c>
      <c r="E45" s="180" t="str">
        <f>+Comp_3!E18</f>
        <v xml:space="preserve">Subdirección de  Monitoreo y Evaluación </v>
      </c>
      <c r="F45" s="183">
        <f>+Comp_3!F18</f>
        <v>44545</v>
      </c>
      <c r="G45" s="141"/>
      <c r="H45" s="151"/>
      <c r="I45" s="143" t="str">
        <f>+Comp_3!I18</f>
        <v>N/A</v>
      </c>
      <c r="J45" s="147"/>
      <c r="K45" s="145" t="str">
        <f>+Comp_3!K18</f>
        <v>Maritza Liliana Beltrán Albadán
Yaneth Burgos Duitama</v>
      </c>
      <c r="L45" s="182" t="str">
        <f>+Comp_3!L18</f>
        <v>Esta actividad inicia el 30 de junio 2021.</v>
      </c>
    </row>
    <row r="46" spans="1:12" ht="105.75" thickBot="1">
      <c r="A46" s="333">
        <f>+Comp_3!A19</f>
        <v>0</v>
      </c>
      <c r="B46" s="149">
        <f>+Comp_3!B19</f>
        <v>2.2000000000000002</v>
      </c>
      <c r="C46" s="179" t="str">
        <f>+Comp_3!C19</f>
        <v>Realizar audiencias publicas participativas</v>
      </c>
      <c r="D46" s="179" t="str">
        <f>+Comp_3!D19</f>
        <v>Mesas Públicas y Rendición Pública de Cuentas realizadas</v>
      </c>
      <c r="E46" s="180" t="str">
        <f>+Comp_3!E19</f>
        <v xml:space="preserve">Subdirección de  Monitoreo y Evaluación </v>
      </c>
      <c r="F46" s="183">
        <f>+Comp_3!F19</f>
        <v>44545</v>
      </c>
      <c r="G46" s="141"/>
      <c r="H46" s="151"/>
      <c r="I46" s="143" t="str">
        <f>+Comp_3!I19</f>
        <v>N/A</v>
      </c>
      <c r="J46" s="147"/>
      <c r="K46" s="145" t="str">
        <f>+Comp_3!K19</f>
        <v>Maritza Liliana Beltrán Albadán
Yaneth Burgos Duitama</v>
      </c>
      <c r="L46" s="182" t="str">
        <f>+Comp_3!L19</f>
        <v>Esta actividad inicia el 30 de junio 2021.</v>
      </c>
    </row>
    <row r="47" spans="1:12" ht="45.75" thickBot="1">
      <c r="A47" s="331" t="str">
        <f>+Comp_3!A20</f>
        <v>Subcomponente 3</v>
      </c>
      <c r="B47" s="131">
        <f>+Comp_3!B20</f>
        <v>0</v>
      </c>
      <c r="C47" s="177" t="str">
        <f>+Comp_3!C20</f>
        <v>Incentivos para motivar la cultura de la rendición y petición de cuentas</v>
      </c>
      <c r="D47" s="131">
        <f>+Comp_3!D20</f>
        <v>0</v>
      </c>
      <c r="E47" s="131">
        <f>+Comp_3!E20</f>
        <v>0</v>
      </c>
      <c r="F47" s="178">
        <f>+Comp_3!F20</f>
        <v>0</v>
      </c>
      <c r="G47" s="123"/>
      <c r="H47" s="132">
        <f>+Comp_3!H20</f>
        <v>3</v>
      </c>
      <c r="I47" s="133">
        <f>+Comp_3!I20</f>
        <v>1</v>
      </c>
      <c r="J47" s="134">
        <f>+Comp_3!J20</f>
        <v>0.33333333333333331</v>
      </c>
      <c r="K47" s="135">
        <f>+Comp_3!K20</f>
        <v>0</v>
      </c>
      <c r="L47" s="136"/>
    </row>
    <row r="48" spans="1:12" ht="299.25" customHeight="1">
      <c r="A48" s="332">
        <f>+Comp_3!A21</f>
        <v>0</v>
      </c>
      <c r="B48" s="149" t="str">
        <f>+Comp_3!B21</f>
        <v>3.1</v>
      </c>
      <c r="C48" s="179" t="str">
        <f>+Comp_3!C21</f>
        <v>Fortalecer la temática Rendición de Cuentas en el Aula Virtual Estrategia de Transparencia, Participación y Buen Gobierno</v>
      </c>
      <c r="D48" s="179" t="str">
        <f>+Comp_3!D21</f>
        <v>Aula virtual con información actualizada</v>
      </c>
      <c r="E48" s="180" t="str">
        <f>+Comp_3!E21</f>
        <v xml:space="preserve">Subdirección de  Monitoreo y Evaluación </v>
      </c>
      <c r="F48" s="183">
        <f>+Comp_3!F21</f>
        <v>44316</v>
      </c>
      <c r="G48" s="141"/>
      <c r="H48" s="151"/>
      <c r="I48" s="143" t="str">
        <f>+Comp_3!I21</f>
        <v>Cumplida (DT)</v>
      </c>
      <c r="J48" s="147"/>
      <c r="K48" s="145" t="str">
        <f>+Comp_3!K21</f>
        <v>Maritza Liliana Beltrán Albadán
Yaneth Burgos Duitama</v>
      </c>
      <c r="L48" s="146" t="str">
        <f>+Comp_3!L21</f>
        <v xml:space="preserve">Se evidenció la presentación, en un espacio del sharepoint "llamado Aula Virtual" evidencia del 08/02/21
Evidencias
-https://icbfgob.sharepoint.com/:p:/r/sites/AULADETRANSPARENCIA2021/_layouts/15/Doc.aspx?sourcedoc=%7BB73C7377-2CF5-4CAA-ACE6-7574C85FAAFB%7D&amp;file=AULA%20ACTUALIZADA%202021.pptx&amp;action=edit&amp;mobileredirect=true
- Presentación PP "Aula Virtual : COMPONENTE 3: RENDICIÓN DE CUENTAS"  Diapositivas 60 a la 66
- Correo electrónico del 16/03/21 de Gestión Humana comn oferta.para colaboradores ICBF.
</v>
      </c>
    </row>
    <row r="49" spans="1:12" ht="241.5" customHeight="1" thickBot="1">
      <c r="A49" s="332">
        <f>+Comp_3!A22</f>
        <v>0</v>
      </c>
      <c r="B49" s="149" t="str">
        <f>+Comp_3!B22</f>
        <v>3.2</v>
      </c>
      <c r="C49" s="179" t="str">
        <f>+Comp_3!C22</f>
        <v xml:space="preserve">Socializar y visibilizar la información </v>
      </c>
      <c r="D49" s="179" t="str">
        <f>+Comp_3!D22</f>
        <v xml:space="preserve">Estrategia de Comunicación: de transparencia verificable a partir de boletines ICBF, correos electrónicos o mensajes en redes sociales. </v>
      </c>
      <c r="E49" s="180" t="str">
        <f>+Comp_3!E22</f>
        <v>Oficina Asesora de Comunicaciones</v>
      </c>
      <c r="F49" s="183">
        <f>+Comp_3!F22</f>
        <v>44545</v>
      </c>
      <c r="G49" s="141"/>
      <c r="H49" s="151"/>
      <c r="I49" s="143" t="str">
        <f>+Comp_3!I22</f>
        <v>En Avance</v>
      </c>
      <c r="J49" s="147"/>
      <c r="K49" s="145" t="str">
        <f>+Comp_3!K22</f>
        <v>Maritza Liliana Beltrán Albadán
Yaneth Burgos Duitama</v>
      </c>
      <c r="L49" s="184" t="str">
        <f>+Comp_3!L22</f>
        <v>Se evidenciaron piezas de comunicación de Rendición de Cuentas.
Evidencias:
Febrero
-Boletín Interno Vive ICBF No. 140 del 19/02/21, pieza de Rendición de Cuentas sobre: Actualízate sobre los resultados de la Rendición Pública de Cuentas del ICBF. https://www.icbf.gov.co/system/files/vive_icbf_140.pdf
Marzo
- Boletín Interno Vive ICBF No. 145 del 26/03/21, pieza de Rendición de Cuentas: Informe de resultados  de la Estrategia Rendición de Cuentas 2020 - Conoce los componentes que permiten garantizar la responsabilidad pública de las autoridades y el derecho ciudadano a participar y vigilar la gestión. https://www.icbf.gov.co/system/files/trnasparencia_26_de_marzoi.pdf
Abril
- Boletín Interno Vive ICBF No. 147 del 16/04/21, pieza de Rendición de Cuentas y Mesas Publicas sobre: Temas de consulta previa en las mesas públicas para la vigencia 2021 - https://www.icbf.gov.co/system/files/vive_icbf_147.pdf</v>
      </c>
    </row>
    <row r="50" spans="1:12" ht="45.75" thickBot="1">
      <c r="A50" s="331" t="str">
        <f>+Comp_3!A24</f>
        <v>Subcomponente 4</v>
      </c>
      <c r="B50" s="131"/>
      <c r="C50" s="177" t="str">
        <f>+Comp_3!C23</f>
        <v>Evaluación y retroalimentación a la gestión institucional</v>
      </c>
      <c r="D50" s="131"/>
      <c r="E50" s="131"/>
      <c r="F50" s="178"/>
      <c r="G50" s="123"/>
      <c r="H50" s="132">
        <f>+Comp_3!H23</f>
        <v>7</v>
      </c>
      <c r="I50" s="133">
        <f>+Comp_3!I23</f>
        <v>1</v>
      </c>
      <c r="J50" s="134">
        <f>+Comp_3!J23</f>
        <v>0.14285714285714285</v>
      </c>
      <c r="K50" s="135">
        <f>+Comp_3!K23</f>
        <v>0</v>
      </c>
      <c r="L50" s="136"/>
    </row>
    <row r="51" spans="1:12" ht="123.75" customHeight="1">
      <c r="A51" s="332" t="e">
        <f>+Comp_3!#REF!</f>
        <v>#REF!</v>
      </c>
      <c r="B51" s="149" t="str">
        <f>+Comp_3!B24</f>
        <v>4.1</v>
      </c>
      <c r="C51" s="179" t="str">
        <f>+Comp_3!C24</f>
        <v>Realizar seguimiento a la gestión de los eventos de Rendición Pública de Cuentas y Mesas Públicas</v>
      </c>
      <c r="D51" s="179" t="str">
        <f>+Comp_3!D24</f>
        <v xml:space="preserve">(4) Informe trimestral de Rendición de Cuentas y Mesas Públicas realizadas </v>
      </c>
      <c r="E51" s="180" t="str">
        <f>+Comp_3!E24</f>
        <v xml:space="preserve">Subdirección de  Monitoreo y Evaluación </v>
      </c>
      <c r="F51" s="183">
        <f>+Comp_3!F24</f>
        <v>44560</v>
      </c>
      <c r="G51" s="141"/>
      <c r="H51" s="151"/>
      <c r="I51" s="143" t="str">
        <f>+Comp_3!I24</f>
        <v>En Avance</v>
      </c>
      <c r="J51" s="147"/>
      <c r="K51" s="145" t="str">
        <f>+Comp_3!K24</f>
        <v>Maritza Liliana Beltrán Albadán
Yaneth Burgos Duitama</v>
      </c>
      <c r="L51" s="162" t="str">
        <f>+Comp_3!L24</f>
        <v xml:space="preserve">Se evidencia Informe Trimestral de Rendición y Cuentas, con corte a 31 de Marzo 2021.
Evidencias:
https://www.icbf.gov.co/system/files/informe_de_seguimiento_rpc_y_mp_primer_trimestre_2021.pdf
https://www.icbf.gov.co/rendicion-de-cuentas-icbf/sede-direccion-general
</v>
      </c>
    </row>
    <row r="52" spans="1:12" ht="105">
      <c r="A52" s="332">
        <f>+Comp_3!A25</f>
        <v>0</v>
      </c>
      <c r="B52" s="149" t="str">
        <f>+Comp_3!B25</f>
        <v>4.2</v>
      </c>
      <c r="C52" s="179" t="str">
        <f>+Comp_3!C25</f>
        <v>Realizar encuestas de evaluación del evento en cada una de las actividades de Rendición Pública de Cuentas y Mesas Públicas</v>
      </c>
      <c r="D52" s="179" t="str">
        <f>+Comp_3!D25</f>
        <v>Encuestas de evaluación del evento</v>
      </c>
      <c r="E52" s="180" t="str">
        <f>+Comp_3!E25</f>
        <v xml:space="preserve">Subdirección de  Monitoreo y Evaluación </v>
      </c>
      <c r="F52" s="183">
        <f>+Comp_3!F25</f>
        <v>44545</v>
      </c>
      <c r="G52" s="141"/>
      <c r="H52" s="151"/>
      <c r="I52" s="143" t="str">
        <f>+Comp_3!I25</f>
        <v>N/A</v>
      </c>
      <c r="J52" s="147"/>
      <c r="K52" s="145" t="str">
        <f>+Comp_3!K25</f>
        <v>Maritza Liliana Beltrán Albadán
Yaneth Burgos Duitama</v>
      </c>
      <c r="L52" s="162" t="str">
        <f>+Comp_3!L25</f>
        <v>Esta actividad inicia el 30 de junio 2021.</v>
      </c>
    </row>
    <row r="53" spans="1:12" ht="105">
      <c r="A53" s="332">
        <f>+Comp_3!A26</f>
        <v>0</v>
      </c>
      <c r="B53" s="149" t="str">
        <f>+Comp_3!B26</f>
        <v>4.3</v>
      </c>
      <c r="C53" s="179" t="str">
        <f>+Comp_3!C26</f>
        <v>Realizar seguimiento a los compromisos adquiridos con las comunidades en el desarrollo de las mesas públicas.</v>
      </c>
      <c r="D53" s="179" t="str">
        <f>+Comp_3!D26</f>
        <v>Reporte indicador PA 98, de acuerdo con los cortes del aplicativo SIMEI,  se tendra en cuentra pare el último bimestre de la vigencia 2021 el reporte parcial del grupo de monitoreo dado que el cierre oficial de indicadores se realiza en el mes de enero de 2022</v>
      </c>
      <c r="E53" s="180" t="str">
        <f>+Comp_3!E26</f>
        <v xml:space="preserve">Subdirección de  Monitoreo y Evaluación </v>
      </c>
      <c r="F53" s="183">
        <f>+Comp_3!F26</f>
        <v>44561</v>
      </c>
      <c r="G53" s="141"/>
      <c r="H53" s="151"/>
      <c r="I53" s="143" t="str">
        <f>+Comp_3!I26</f>
        <v>N/A</v>
      </c>
      <c r="J53" s="147"/>
      <c r="K53" s="145" t="str">
        <f>+Comp_3!K26</f>
        <v>Maritza Liliana Beltrán Albadán
Yaneth Burgos Duitama</v>
      </c>
      <c r="L53" s="162" t="str">
        <f>+Comp_3!L26</f>
        <v>Esta actividad inicia el Agosto 2021.</v>
      </c>
    </row>
    <row r="54" spans="1:12" ht="135">
      <c r="A54" s="332" t="str">
        <f>+Comp_3!A27</f>
        <v>5. Acuerdo de Paz</v>
      </c>
      <c r="B54" s="149">
        <f>+Comp_3!B27</f>
        <v>5.0999999999999996</v>
      </c>
      <c r="C54" s="179" t="str">
        <f>+Comp_3!C27</f>
        <v xml:space="preserve">Elaborar un informe individual de rendición de cuentas  sobre la gestión de implementación del Acuerdo de Paz con corte a 31 de diciembre de 2020 y publicarlo en la página Web en la seccion "Transparencia y acceso a la información pública" </v>
      </c>
      <c r="D54" s="179" t="str">
        <f>+Comp_3!D27</f>
        <v>Informe</v>
      </c>
      <c r="E54" s="180" t="str">
        <f>+Comp_3!E27</f>
        <v xml:space="preserve">Subdirección General ICBF </v>
      </c>
      <c r="F54" s="183">
        <f>+Comp_3!F27</f>
        <v>44285</v>
      </c>
      <c r="G54" s="141"/>
      <c r="H54" s="151"/>
      <c r="I54" s="143" t="str">
        <f>+Comp_3!I27</f>
        <v>Cumplida (DT)</v>
      </c>
      <c r="J54" s="147"/>
      <c r="K54" s="145" t="str">
        <f>+Comp_3!K27</f>
        <v>Maritza Liliana Beltrán Albadán
Yaneth Burgos Duitama</v>
      </c>
      <c r="L54" s="162" t="str">
        <f>+Comp_3!L27</f>
        <v xml:space="preserve">Se evidenció informe de Rendición de Cuentas sobre la implementación del acuerdo de Paz Enero - Diciembre 2020.
Evidencias 
https://www.icbf.gov.co/sites/default/files/informe_rendicion_de_cuentas_acuerdo_paz_marzo2021_2.pdf
https://www.icbf.gov.co/acuerdos-de-paz
</v>
      </c>
    </row>
    <row r="55" spans="1:12" ht="150">
      <c r="A55" s="332">
        <f>+Comp_3!A28</f>
        <v>0</v>
      </c>
      <c r="B55" s="149">
        <f>+Comp_3!B28</f>
        <v>5.2</v>
      </c>
      <c r="C55" s="179" t="str">
        <f>+Comp_3!C28</f>
        <v>Producir y documentar de manera permanente en el año 2021 la información sobre los avances de la gestión en la implementación del Acuerdo de Paz bajo los lineamientos del Sistema de Rendición de Cuentas a cargo del Departamento Adminsitrativo de la Función Pública.</v>
      </c>
      <c r="D55" s="179" t="str">
        <f>+Comp_3!D28</f>
        <v>Infografía o informe ejecutivo</v>
      </c>
      <c r="E55" s="180" t="str">
        <f>+Comp_3!E28</f>
        <v>Subdirección General ICBF</v>
      </c>
      <c r="F55" s="168">
        <f>+Comp_3!F28</f>
        <v>44561</v>
      </c>
      <c r="G55" s="141"/>
      <c r="H55" s="151"/>
      <c r="I55" s="143" t="str">
        <f>+Comp_3!I28</f>
        <v>N/A</v>
      </c>
      <c r="J55" s="147"/>
      <c r="K55" s="145" t="str">
        <f>+Comp_3!K28</f>
        <v>Maritza Liliana Beltrán Albadán
Yaneth Burgos Duitama</v>
      </c>
      <c r="L55" s="162" t="str">
        <f>+Comp_3!L28</f>
        <v>Esta actividad inicia el 30 de junio 2021.</v>
      </c>
    </row>
    <row r="56" spans="1:12" ht="130.5" customHeight="1">
      <c r="A56" s="332">
        <f>+Comp_3!A29</f>
        <v>0</v>
      </c>
      <c r="B56" s="149" t="str">
        <f>+Comp_3!B29</f>
        <v>5.3</v>
      </c>
      <c r="C56" s="179" t="str">
        <f>+Comp_3!C29</f>
        <v>Divulgación de los avances de las entidad respecto a la implementación del Acuerdo de Paz</v>
      </c>
      <c r="D56" s="179" t="str">
        <f>+Comp_3!D29</f>
        <v>Divulgación en medios institucionales</v>
      </c>
      <c r="E56" s="180" t="str">
        <f>+Comp_3!E29</f>
        <v>Oficina Asesora de Comunicaciones</v>
      </c>
      <c r="F56" s="183">
        <f>+Comp_3!F29</f>
        <v>44561</v>
      </c>
      <c r="G56" s="141"/>
      <c r="H56" s="151"/>
      <c r="I56" s="143" t="str">
        <f>+Comp_3!I29</f>
        <v>En Avance</v>
      </c>
      <c r="J56" s="147"/>
      <c r="K56" s="145" t="str">
        <f>+Comp_3!K29</f>
        <v>Maritza Liliana Beltrán Albadán
Yaneth Burgos Duitama</v>
      </c>
      <c r="L56" s="162" t="str">
        <f>+Comp_3!L29</f>
        <v>Se evidenció divulgacion en medios institucionales de los avances de la implemenentacion del acuerdo de paz para el primer cuatrimestre.
Evidencias:
Redes: 
Seminario de Paz con Legalidad.  24 febrero 2021. https://twitter.com/ICBFColombia/status/1364748980303892480?s=20
Página WEB - Noticias: 
-ICBF cierra brechas de equidad con la atención de niños y adolescentes en zonas rurales y rurales dispersas. 24 de Febrero de 2021 - 07:49 PM
-ICBF benefició a más de 578 mil menores de edad en los territorios PDET en 2020.  10 de Abril de 2021 - 08:15 PM</v>
      </c>
    </row>
    <row r="57" spans="1:12" ht="64.5" customHeight="1" thickBot="1"/>
    <row r="58" spans="1:12" ht="45.75" customHeight="1" thickBot="1">
      <c r="A58" s="334" t="str">
        <f>+Comp_4!A1</f>
        <v>Plan Anticorrupción y de Atención al Ciudadano</v>
      </c>
      <c r="B58" s="335">
        <f>+Comp_4!B1</f>
        <v>0</v>
      </c>
      <c r="C58" s="335">
        <f>+Comp_4!C1</f>
        <v>0</v>
      </c>
      <c r="D58" s="335">
        <f>+Comp_4!D1</f>
        <v>0</v>
      </c>
      <c r="E58" s="335">
        <f>+Comp_4!E1</f>
        <v>0</v>
      </c>
      <c r="F58" s="336">
        <f>+Comp_4!F1</f>
        <v>0</v>
      </c>
      <c r="G58" s="120"/>
      <c r="H58" s="355" t="str">
        <f>+Comp_4!H1</f>
        <v>Seguimiento 1 OCI
Componente 4: MECANISMOS PARA LA ATENCIÓN AL CIUDADANO</v>
      </c>
      <c r="I58" s="356">
        <f>+Comp_4!I1</f>
        <v>0</v>
      </c>
      <c r="J58" s="356">
        <f>+Comp_4!J1</f>
        <v>0</v>
      </c>
      <c r="K58" s="356">
        <f>+Comp_4!K1</f>
        <v>0</v>
      </c>
      <c r="L58" s="357">
        <f>+Comp_4!L1</f>
        <v>0</v>
      </c>
    </row>
    <row r="59" spans="1:12" ht="103.5" customHeight="1" thickBot="1">
      <c r="A59" s="122" t="str">
        <f>+Comp_4!A2</f>
        <v>Componente 4:</v>
      </c>
      <c r="B59" s="340" t="str">
        <f>+Comp_4!B2</f>
        <v xml:space="preserve">Mecanismos para mejorar la atención al Ciudadano
Objetivo: Garantizar y fortalecer la adecuada prestación del servicio al ciudadano a través de los diferentes canales con los que cuenta el Nivel Nacional, Regional y Zonal,  velando  por el cumplimiento de todos los criterios de calidad y eficiencia, de acuerdo con los principios orientadores de la Política Nacional del Servicio al Ciudadano, el Estatuto Anticorrupción, Ley de Transparencia de acceso a la información pública y la Estrategia de Gobierno en Línea </v>
      </c>
      <c r="C59" s="341">
        <f>+Comp_4!C2</f>
        <v>0</v>
      </c>
      <c r="D59" s="341">
        <f>+Comp_4!D2</f>
        <v>0</v>
      </c>
      <c r="E59" s="341">
        <f>+Comp_4!E2</f>
        <v>0</v>
      </c>
      <c r="F59" s="342">
        <f>+Comp_4!F2</f>
        <v>0</v>
      </c>
      <c r="G59" s="176"/>
      <c r="H59" s="504" t="str">
        <f>+Comp_4!H2</f>
        <v xml:space="preserve">             Fecha seguimiento: 30/04/2021</v>
      </c>
      <c r="I59" s="347">
        <v>43924</v>
      </c>
      <c r="J59" s="348"/>
      <c r="K59" s="343" t="str">
        <f>+Comp_4!K2</f>
        <v>Responsable del Seguimiento</v>
      </c>
      <c r="L59" s="343" t="str">
        <f>+Comp_4!L2</f>
        <v>Observaciones</v>
      </c>
    </row>
    <row r="60" spans="1:12" ht="63.75" thickBot="1">
      <c r="A60" s="125" t="str">
        <f>+Comp_4!A3</f>
        <v>Subcomponente</v>
      </c>
      <c r="B60" s="334" t="str">
        <f>+Comp_4!B3</f>
        <v>Objetivos y Actividades</v>
      </c>
      <c r="C60" s="336">
        <f>+Comp_4!C3</f>
        <v>0</v>
      </c>
      <c r="D60" s="126" t="str">
        <f>+Comp_4!D3</f>
        <v>Meta</v>
      </c>
      <c r="E60" s="126" t="str">
        <f>+Comp_4!E3</f>
        <v xml:space="preserve">Responsable </v>
      </c>
      <c r="F60" s="127" t="str">
        <f>+Comp_4!F3</f>
        <v>Fecha programada</v>
      </c>
      <c r="G60" s="141"/>
      <c r="H60" s="129" t="str">
        <f>+Comp_4!H3</f>
        <v>Actividades programadas</v>
      </c>
      <c r="I60" s="130" t="str">
        <f>+Comp_4!I3</f>
        <v>Actividades cumplidas</v>
      </c>
      <c r="J60" s="130" t="str">
        <f>+Comp_4!J3</f>
        <v>% de avance por objetivo</v>
      </c>
      <c r="K60" s="344">
        <f>+Comp_4!K3</f>
        <v>0</v>
      </c>
      <c r="L60" s="344">
        <f>+Comp_4!L3</f>
        <v>0</v>
      </c>
    </row>
    <row r="61" spans="1:12" ht="77.25" customHeight="1" thickBot="1">
      <c r="A61" s="331" t="str">
        <f>+Comp_4!A4</f>
        <v>Subcomponente 1.
Estructura Administrativa y Direccionamiento Estratégico</v>
      </c>
      <c r="B61" s="131"/>
      <c r="C61" s="177" t="str">
        <f>+Comp_4!C4</f>
        <v>Estructura Administrativa y Direccionamiento Estratégico</v>
      </c>
      <c r="D61" s="131"/>
      <c r="E61" s="131"/>
      <c r="F61" s="178"/>
      <c r="G61" s="123"/>
      <c r="H61" s="132">
        <f>+Comp_4!H4</f>
        <v>1</v>
      </c>
      <c r="I61" s="133">
        <f>+Comp_4!I4</f>
        <v>0</v>
      </c>
      <c r="J61" s="134">
        <f>+Comp_4!J4</f>
        <v>0</v>
      </c>
      <c r="K61" s="135"/>
      <c r="L61" s="136"/>
    </row>
    <row r="62" spans="1:12" ht="183.75" customHeight="1" thickBot="1">
      <c r="A62" s="332">
        <f>+Comp_4!A5</f>
        <v>0</v>
      </c>
      <c r="B62" s="185" t="str">
        <f>+Comp_4!B5</f>
        <v>1.1</v>
      </c>
      <c r="C62" s="186" t="str">
        <f>+Comp_4!C5</f>
        <v xml:space="preserve">Conmemorar el día del servicio en el ICBF </v>
      </c>
      <c r="D62" s="187" t="str">
        <f>+Comp_4!D5</f>
        <v>Evento de conmemoración del día del servicio.</v>
      </c>
      <c r="E62" s="188" t="str">
        <f>+Comp_4!E5</f>
        <v xml:space="preserve">Dirección de Servicios y Atención </v>
      </c>
      <c r="F62" s="189">
        <f>+Comp_4!F5</f>
        <v>44469</v>
      </c>
      <c r="G62" s="141"/>
      <c r="H62" s="151"/>
      <c r="I62" s="143" t="str">
        <f>+Comp_4!I5</f>
        <v>N/A</v>
      </c>
      <c r="J62" s="147"/>
      <c r="K62" s="149" t="str">
        <f>+Comp_4!K5</f>
        <v>Angela Parra
Ivan Lerma</v>
      </c>
      <c r="L62" s="190" t="str">
        <f>+Comp_4!L5</f>
        <v>Esta Actividad está programada para el 30/09/21.</v>
      </c>
    </row>
    <row r="63" spans="1:12" ht="30.75" thickBot="1">
      <c r="A63" s="331" t="str">
        <f>+Comp_4!A6</f>
        <v>Subcomponente 2.
Fortalecimiento de los Canales de Atención</v>
      </c>
      <c r="B63" s="131">
        <f>+Comp_4!B6</f>
        <v>0</v>
      </c>
      <c r="C63" s="177" t="str">
        <f>+Comp_4!C6</f>
        <v>Fortalecimiento de los Canales de Atención</v>
      </c>
      <c r="D63" s="131"/>
      <c r="E63" s="131"/>
      <c r="F63" s="178"/>
      <c r="G63" s="123"/>
      <c r="H63" s="132">
        <f>+Comp_4!H6</f>
        <v>1</v>
      </c>
      <c r="I63" s="133">
        <f>+Comp_4!I6</f>
        <v>0</v>
      </c>
      <c r="J63" s="134">
        <f>+Comp_4!J6</f>
        <v>0</v>
      </c>
      <c r="K63" s="135"/>
      <c r="L63" s="136"/>
    </row>
    <row r="64" spans="1:12" ht="169.5" customHeight="1" thickBot="1">
      <c r="A64" s="332">
        <f>+Comp_4!A7</f>
        <v>0</v>
      </c>
      <c r="B64" s="185" t="str">
        <f>+Comp_4!B7</f>
        <v>2.1</v>
      </c>
      <c r="C64" s="186" t="str">
        <f>+Comp_4!C7</f>
        <v>Generación  de alertas basadas en los reportes de tiempos de espera y de atención de los Sistemas Electrónicos de Asignación de Turnos</v>
      </c>
      <c r="D64" s="187" t="str">
        <f>+Comp_4!D7</f>
        <v>3 alertas generadas a  Centros Zonales que este fuera de los parametros establecidos para tiempo de espera.</v>
      </c>
      <c r="E64" s="188" t="str">
        <f>+Comp_4!E7</f>
        <v xml:space="preserve">Dirección de Servicios y Atención </v>
      </c>
      <c r="F64" s="189">
        <f>+Comp_4!F7</f>
        <v>44545</v>
      </c>
      <c r="G64" s="141"/>
      <c r="H64" s="151"/>
      <c r="I64" s="143" t="str">
        <f>+Comp_4!I7</f>
        <v>En Avance</v>
      </c>
      <c r="J64" s="147"/>
      <c r="K64" s="149" t="str">
        <f>+Comp_4!K7</f>
        <v>Angela Parra
Ivan Lerma</v>
      </c>
      <c r="L64" s="182" t="str">
        <f>+Comp_4!L7</f>
        <v>Se enviaron correos electrónicos a Coordinadores de Centro Zonal y Responsables de Servicios y Atención indicando que ya estaban publicados los informes del Sistema Digital de Asignación De Turnos - SDAT de los meses febrero de 2021 y el marzo de 2021.
Evidencia:
Correo electrónico April 5, 2021 1:00:40 PM, Subject: PUBLICACIÓN INFORMES SDAT- FEBRERO 2021
Correo electrónico April 26, 2021 4:12:45 PM, Subject: PUBLICACIÓN INFORMES SDAT- MARZO 2021</v>
      </c>
    </row>
    <row r="65" spans="1:12" ht="16.5" thickBot="1">
      <c r="A65" s="331" t="str">
        <f>+Comp_4!A8</f>
        <v>Subcomponente 3
Talento Humano</v>
      </c>
      <c r="B65" s="131"/>
      <c r="C65" s="177" t="str">
        <f>+Comp_4!C8</f>
        <v>Talento Humano</v>
      </c>
      <c r="D65" s="131"/>
      <c r="E65" s="131"/>
      <c r="F65" s="178"/>
      <c r="G65" s="123"/>
      <c r="H65" s="132">
        <f>+Comp_4!H8</f>
        <v>1</v>
      </c>
      <c r="I65" s="133">
        <f>+Comp_4!I8</f>
        <v>0</v>
      </c>
      <c r="J65" s="134">
        <f>+Comp_4!J8</f>
        <v>0</v>
      </c>
      <c r="K65" s="135">
        <f>+Comp_4!K8</f>
        <v>0</v>
      </c>
      <c r="L65" s="136"/>
    </row>
    <row r="66" spans="1:12" ht="409.6" customHeight="1" thickBot="1">
      <c r="A66" s="333">
        <f>+Comp_4!A9</f>
        <v>0</v>
      </c>
      <c r="B66" s="185" t="str">
        <f>+Comp_4!B9</f>
        <v>3.1</v>
      </c>
      <c r="C66" s="186" t="str">
        <f>+Comp_4!C9</f>
        <v xml:space="preserve">Apropiar el conocimiento del personal vinculado al proceso de Relación con el Ciudadano. </v>
      </c>
      <c r="D66" s="187" t="str">
        <f>+Comp_4!D9</f>
        <v>4 video conferencias y 2 valoraciones de conocimientos</v>
      </c>
      <c r="E66" s="188" t="str">
        <f>+Comp_4!E9</f>
        <v xml:space="preserve">Dirección de Servicios y Atención </v>
      </c>
      <c r="F66" s="189">
        <f>+Comp_4!F9</f>
        <v>44545</v>
      </c>
      <c r="G66" s="141"/>
      <c r="H66" s="151"/>
      <c r="I66" s="143" t="str">
        <f>+Comp_4!I9</f>
        <v>En Avance</v>
      </c>
      <c r="J66" s="147"/>
      <c r="K66" s="149" t="str">
        <f>+Comp_4!K9</f>
        <v>Angela Parra
Ivan Lerma</v>
      </c>
      <c r="L66" s="153" t="str">
        <f>+Comp_4!L9</f>
        <v>Durante el periodo evaluado se realizaron 8 capacitaciones, 2 talleres, 1 videoconferencia relacionadas con temas del proceso de Relación con el Ciudadano como son: Empatia y proactividad, Asertividad en la comunicación, Importancia de la postura y la actitud en la voz al hablar, Lenguaje Claro, Actualización del Protocolo de Servicios y Atención, Atención con Calidez a los Usuarios, entre otros.
Por otra parte se evidenciaron correos electrónicos (invitación y enlace para ingresar al cuestionario) para la PRIMERA VALORACIÓN TRIMESTRAL DE CONOCIMIENTOS realizada el 30 de abril y los archivos correspondientes a los resultados obtenidos por Grupo: G1 - Responsables de Servicios y Atención Regionales Amazonas, Antioquia, Arauca, Atlántico, Bogotá, Bolívar, Boyacá, Caldas, Caquetá, Casanare, Cauca y sus Centros Zonales, G2 - Responsables de Servicios y Atención Regionales Cesar, Chocó, Córdoba, Cundinamarca, Guainía, Guajira, Guaviare, Huila, Magdalena, Meta, Nariño y sus Centros Zonales, y G3 - Responsables de Servicios y Atención Regionales Putumayo, Risaralda, Norte de Santander, Santander, Sucre, Tolima, Valle, Vaupés, Vichada, San Andrés, y sus Centros Zonales.
Evidencia:
Correo electrónico February 19, 2021 10:36:10 PM, Subject: SOPORTES CAPACITACIÓN INDICADORES Y PROTOCOLO SyA - R.CÓRDOBA
Correo electrónico February 17, 2021 9:49:37 PM, Subject: RE: Solicitud taller Actitud del Servicio constatadores CE Revivir
Correo electrónico February 12, 2021 7:54:15 PM, Subject: RV: Importante: Fichas de Estructuración e indicaciones regionales _ PIC 2021
Correo electrónico  March 4, 2021 5:09:05 PM, Subject: INVITACIÓN CAPACITACIÓN 11 DE MARZO
Correo electrónico March 4, 2021 5:35:27 PM, Subject: INVITACIÓN CAPACITACIÓN 12 DE MARZO
Correo electrónico March 10, 2021 6:58:48 PM, Subject: CAPACITACIÓN LENGUAJE CLARO
Correo electrónico  March 13, 2021 3:11:12 AM, Subject: RE: SOLICITUD DE CAPACITACION EN LENGUAJE CLARO REGIONAL BOGOTA
Correo electrónico March 18, 2021 11:19:40 PM, Subject: INVITACIÓN VIDEOCONFERENCIA MARZO 2021
Correo electrónico March 31, 2021 1:47:57 PM, Subject: RE: Solicitud capacitación lenguaje claro - REGIONAL ANTIOQUIA
Correo electrónico April 5, 2021 11:27:05 PM, Subject: RE: SOLICITUD ASISTENCIA TÉCNICA EN ATENCIÓN CON CALIDEZ HACIA LOS USUARIOS
Correo electrónico April 6, 2021 4:28:16 PM, Subject: TALLER LENGUAJE CLARO Y PROTOCOLO DE SERVICIO Y ATENCIÓN
Correo electrónico April 28, 2021 1:25:55 AM,Subject: PRIMERA VALORACIÓN TRIMESTRAL DE CONOCIMIENTOS
Correo electrónico April 28, 2021 11:11:53 PM, Subject: ENLACE 1A VALORACIÓN TRIMESTRAL DE CONOCIMIENTOS - G1 - 
Correo electrónico April 29, 2021 10:43:16 PM, Subject: ENLACE 1A VALORACIÓN TRIMESTRAL DE CONOCIMIENTOS - G2 - 
Correo electrónico April 29, 2021 11:15:58 PM, Subject: ENLACE 1A VALORACIÓN TRIMESTRAL DE CONOCIMIENTOS - G3 - 
Listados Asistencia Forms: 19/02/2021 - Regional Córdoba - 20 registros; 24/02/2021 - Regional Boyacá - 102 registros; 26/02/2021 - Regional Bogotá - CENTRO ESPECIALIZADO REVIVIR - 22 registros; 10/03/2021 - Regional Santander - 26 registros; 11/03/2021 - Centro de Contacto - 23 registros; 12/03/2021 - Centro de Contacto - 35 registros; 15/03/2021 - Regional Meta - 64 registros; 26/03/2021 - Varias Regionales - 119 registros; 09/04/2021 - Regional Cundinamarca - 28 registros; 13/04/2021 - Regional Bogotá - 117 registros; 16/04/2021 - Regional Huila - 35 registros; 21/04/2021 - Regional Vichada - 35 registros; . (los registros incluyen las personas de la DSyA)
Evaluación Capacitación: 20/04/2021 - 11 registros
Excel G1  VALORACIÓN TRIMESTRAL DE CONOCIMIENTOS - PRIMER TRIMESTRE 2021
Excel G2  VALORACIÓN TRIMESTRAL DE CONOCIMIENTOS - PRIMER TRIMESTRE 2021
Excel G3  VALORACIÓN TRIMESTRAL DE CONOCIMIENTOS - PRIMER TRIMESTRE 2021</v>
      </c>
    </row>
    <row r="67" spans="1:12" ht="48" customHeight="1" thickBot="1">
      <c r="A67" s="331" t="str">
        <f>+Comp_4!A10</f>
        <v>Subcomponente 4.
Normativo y procedimental</v>
      </c>
      <c r="B67" s="131"/>
      <c r="C67" s="177" t="str">
        <f>+Comp_4!C10</f>
        <v>Normativo y procedimental</v>
      </c>
      <c r="D67" s="131">
        <f>+Comp_4!D10</f>
        <v>0</v>
      </c>
      <c r="E67" s="131">
        <f>+Comp_4!E10</f>
        <v>0</v>
      </c>
      <c r="F67" s="178">
        <f>+Comp_4!F10</f>
        <v>0</v>
      </c>
      <c r="G67" s="123"/>
      <c r="H67" s="132">
        <f>+Comp_4!H10</f>
        <v>1</v>
      </c>
      <c r="I67" s="133">
        <f>+Comp_4!I10</f>
        <v>0</v>
      </c>
      <c r="J67" s="134">
        <f>+Comp_4!J10</f>
        <v>0</v>
      </c>
      <c r="K67" s="135"/>
      <c r="L67" s="136"/>
    </row>
    <row r="68" spans="1:12" ht="374.25" customHeight="1" thickBot="1">
      <c r="A68" s="332">
        <f>+Comp_4!A11</f>
        <v>0</v>
      </c>
      <c r="B68" s="185">
        <f>+Comp_4!B11</f>
        <v>4.0999999999999996</v>
      </c>
      <c r="C68" s="186" t="str">
        <f>+Comp_4!C11</f>
        <v>Divulgar  los lineamientos e instrucciones con relación a actualizaciones internas que impacten el proceso Relación con el Ciudadano</v>
      </c>
      <c r="D68" s="187" t="str">
        <f>+Comp_4!D11</f>
        <v>10 Divulgaciones</v>
      </c>
      <c r="E68" s="188" t="str">
        <f>+Comp_4!E11</f>
        <v xml:space="preserve">Dirección de Servicios y Atención </v>
      </c>
      <c r="F68" s="189">
        <f>+Comp_4!F11</f>
        <v>44545</v>
      </c>
      <c r="G68" s="141"/>
      <c r="H68" s="151"/>
      <c r="I68" s="143" t="str">
        <f>+Comp_4!I11</f>
        <v>En Avance</v>
      </c>
      <c r="J68" s="191"/>
      <c r="K68" s="149" t="str">
        <f>+Comp_4!K11</f>
        <v>Angela Parra
Ivan Lerma</v>
      </c>
      <c r="L68" s="192" t="str">
        <f>+Comp_4!L11</f>
        <v>Se evidenció socialización de las actualizaciones de: Guía de Gestión de Peticiones, Quejas, Reclamos y Sugerencias del Instituto Colombiano de Bienestar Familiar – ICBF V7; Sistema de Información Misional - SIM: Tipo de Petición - Trámite de Atención Extraprocesal y Tipo de Petición - Solicitud de Restablecimiento de Derechos Otras Autoridades (SRD_OA) - motivo “Solicitud de aval ampliación del seguimiento PARD”; Registro y Trámite de las Solicitudes de Búsquedas de Niños, Niñas y Adolescente; Parámetros para la adecuada gestión de las peticiones externas. Correos electrónicos dirigidos principalmente a los ResponsableSYA &lt;ResponsableSYA@icbf.gov.co&gt; y ResponsablesCZSYA &lt;ResponsablesCZSYA@icbf.gov.co&gt;. 
Evidencia:
- Correo electrónico Marzo 2, 2021 6:02:50 PM, Subject: Creación Nuevo Motivo Elaboración de Demanda
- Correo electrónico Marzo 26, 2021 3:10:31 PM, Subject: RV: ACTUALIZACION GUIA DE GESTION DE PETICIONES, QUEJAS, RECLAMOS Y SUGERENCIAS
-Correo electrónico Abril 16, 2021 4:21:04 PM, Subject: RV: Trámite de las comunicaciones externas recibidas por los colaboradores y por el proceso “Relación con el Ciudadano”, a través de correo electrónico
-Memorando No 202112220000024583, de fecha: 2021-03-04, ASUNTO: Trámite de las comunicaciones externas recibidas por los colaboradores y por el proceso “Relación con el Ciudadano”, a través de correo electrónico Pdf MEMORANDO TRÁMITES COMUNICACIONES EXTERNAS
-Correo electrónico Abril 19, 2021 11:24:21 PM, Subject: Creación Motivo Solicitud de aval ampliación del seguimiento PARD
-Correo electrónico Abril 21, 2021 12:07:26 AM, Subject: RV: Registro y Trámite de las Solicitudes de Búsqueda de Niños, Niñas y Adolescentes.
-Memorando No 202120000000043893 de fecha: 2021-04-16, ASUNTO: REGISTRO Y TRÁMITE DE LAS SOLICITUDES DE BÚSQUEDA DE NIÑOS, NIÑAS Y ADOLESCENTES.</v>
      </c>
    </row>
    <row r="69" spans="1:12" ht="30.75" thickBot="1">
      <c r="A69" s="331" t="str">
        <f>+Comp_4!A12</f>
        <v>Subcomponente 5.
Relacionamiento con el Ciudadano</v>
      </c>
      <c r="B69" s="131"/>
      <c r="C69" s="177" t="str">
        <f>+Comp_4!C12</f>
        <v>Relacionamiento con el Ciudadano</v>
      </c>
      <c r="D69" s="131"/>
      <c r="E69" s="131"/>
      <c r="F69" s="178"/>
      <c r="G69" s="123"/>
      <c r="H69" s="132">
        <f>+Comp_4!H12</f>
        <v>2</v>
      </c>
      <c r="I69" s="133">
        <f>+Comp_4!I12</f>
        <v>0</v>
      </c>
      <c r="J69" s="134">
        <f>+Comp_4!J12</f>
        <v>0</v>
      </c>
      <c r="K69" s="135"/>
      <c r="L69" s="136"/>
    </row>
    <row r="70" spans="1:12" ht="222.75" customHeight="1">
      <c r="A70" s="332">
        <f>+Comp_4!A13</f>
        <v>0</v>
      </c>
      <c r="B70" s="185" t="str">
        <f>+Comp_4!B13</f>
        <v>5.1</v>
      </c>
      <c r="C70" s="186" t="str">
        <f>+Comp_4!C13</f>
        <v>Actualizar la caracterización de peticionarios ICBF</v>
      </c>
      <c r="D70" s="187" t="str">
        <f>+Comp_4!D13</f>
        <v xml:space="preserve">Documento de Caracterización </v>
      </c>
      <c r="E70" s="188" t="str">
        <f>+Comp_4!E13</f>
        <v xml:space="preserve">Dirección de Servicios y Atención </v>
      </c>
      <c r="F70" s="189">
        <f>+Comp_4!F13</f>
        <v>44545</v>
      </c>
      <c r="G70" s="141"/>
      <c r="H70" s="151"/>
      <c r="I70" s="143" t="str">
        <f>+Comp_4!I13</f>
        <v>En Avance</v>
      </c>
      <c r="J70" s="147"/>
      <c r="K70" s="149" t="str">
        <f>+Comp_4!K13</f>
        <v>Angela Parra
Ivan Lerma</v>
      </c>
      <c r="L70" s="162" t="str">
        <f>+Comp_4!L13</f>
        <v>Se evidenciaron gestiones por parte de la Dirección de Servicios y Atención para la consolidación de la información necesaria para caracterizar la población que accede a los servicios del ICBF. 
Evidencia:
Correo electrónico Febrero 13, 2021 12:56:41 PM, Asunto: RE: Solicitud Cruce Base de Datos - Caracterización de Peticionarios Vigencia 2020
Correo electrónico Febrero 24, 2021 7:45:33 PM, Asunto:: Revisión inicial de datos caracterización
Correo electrónico Abril 4, 2021 4:21:31 PM, Asunto: RE: Seguimiento Proceso de Caracterización de Peticionarios
Citación Reunión Marzo 19, 2021 3:25:51 PM, Asunto:: Seguimiento Proceso de Caracterización de Peticionarios</v>
      </c>
    </row>
    <row r="71" spans="1:12" ht="298.5" customHeight="1">
      <c r="A71" s="332">
        <f>+Comp_4!A14</f>
        <v>0</v>
      </c>
      <c r="B71" s="185" t="str">
        <f>+Comp_4!B14</f>
        <v>5.2</v>
      </c>
      <c r="C71" s="186" t="str">
        <f>+Comp_4!C14</f>
        <v>Formular acciones de mejora con base en los resultados obtenidos en la realización de mediciones y análisis de la satisfacción de los peticionarios</v>
      </c>
      <c r="D71" s="187" t="str">
        <f>+Comp_4!D14</f>
        <v> Acciones de Mejora formuladas en ISOLUCION</v>
      </c>
      <c r="E71" s="188" t="str">
        <f>+Comp_4!E14</f>
        <v xml:space="preserve">Dirección de Servicios y Atención </v>
      </c>
      <c r="F71" s="189">
        <f>+Comp_4!F14</f>
        <v>44545</v>
      </c>
      <c r="G71" s="141"/>
      <c r="H71" s="151"/>
      <c r="I71" s="143" t="str">
        <f>+Comp_4!I14</f>
        <v>En Avance</v>
      </c>
      <c r="J71" s="147"/>
      <c r="K71" s="149" t="str">
        <f>+Comp_4!K14</f>
        <v>Angela Parra
Ivan Lerma</v>
      </c>
      <c r="L71" s="182" t="str">
        <f>+Comp_4!L14</f>
        <v>Se evidenció correo entre los profesionales de la Dirección de Servicios y Atención con el fin de formular oportunidad de mejora de acuerdo con los resultados del Procedimiento Alertas Eventos Críticos Canal Presencial.
Evidencia: 
Citación Reunion Abril 7, 2021 Asunto:: Oportunidad de Mejora Proceso Relación Con el Ciudadano - Seguimiento Estrategias DOFA 2021 - Procesos SDG
Correo electrónico 2 de abril de 2021 10:42 a. m., Asunto: Oportunidad de Mejora Proceso Relación Con el Ciudadano - Seguimiento Estrategias DOFA 2021 - Procesos SDG</v>
      </c>
    </row>
    <row r="72" spans="1:12" ht="16.5" thickBot="1"/>
    <row r="73" spans="1:12" ht="39.75" customHeight="1" thickBot="1">
      <c r="A73" s="334" t="str">
        <f>+Comp_5!A1</f>
        <v>Plan Anticorrupción y de Atención al Ciudadano</v>
      </c>
      <c r="B73" s="335">
        <f>+Comp_5!B1</f>
        <v>0</v>
      </c>
      <c r="C73" s="335">
        <f>+Comp_5!C1</f>
        <v>0</v>
      </c>
      <c r="D73" s="335">
        <f>+Comp_5!D1</f>
        <v>0</v>
      </c>
      <c r="E73" s="335">
        <f>+Comp_5!E1</f>
        <v>0</v>
      </c>
      <c r="F73" s="336">
        <f>+Comp_5!F1</f>
        <v>0</v>
      </c>
      <c r="G73" s="120">
        <f>+Comp_5!G1</f>
        <v>0</v>
      </c>
      <c r="H73" s="337" t="str">
        <f>+Comp_5!H1</f>
        <v>Seguimiento 1 OCI
Componente 5: Transparencia y Acceso a la Información</v>
      </c>
      <c r="I73" s="338">
        <f>+Comp_5!I1</f>
        <v>0</v>
      </c>
      <c r="J73" s="338">
        <f>+Comp_5!J1</f>
        <v>0</v>
      </c>
      <c r="K73" s="338">
        <f>+Comp_5!K1</f>
        <v>0</v>
      </c>
      <c r="L73" s="339">
        <f>+Comp_5!L1</f>
        <v>0</v>
      </c>
    </row>
    <row r="74" spans="1:12" ht="124.5" customHeight="1" thickBot="1">
      <c r="A74" s="122" t="str">
        <f>+Comp_5!A2</f>
        <v>Componente 5:</v>
      </c>
      <c r="B74" s="340" t="str">
        <f>+Comp_5!B2</f>
        <v>Transparencia y Acceso a la Información
Objetivo: Promover la transparencia, la lucha anticorrupción y el acceso a la información pública, como una forma de “hacer”, que debe permear toda la estructura organizacional de la entidad, es un asunto de generar cultura organizacional que requiere de un apoyo decidido del nivel directivo, el diseño y la  aplicación de estrategias de comunicación, el empoderamiento de todos los colaboradores y el acompañamiento de la ciudadanía.</v>
      </c>
      <c r="C74" s="341">
        <f>+Comp_5!C2</f>
        <v>0</v>
      </c>
      <c r="D74" s="341">
        <f>+Comp_5!D2</f>
        <v>0</v>
      </c>
      <c r="E74" s="341">
        <f>+Comp_5!E2</f>
        <v>0</v>
      </c>
      <c r="F74" s="342">
        <f>+Comp_5!F2</f>
        <v>0</v>
      </c>
      <c r="G74" s="176">
        <f>+Comp_5!G2</f>
        <v>0</v>
      </c>
      <c r="H74" s="124" t="str">
        <f>+Comp_5!H2</f>
        <v>Fecha seguimiento: 30/04/2021</v>
      </c>
      <c r="I74" s="345">
        <v>43951</v>
      </c>
      <c r="J74" s="346"/>
      <c r="K74" s="343" t="str">
        <f>+Comp_5!K2</f>
        <v>Responsable del Seguimiento</v>
      </c>
      <c r="L74" s="343" t="str">
        <f>+Comp_5!L2</f>
        <v>Observaciones</v>
      </c>
    </row>
    <row r="75" spans="1:12" ht="63.75" thickBot="1">
      <c r="A75" s="125" t="str">
        <f>+Comp_5!A3</f>
        <v>Subcomponente</v>
      </c>
      <c r="B75" s="334" t="str">
        <f>+Comp_5!B3</f>
        <v>Objetivos y Actividades</v>
      </c>
      <c r="C75" s="336">
        <f>+Comp_5!C3</f>
        <v>0</v>
      </c>
      <c r="D75" s="126" t="str">
        <f>+Comp_5!D3</f>
        <v>Meta</v>
      </c>
      <c r="E75" s="126" t="str">
        <f>+Comp_5!E3</f>
        <v xml:space="preserve">Responsable </v>
      </c>
      <c r="F75" s="127" t="str">
        <f>+Comp_5!F3</f>
        <v>Fecha programada</v>
      </c>
      <c r="G75" s="141">
        <f>+Comp_5!G3</f>
        <v>0</v>
      </c>
      <c r="H75" s="129" t="str">
        <f>+Comp_5!H3</f>
        <v>Actividades programadas</v>
      </c>
      <c r="I75" s="130" t="str">
        <f>+Comp_5!I3</f>
        <v>Actividades cumplidas</v>
      </c>
      <c r="J75" s="130" t="str">
        <f>+Comp_5!J3</f>
        <v>% de avance por objetivo</v>
      </c>
      <c r="K75" s="344">
        <f>+Comp_5!K3</f>
        <v>0</v>
      </c>
      <c r="L75" s="344">
        <f>+Comp_5!L3</f>
        <v>0</v>
      </c>
    </row>
    <row r="76" spans="1:12" ht="16.5" thickBot="1">
      <c r="A76" s="331" t="str">
        <f>+Comp_5!A4</f>
        <v>Subcomponente 1.
Transparencia Activa</v>
      </c>
      <c r="B76" s="131">
        <f>+Comp_5!B4</f>
        <v>0</v>
      </c>
      <c r="C76" s="177" t="str">
        <f>+Comp_5!C4</f>
        <v>Transparencia Activa</v>
      </c>
      <c r="D76" s="131"/>
      <c r="E76" s="131"/>
      <c r="F76" s="178"/>
      <c r="G76" s="123">
        <f>+Comp_5!G4</f>
        <v>0</v>
      </c>
      <c r="H76" s="132">
        <f>+Comp_5!H4</f>
        <v>6</v>
      </c>
      <c r="I76" s="133">
        <f>+Comp_5!I4</f>
        <v>0</v>
      </c>
      <c r="J76" s="134"/>
      <c r="K76" s="135"/>
      <c r="L76" s="136"/>
    </row>
    <row r="77" spans="1:12" ht="193.5" customHeight="1">
      <c r="A77" s="332">
        <f>+Comp_5!A5</f>
        <v>0</v>
      </c>
      <c r="B77" s="193" t="str">
        <f>+Comp_5!B5</f>
        <v>1.1</v>
      </c>
      <c r="C77" s="194" t="str">
        <f>+Comp_5!C5</f>
        <v>Promover mensajes de informacion institucional para la  prevención de la corrupción y promoción de la transparencia en la Entidad.</v>
      </c>
      <c r="D77" s="194" t="str">
        <f>+Comp_5!D5</f>
        <v xml:space="preserve">Publicacion o divulgacion de mensajes en el boletín interno de  informacion institucional para la prevención de la corrupción y promoción de la transparencia en la Entidad </v>
      </c>
      <c r="E77" s="194" t="str">
        <f>+Comp_5!E5</f>
        <v>Oficina Asesora de Comunicaciones</v>
      </c>
      <c r="F77" s="195" t="str">
        <f>+Comp_5!F5</f>
        <v>3/02/2021 20/12/2021</v>
      </c>
      <c r="G77" s="141">
        <f>+Comp_5!G5</f>
        <v>0</v>
      </c>
      <c r="H77" s="151"/>
      <c r="I77" s="143" t="str">
        <f>+Comp_5!I5</f>
        <v>En Avance</v>
      </c>
      <c r="J77" s="147"/>
      <c r="K77" s="196" t="str">
        <f>+Comp_5!K5</f>
        <v>Lucerito Achury C.</v>
      </c>
      <c r="L77" s="156" t="str">
        <f>+Comp_5!L5</f>
        <v>Se evidenciaron los siguientes mensajes internos sobre prevención de la corrupción y promoción de la transparencia en la Entidad:
Evidencia:
- Anticorrupcion Boletín Interno No. 138 del 5/02/2021, Sección Transparencia, sobre: Recuerda que el ICBF cuenta con una Política de Riesgos
- Anticorrupción Boletín Interno No. 139 del 12/02/2021, Sección Transparencia, sobre: El ICBF aprobó y publicó los planes institucionales para la vigencia 2021, en cumplimiento del Decreto 612 de 2018. Consúltalos file:///C:/Users/carlos.monroy/AppData/Local/Microsoft/Windows/INetCache/Content.Outlook/9HDEVIRL/Vive%20ICBF%20139.pdf
- Anticorrupción Boletín Interno No. 143 del 12/03/2021, Sección Transparencia, sobre: Recomendaciones para minimizar la corrupción.
- Anticorrupción Boletín Interno No. 148, del 23/04/2021, Sección Transparencia, sobre: Plan Anticorrupción y de Atención al Ciudadano 2021.</v>
      </c>
    </row>
    <row r="78" spans="1:12" ht="150">
      <c r="A78" s="332">
        <f>+Comp_5!A6</f>
        <v>0</v>
      </c>
      <c r="B78" s="193" t="str">
        <f>+Comp_5!B6</f>
        <v>1.2</v>
      </c>
      <c r="C78" s="194" t="str">
        <f>+Comp_5!C6</f>
        <v>Actualizar los Planes de Mejoramiento de auditorias de los Órganos  de control en Portal Web de la Entidad.</v>
      </c>
      <c r="D78" s="194" t="str">
        <f>+Comp_5!D6</f>
        <v>Planes de Mejoramiento de auditorias de los Órganos  de control actualizados en el Portal Web de la Entidad.</v>
      </c>
      <c r="E78" s="194" t="str">
        <f>+Comp_5!E6</f>
        <v>Oficina de Control Interno</v>
      </c>
      <c r="F78" s="197">
        <f>+Comp_5!F6</f>
        <v>44561</v>
      </c>
      <c r="G78" s="141">
        <f>+Comp_5!G6</f>
        <v>0</v>
      </c>
      <c r="H78" s="151"/>
      <c r="I78" s="143" t="str">
        <f>+Comp_5!I6</f>
        <v>En Avance</v>
      </c>
      <c r="J78" s="147"/>
      <c r="K78" s="196" t="str">
        <f>+Comp_5!K6</f>
        <v>Elizabeth Castillo R.
Lucerito Achury C.</v>
      </c>
      <c r="L78" s="153" t="str">
        <f>+Comp_5!L6</f>
        <v xml:space="preserve">Se evidenció la publicación del Informe de seguimiento de avance semestral corte 30/12/20 y la formulación del Plan de Mejoramiento Auditoría de cumplimiento Banco Nacional de Oferentes. 
Evidencia:
- https://www.icbf.gov.co/planeacion/planes-de-mejoramiento
- Certifciado Acuse de Aceptación de Rendición Consecutivo No. 45462020-12-31 del 05/02/21 del Seguimiento Semestral al Plan de Mejoramiento con corte a 31 diciembre 2020.
- Certificado Acuse de Aceptación de Rendición Consecutivo No. 45402020-12-15  del 12/02/21 del Plan de Mejoramiento Banco Nacional de Oferentes Primera Infancia </v>
      </c>
    </row>
    <row r="79" spans="1:12" ht="409.5">
      <c r="A79" s="332">
        <f>+Comp_5!A7</f>
        <v>0</v>
      </c>
      <c r="B79" s="193" t="str">
        <f>+Comp_5!B7</f>
        <v>1.3</v>
      </c>
      <c r="C79" s="194" t="str">
        <f>+Comp_5!C7</f>
        <v>Publicación de la ejecución de los contratos</v>
      </c>
      <c r="D79" s="194" t="str">
        <f>+Comp_5!D7</f>
        <v>Publicar mensualmente la ejecución de la contratación en la página web de la Entidad</v>
      </c>
      <c r="E79" s="194" t="str">
        <f>+Comp_5!E7</f>
        <v>Dirección de Contratación</v>
      </c>
      <c r="F79" s="197" t="str">
        <f>+Comp_5!F7</f>
        <v>01/01/2021 -31/12/2021</v>
      </c>
      <c r="G79" s="141">
        <f>+Comp_5!G7</f>
        <v>0</v>
      </c>
      <c r="H79" s="151"/>
      <c r="I79" s="143" t="str">
        <f>+Comp_5!I7</f>
        <v>En Avance</v>
      </c>
      <c r="J79" s="147"/>
      <c r="K79" s="196" t="str">
        <f>+Comp_5!K7</f>
        <v>Elizabeth Castillo R.
Lucerito Achury C.</v>
      </c>
      <c r="L79" s="156" t="str">
        <f>+Comp_5!L7</f>
        <v>De acuerdo con las evidencias aportadas se encontró en la pagina web del ICBF en la sección de Transparencia y acceso a la información pública en el numeral 3. Contratación, sub numeral 3.3 Publicación de la Ejecución de Contratos archivo en excel   ejecución_contractual_icbf_21.4.21  de los meses de enero, febrero, marzo y abril con un total de 1.242 contratos modalidad: Contratación directa, Contratación directa con ofertas y contratación régimen especial; tipo de contrato: prestación de servicios, suministros y otros, vigencia 2021 con corte al 21/04/2021, con la urlproceso contenida en el archivo se puede consultar en internet la información del contrato y desde allí en el link ver contrato se puede consultar la ejecución del contrato.
Por otra parte, en el portal web en la sección de Transparencia y acceso a la información pública en el Numeral 3.2 Publicación de la información contractual, Procesos de contratación ICBF en el link Directorio de Contratistas se encuentran publicados los directorios de contratistas año por año por Regional y de la Sede de la Dirección General  -archivo en excel directorio_contratistas_2021_marzo- en este archivo se encuentra la información de los contratos por prestación de servicios profesionales y de apoyo a la gestión 2021 (4.936 contratos) en la fila 1 del mismo archivo se encuentra la siguiente instrucción *Para consultar los procesos en SECOP II puede utilizar la estructura que se muestre en el siguiente ejemplo: ICBF-CPS-79509-2020SEN .
Se observó el envío por correo electrónico de "Recomendaciones supervisores seguimiento y cargue en SECOPII" dirigido a los supervisores de contratos/convenios,  para el seguimiento y cargue de los documentos relacionados con la etapa de ejecución en la plataforma SECOP II.
Evidencia:
links:
https://www.icbf.gov.co/transparencia-y-acceso-informacion-publica/contratacion
https://www.icbf.gov.co/contratacion/directorio-contratistas
https://www.colombiacompra.gov.co/secop-ii
https://community.secop.gov.co/Public/Tendering/ContractNoticeManagement/Index?currentLanguage=es-CO&amp;Page=login&amp;Country=CO&amp;SkinName=CCE
Correo del 09/03/2021 asunto: Actualización data 8.2 botón de transparencia con archivo adjunto Ejecución contractual ICBF 8.3.21.
Correo del 05/04/2021 asunto: Actualización data 3.3 botón de transparencia con archivo adjunto Ejecución contractual ICBF 4.4.21
Correo del 21/04/2021 asunto: Actualización data 3.3 botón de transparencia con archivo adjunto Ejecución contractual ICBF 21.4.21.
Correo del 15/04/2021 asunto: Recomendaciones supervisores seguimiento y cargue en SECOPII
Recomendación:
Asegurar el cumplimiento de la periodicidad establecida en la actividad propuesta.</v>
      </c>
    </row>
    <row r="80" spans="1:12" ht="409.5" customHeight="1">
      <c r="A80" s="332">
        <f>+Comp_5!A8</f>
        <v>0</v>
      </c>
      <c r="B80" s="193" t="str">
        <f>+Comp_5!B8</f>
        <v>1.4</v>
      </c>
      <c r="C80" s="194" t="str">
        <f>+Comp_5!C8</f>
        <v>Publicar o divulgar de forma externa el Plan Anticorrupción y de Atención al Ciudadano del ICBF.</v>
      </c>
      <c r="D80" s="194" t="str">
        <f>+Comp_5!D8</f>
        <v xml:space="preserve">Publicacion o divulgacion de mensajes en redes sociales y/o correo masivo externo para la prevención de la corrupción y promoción de la transparencia en la Entidad </v>
      </c>
      <c r="E80" s="194" t="str">
        <f>+Comp_5!E8</f>
        <v>Oficina Asesora de Comunicaciones</v>
      </c>
      <c r="F80" s="197" t="str">
        <f>+Comp_5!F8</f>
        <v>3/02/2021 - /20/12/2021</v>
      </c>
      <c r="G80" s="141">
        <f>+Comp_5!G8</f>
        <v>0</v>
      </c>
      <c r="H80" s="151"/>
      <c r="I80" s="143" t="str">
        <f>+Comp_5!I8</f>
        <v>En Avance</v>
      </c>
      <c r="J80" s="147"/>
      <c r="K80" s="196" t="str">
        <f>+Comp_5!K8</f>
        <v>Elizabeth Castillo R.
Lucerito Achury C.</v>
      </c>
      <c r="L80" s="198" t="str">
        <f>+Comp_5!L8</f>
        <v>Se evidenció la publicación de mensajes en la red social Twitter durante el primer cuatrimestre del 2021.
Evidencia:
- Post Anticorrupción Twitter 10/02/2021 sobre: #ICBFesTransparencia sobre: | Los recursos destinados a la primera infancia, niñez y adolescencia no se roban ni se malgastan; es deber de todos protegerlos. ¡Juntos luchamos contra la corrupción!  #ElPaísDeLaNiñez, TeléfonoOjosDenuncia en la línea 018000918080 opción 4 https://twitter.com/ICBFColombia/status/1359556178611683329
- Post Anticorrupción Twitter 26/03/2021  sobre: #ICBFesTransparencia |Los recursos destinados a la primera infancia, niñez y adolescencia no se roban ni se malgastan, es deber de todos protegerlos. ¡Juntos luchamos contra la corrupción!  #PrimeroLaNiñez, TeléfonoOjosDenuncia a la línea 018000918080 opción 4
https://twitter.com/ICBFColombia/status/1375478459745570819
- Post Anticorrupción Twitter 26/04/2021 sobre:  #ICBFesTransparencia sobre: | Los recursos destinados a la primera infancia, niñez y adolescenciano se roban ni se malgasta, es deber de todos protegerlos. ¡Juntos luchamos contra la corrupción! #PrimeroLaNiñez. Denuncia a la línea 018000918080 opción 4
https://twitter.com/ICBFColombia/status/1386675990735298562</v>
      </c>
    </row>
    <row r="81" spans="1:12" ht="285">
      <c r="A81" s="332">
        <f>+Comp_5!A9</f>
        <v>0</v>
      </c>
      <c r="B81" s="199" t="str">
        <f>+Comp_5!B9</f>
        <v>1.5</v>
      </c>
      <c r="C81" s="194" t="str">
        <f>+Comp_5!C9</f>
        <v>Informe del estado de las denuncias de presuntos actos de corrupción recibidas por el ICBF.</v>
      </c>
      <c r="D81" s="200" t="str">
        <f>+Comp_5!D9</f>
        <v>Informe trimestral publicado en el Boletín de PQRS del ICBF.</v>
      </c>
      <c r="E81" s="200" t="str">
        <f>+Comp_5!E9</f>
        <v xml:space="preserve">Oficina Asesora Jurídica </v>
      </c>
      <c r="F81" s="161">
        <f>+Comp_5!F9</f>
        <v>44545</v>
      </c>
      <c r="G81" s="141">
        <f>+Comp_5!G9</f>
        <v>0</v>
      </c>
      <c r="H81" s="151"/>
      <c r="I81" s="143" t="str">
        <f>+Comp_5!I9</f>
        <v>En Avance</v>
      </c>
      <c r="J81" s="147"/>
      <c r="K81" s="196" t="str">
        <f>+Comp_5!K9</f>
        <v>Elizabeth Castillo R.
Lucerito Achury C.</v>
      </c>
      <c r="L81" s="198" t="str">
        <f>+Comp_5!L9</f>
        <v>Aunque la actividad indica su periodicidad es cuatrimestral se evidenciaron las denuncias por presuntos actos de corrupción inmersos en los Informes PQRSD de diciembre 2020, enero, febrero y marzo de 2021 publicados en el portal web y en la intranet, asimismo se aportaron los Informes de Denuncias Cerradas de febrero y marzo 2021.
Evidencia:
- Informe de PQRS, Reporte de Amenazas o Vulneración de Derechos y solicitudes de acceso a la información Diciembre 2020, Denuncias por Presuntos Actos de Corrupción, página 14.
- Informe de PQRS, Reporte de Amenazas o Vulneración de Derechos y solicitudes de acceso a la información Enero 2021, Denuncias por Presuntos Actos de Corrupción, página 14.
- Informe de PQRS, Reporte de Amenazas o Vulneración de Derechos y solicitudes de acceso a la información Febrero 2021, Denuncias por Presuntos Actos de Corrupción, página 14.
- Informe de PQRS, Reporte de Amenazas o Vulneración de Derechos y solicitudes de acceso a la información Marzo 2021, Denuncias por Presuntos Actos de Corrupción, página 14.
- Correo del 01/03/2021 asunto: Informe Denuncias Cerradas Febrero 2021
- Correo del 07/04/2021 asunto: Informe Denuncias Cerradas Marzo 2021
Portal web: ruta: https://www.icbf.gov.co/servicios/informes-boletines-pqrds
Intranet ruta: https://intranet.icbf.gov.co/secretaria-general/direccion-de-servicios-y-atencion/procesos-y-eventos</v>
      </c>
    </row>
    <row r="82" spans="1:12" ht="408" customHeight="1" thickBot="1">
      <c r="A82" s="332">
        <f>+Comp_5!A10</f>
        <v>0</v>
      </c>
      <c r="B82" s="193" t="str">
        <f>+Comp_5!B10</f>
        <v>1.6</v>
      </c>
      <c r="C82" s="194" t="str">
        <f>+Comp_5!C10</f>
        <v xml:space="preserve">Mantener actualizada la información en el proceso presupuestal de la entidad, en lo concerniente al presupuesto general asignado, ejecución presupuestal y estados financieros. </v>
      </c>
      <c r="D82" s="194" t="str">
        <f>+Comp_5!D10</f>
        <v>Información institucional actualizada en el Portal Web de la Entidad.</v>
      </c>
      <c r="E82" s="194" t="str">
        <f>+Comp_5!E10</f>
        <v>Dirección Financiera</v>
      </c>
      <c r="F82" s="197">
        <f>+Comp_5!F10</f>
        <v>44561</v>
      </c>
      <c r="G82" s="141">
        <f>+Comp_5!G10</f>
        <v>0</v>
      </c>
      <c r="H82" s="151"/>
      <c r="I82" s="143" t="str">
        <f>+Comp_5!I10</f>
        <v>En Avance</v>
      </c>
      <c r="J82" s="147"/>
      <c r="K82" s="196" t="str">
        <f>+Comp_5!K10</f>
        <v>Elizabeth Castillo R.
Lucerito Achury C.</v>
      </c>
      <c r="L82" s="198" t="str">
        <f>+Comp_5!L10</f>
        <v>Se evidenció la publicación de la información del presupuesto General Asignado, ejecución presupuestal y Estados Financieros en la página web de loa Entidad.
Evidencias:
Presupuesto General Asignado: Se encontró publicado el presupuesto inicial ICBF 2021 - Fuente de información: Reporte Ejecución Presupuestal SIIF Nación- Fecha Reporte: Enero 04 de 2021-
Ruta: https://www.icbf.gov.co/informacion-financiera/presupuesto-general
Ejecución Presupuestal: 
- ejecucion_reserva_a_diciembre_31.xlsx
- ejecucion_presupuestal_a_enero_cierre_areas_definitivo_2021.xlsx
- ejecucion_presupuestal_a_enero_cierre_sin_areas_definitivo_2021.xlsx
- ejecucion_presupuestal_a_febrero_cierre_sin_areas_definitivo_2021.xlsx
- ejecucion_presupuestal_a_marzo_cierre_sin_areas_definitivo_2021.xlsx
- ejecucion_presupuestal_a_marzo_cierre_areas_definitivo_2021.xlsx
Portal web ruta: https://www.icbf.gov.co/informacion-financiera/ejecucion-presupuestal-historica
Estados Financieros:  Estados Financieros Corte 31 de Diciembre 2020
NOTAS ESTADOS FINANCIEROS CORTE 31 DE DICIEMBRE 2020
Portal web ruta: https://www.icbf.gov.co/informacion-financiera/estados-financieros
Estados financieron de Enero y Febrero se publicaron el 10 de mayo/21.</v>
      </c>
    </row>
    <row r="83" spans="1:12" ht="16.5" thickBot="1">
      <c r="A83" s="331" t="str">
        <f>+Comp_5!A11</f>
        <v>Subcomponente 2.
Transparencia Pasiva</v>
      </c>
      <c r="B83" s="131"/>
      <c r="C83" s="177" t="str">
        <f>+Comp_5!C11</f>
        <v>Transparencia Pasiva</v>
      </c>
      <c r="D83" s="131"/>
      <c r="E83" s="131"/>
      <c r="F83" s="178"/>
      <c r="G83" s="123">
        <f>+Comp_5!G11</f>
        <v>0</v>
      </c>
      <c r="H83" s="132">
        <f>+Comp_5!H11</f>
        <v>1</v>
      </c>
      <c r="I83" s="133">
        <f>+Comp_5!I11</f>
        <v>0</v>
      </c>
      <c r="J83" s="134"/>
      <c r="K83" s="135"/>
      <c r="L83" s="136"/>
    </row>
    <row r="84" spans="1:12" ht="409.6" thickBot="1">
      <c r="A84" s="332">
        <f>+Comp_5!A12</f>
        <v>0</v>
      </c>
      <c r="B84" s="193" t="str">
        <f>+Comp_5!B12</f>
        <v>2.1</v>
      </c>
      <c r="C84" s="194" t="str">
        <f>+Comp_5!C12</f>
        <v>Mejorar la experiencia del micrositio de Transparencia en el portal web, con el fin de garantizar la gestión de contenidos con las áreas respondables de la información por cada item de la ley 1712 de 2014 y normativa vigente</v>
      </c>
      <c r="D84" s="194" t="str">
        <f>+Comp_5!D12</f>
        <v>Matriz de verificación y seguimiento de contenidos actualizada por item del micrositio de transparencia.</v>
      </c>
      <c r="E84" s="194" t="str">
        <f>+Comp_5!E12</f>
        <v>Subdirección de mejoramiento organizacional.</v>
      </c>
      <c r="F84" s="197">
        <f>+Comp_5!F12</f>
        <v>44550</v>
      </c>
      <c r="G84" s="141">
        <f>+Comp_5!G12</f>
        <v>0</v>
      </c>
      <c r="H84" s="151"/>
      <c r="I84" s="143" t="str">
        <f>+Comp_5!I12</f>
        <v>En Avance</v>
      </c>
      <c r="J84" s="147"/>
      <c r="K84" s="196" t="str">
        <f>+Comp_5!K12</f>
        <v>Elizabeth Castillo R.
Lucerito Achury C.</v>
      </c>
      <c r="L84" s="198" t="str">
        <f>+Comp_5!L12</f>
        <v xml:space="preserve">Se evidencian mejoras en la actualización del micrositio de Transparencia y Acceso a Información Pública para el 2021 de acuerdo con la Resolución 1519 de 2020, de igual manera se observó la actualización y el seguimiento del contenido con corte abril de 2021 através de la Matriz de seguimiento - Micrositio de Transparencia 2021- ABRIL.
Evidencias:
- Matriz de seguimiento - Micrositio de Transparencia 2021- ABRIL.xlsx
- Correo del 22/02/2021 asunto: Solicitud actualización "Micrositio de Transparencia" Resolución 1519 de 2020 MinTic asunto 
- Correo del 25 y 26/02/2021 asunto: RV: Solicitud actualización "Micrositio de Transparencia" Resolución 1519 de 2020 MinTic
- Correo del 02/03/2021 asunto: Revisión estructura botón de Transparencia-  Resolución 1519 de 2020 MinTic
- Correo del 19/03/2021 asunto: RE: Solicitud revisión y retroalimentación NUEVO "Micrositio de Transparencia" - Resolución 1519 de 2020.
- Correo del 06/04/2021 asunto: RE: Solicitud apoyo - Publicación  Informe de rendición de cuentas acuerdo de paz para publicar
- Correo del 25/03/2021 asunto: RE: Solicitud actualización micrositio de transparencia apartado de participación
- Correo del 16/03/2021 asunto: RE: Solicitud actualización micrositio de transparencia apartado de participación
- Correo del 30/03/2021 asunto: RE: Solicitud - Corrección información en la web
- Correo del 25/03/2021 asunto: RE: Respuesta OCI: Solicitud revisión y retroalimentación NUEVO "Micrositio de Transparencia" - Resolución 1519 de 2020
- Correo del 25/03/2021 asunto: RE: Micrositio de Transparencia - Informe Índice de Transparencia 2020 
- Correo del 15/04/2021 asunto: RE: Diligenciar - Matriz de Seguimiento "MICROSITIO DE TRANSPARENCIA" 
- Correo del 04/03/2021 asunto: RE: Correo proyectado: Solicitud revisión y retroalimentación NUEVO "Micrositio de Transparencia" - Resolución 1519 de 2020
- Correo del 06/04/2021 asunto: RE: Cargue de Información Micrositio Transparencia
- Correo del 26/03/2021 asunto: RE: Aprobación --  Solicitud de Cambio -- EMERGENCIA --  RFC_V1_7939_27038_PORTAL_WEB-v2
- Correo del 25/03/2021 asunto: Actualización Portal ICBF - Micrositio Transparencia - Servicios. Resolución No.1519 2020
</v>
      </c>
    </row>
    <row r="85" spans="1:12" ht="66" customHeight="1" thickBot="1">
      <c r="A85" s="331" t="str">
        <f>+Comp_5!A13</f>
        <v>Subcomponente 3.
Instrumentos de Gestión de la Información</v>
      </c>
      <c r="B85" s="131"/>
      <c r="C85" s="177" t="str">
        <f>+Comp_5!C13</f>
        <v>Instrumentos de Gestión de la Información</v>
      </c>
      <c r="D85" s="131"/>
      <c r="E85" s="131"/>
      <c r="F85" s="178"/>
      <c r="G85" s="123">
        <f>+Comp_5!G13</f>
        <v>0</v>
      </c>
      <c r="H85" s="132">
        <f>+Comp_5!H13</f>
        <v>6</v>
      </c>
      <c r="I85" s="133">
        <f>+Comp_5!I13</f>
        <v>0</v>
      </c>
      <c r="J85" s="134"/>
      <c r="K85" s="135"/>
      <c r="L85" s="136"/>
    </row>
    <row r="86" spans="1:12" ht="60">
      <c r="A86" s="332">
        <f>+Comp_5!A14</f>
        <v>0</v>
      </c>
      <c r="B86" s="193" t="str">
        <f>+Comp_5!B14</f>
        <v>3.1</v>
      </c>
      <c r="C86" s="194" t="str">
        <f>+Comp_5!C14</f>
        <v>Actualizar el  instrumento de inventario de activos de Información del ICBF.</v>
      </c>
      <c r="D86" s="194" t="str">
        <f>+Comp_5!D14</f>
        <v>(1) Matriz consolidada del Inventario de activos de información.</v>
      </c>
      <c r="E86" s="194" t="str">
        <f>+Comp_5!E14</f>
        <v>Dirección de Información y Tecnología</v>
      </c>
      <c r="F86" s="197">
        <f>+Comp_5!F14</f>
        <v>44550</v>
      </c>
      <c r="G86" s="141">
        <f>+Comp_5!G14</f>
        <v>0</v>
      </c>
      <c r="H86" s="151"/>
      <c r="I86" s="143" t="str">
        <f>+Comp_5!I14</f>
        <v>N/A</v>
      </c>
      <c r="J86" s="147"/>
      <c r="K86" s="196" t="str">
        <f>+Comp_5!K14</f>
        <v>Elizabeth Castillo R.
Lucerito Achury C.</v>
      </c>
      <c r="L86" s="198" t="str">
        <f>+Comp_5!L14</f>
        <v>Actividad programada para el tercer cuatrimestre.</v>
      </c>
    </row>
    <row r="87" spans="1:12" ht="60">
      <c r="A87" s="332">
        <f>+Comp_5!A15</f>
        <v>0</v>
      </c>
      <c r="B87" s="193" t="str">
        <f>+Comp_5!B15</f>
        <v>3.2</v>
      </c>
      <c r="C87" s="194" t="str">
        <f>+Comp_5!C15</f>
        <v>Actualizar el  Esquema de publicación de información del ICBF.</v>
      </c>
      <c r="D87" s="194" t="str">
        <f>+Comp_5!D15</f>
        <v>(1) Esquema de Publicación actualizado a corte 31 de diciembre de 2020</v>
      </c>
      <c r="E87" s="194" t="str">
        <f>+Comp_5!E15</f>
        <v>Oficina Asesora de Comunicaciones</v>
      </c>
      <c r="F87" s="197">
        <f>+Comp_5!F15</f>
        <v>44550</v>
      </c>
      <c r="G87" s="176">
        <f>+Comp_5!G15</f>
        <v>0</v>
      </c>
      <c r="H87" s="201"/>
      <c r="I87" s="143" t="str">
        <f>+Comp_5!I15</f>
        <v>N/A</v>
      </c>
      <c r="J87" s="147"/>
      <c r="K87" s="196" t="str">
        <f>+Comp_5!K15</f>
        <v>Elizabeth Castillo R.
Lucerito Achury C.</v>
      </c>
      <c r="L87" s="198" t="str">
        <f>+Comp_5!L15</f>
        <v>Actividad programada para el tercer cuatrimestre.</v>
      </c>
    </row>
    <row r="88" spans="1:12" ht="90">
      <c r="A88" s="332">
        <f>+Comp_5!A16</f>
        <v>0</v>
      </c>
      <c r="B88" s="193" t="str">
        <f>+Comp_5!B16</f>
        <v>3.3</v>
      </c>
      <c r="C88" s="194" t="str">
        <f>+Comp_5!C16</f>
        <v>Actualizar el  Índice de Información Clasificada y Reservada del ICBF.</v>
      </c>
      <c r="D88" s="194" t="str">
        <f>+Comp_5!D16</f>
        <v>(1) Índice de Información clasificada y reservada actualizado.</v>
      </c>
      <c r="E88" s="194" t="str">
        <f>+Comp_5!E16</f>
        <v>Dirección Servicios y atención y Oficina Asesora Jurídica</v>
      </c>
      <c r="F88" s="197" t="str">
        <f>+Comp_5!F16</f>
        <v>20/12/2021 /25/12/2021</v>
      </c>
      <c r="G88" s="176">
        <f>+Comp_5!G16</f>
        <v>0</v>
      </c>
      <c r="H88" s="201"/>
      <c r="I88" s="143" t="str">
        <f>+Comp_5!I16</f>
        <v>N/A</v>
      </c>
      <c r="J88" s="147"/>
      <c r="K88" s="196" t="str">
        <f>+Comp_5!K16</f>
        <v>Elizabeth Castillo R.
Lucerito Achury C.</v>
      </c>
      <c r="L88" s="198" t="str">
        <f>+Comp_5!L16</f>
        <v>Actividad programada para el tercer cuatrimestre.</v>
      </c>
    </row>
    <row r="89" spans="1:12" ht="330">
      <c r="A89" s="332">
        <f>+Comp_5!A17</f>
        <v>0</v>
      </c>
      <c r="B89" s="199" t="str">
        <f>+Comp_5!B17</f>
        <v>3.4</v>
      </c>
      <c r="C89" s="200" t="str">
        <f>+Comp_5!C17</f>
        <v xml:space="preserve">Realizar seguimiento a la  convalidación de las tablas de valoración documental por parte del Archivo General de la Nación - AGN, para su posterior aplicación. </v>
      </c>
      <c r="D89" s="200" t="str">
        <f>+Comp_5!D17</f>
        <v xml:space="preserve">Tablas de Valoración Documental - TVD </v>
      </c>
      <c r="E89" s="200" t="str">
        <f>+Comp_5!E17</f>
        <v>Dirección Administrativa- Gestión Documental</v>
      </c>
      <c r="F89" s="161">
        <f>+Comp_5!F17</f>
        <v>44550</v>
      </c>
      <c r="G89" s="176">
        <f>+Comp_5!G17</f>
        <v>0</v>
      </c>
      <c r="H89" s="151"/>
      <c r="I89" s="143" t="str">
        <f>+Comp_5!I17</f>
        <v>En Avance</v>
      </c>
      <c r="J89" s="147"/>
      <c r="K89" s="196" t="str">
        <f>+Comp_5!K17</f>
        <v>Elizabeth Castillo R.
Lucerito Achury C.</v>
      </c>
      <c r="L89" s="192" t="str">
        <f>+Comp_5!L17</f>
        <v xml:space="preserve">Para esta actividad se evidenció el avance en los siguientes aspectos:
- Se recibió citación por parte del AGN para asistir a mesa técnica el día 1/02/2021, durante la cual se recibe aval para comité de evaluación, la fecha tentativa de sustención es en abril.
- Una vez realizados los ajustes solicitados por el AGN, en mesa técnica del 1/02/2021, se solicitó mesa técnica para revisión de los mismos, la cual se programó para el 15 /03/2021.
- Se realizó mesa técnica el 15/03/2021, donde se solicitaron ajustes previa evaluación de Comité evaluador. Se programa sustentación para el día 25 de marzo.
- Durante sesión del 25 de marzo, se sustentó el instrumento archivístico y se logró su convalidación. De lo cual no se ha recibido aún soporte (acta o certificado de convalidación), se está a la espera del acta del Comité Evaluador del AGN o certificado de Convalidación.
Evidencia:
- Archivo pdf correo Programación-Mesa técnica 15032021.pdf
- Acta_ICBF_TVD_mesa técnica 5 f.pdf - firmada (1): Acta No. 5 del 01/02/2021: TEMA: Mesa técnica – INSTITUTO COLOMBIANO DE BIENESTAR FAMILIAR - ICBF - TVD, OBJETIVO: Revisión previa al Comité Evaluador de Documentos las TVD del INSTITUTO COLOMBIANO DE BIENESTAR FAMILIAR - ICBF.
- Acta_ICBF_TVD_mesa REVISIÓN FINAL f (1): Acta No. 6 del 15/03/2021 TEMA: Mesa de revisión final – INSTITUTO COLOMBIANO DE BIENESTAR FAMILIAR - ICBF - TVD, OBJETIVO: Revisión de los ajustes solicitados en la mesa de revisión previa al Comité Evaluador de Documentos las TVD del INSTITUTO COLOMBIANO DE BIENESTAR FAMILIAR - ICBF.
</v>
      </c>
    </row>
    <row r="90" spans="1:12" ht="348" customHeight="1" thickBot="1">
      <c r="A90" s="332">
        <f>+Comp_5!A18</f>
        <v>0</v>
      </c>
      <c r="B90" s="199" t="str">
        <f>+Comp_5!B18</f>
        <v>3.5</v>
      </c>
      <c r="C90" s="200" t="str">
        <f>+Comp_5!C18</f>
        <v>Dar continuidad al plan de capacitación archivística</v>
      </c>
      <c r="D90" s="200" t="str">
        <f>+Comp_5!D18</f>
        <v>Plan de capacitación archivística desarrollado</v>
      </c>
      <c r="E90" s="200" t="str">
        <f>+Comp_5!E18</f>
        <v>Dirección Administrativa- Gestión Documental</v>
      </c>
      <c r="F90" s="161">
        <f>+Comp_5!F18</f>
        <v>44550</v>
      </c>
      <c r="G90" s="141">
        <f>+Comp_5!G18</f>
        <v>0</v>
      </c>
      <c r="H90" s="151"/>
      <c r="I90" s="143" t="str">
        <f>+Comp_5!I18</f>
        <v>En Avance</v>
      </c>
      <c r="J90" s="147"/>
      <c r="K90" s="196" t="str">
        <f>+Comp_5!K18</f>
        <v>Elizabeth Castillo R.
Lucerito Achury C.</v>
      </c>
      <c r="L90" s="192" t="str">
        <f>+Comp_5!L18</f>
        <v>Para esta actividad se evidenció el avance en los siguientes aspectos:
Se realizó el V Encuentro Nacional de Referentes, durante los días 11 y 12/03/2021, donde se logró la socialización y explicación de los formatos correspondientes a los dos programas a implementar en la vigencia 2021 a nivel nacional.
Con la implementación del programa de saneamiento ambiental, se da continuidad al desarrollo del Sistema Integrado de Conservación – Plan de Conservación.
Se observaron los soportes de:formato diligenciado de ejecución y reporte de asistancia del PIC del V Encuentro, listado de participación de colaboradores de la Sede de la Dirección General y la tabulación de la encuesta de satisfacción de la capacitación cuyo puntaje obtenido fue de 94.7% (óptimo) y en las presentaciones los temas tratados: Sistema Integrado de Conservacón: Generalidades y reporte, Programa de saneamiento ambiental, Programa de Monitoreo y Control de Condiciones Ambientales, Efectos negativos de la manipulación o sustracción de información, Gestión de riesgos e indicadores, Caso: series nómina y pago SS, ORFEO y Socialización procedimientos GGD
Evidencia:
- f5.p7.gth_formato_ejecucion_y_reporte_de_asistencia_del_pic_v2_0 (1)
- V Encuentro - Registro de asistencia a capacitaciones o entrenamientos virtuales(1-146)
- f7.p7.gth_formato_encuesta_de_satisfaccion_programas_de_aprendizaje_v3
- Formato Encuestas de satisfacción Capacitación V Encuentro Nacional(1-29)
- Presentación V Encuentro nacional de R 11032021.pptx
- Presentación V Encuentro nacional de R 12032021.pptx</v>
      </c>
    </row>
    <row r="91" spans="1:12" ht="64.5" customHeight="1" thickBot="1">
      <c r="A91" s="331" t="str">
        <f>+Comp_5!A19</f>
        <v>Subcomponente 4.
Criterio diferencial de accesibilidad</v>
      </c>
      <c r="B91" s="131"/>
      <c r="C91" s="177" t="str">
        <f>+Comp_5!C19</f>
        <v>Criterio diferencial de accesibilidad</v>
      </c>
      <c r="D91" s="131"/>
      <c r="E91" s="131"/>
      <c r="F91" s="178"/>
      <c r="G91" s="123">
        <f>+Comp_5!G19</f>
        <v>0</v>
      </c>
      <c r="H91" s="132"/>
      <c r="I91" s="133">
        <f>+Comp_5!I19</f>
        <v>0</v>
      </c>
      <c r="J91" s="134"/>
      <c r="K91" s="135">
        <f>+Comp_5!K19</f>
        <v>0</v>
      </c>
      <c r="L91" s="136"/>
    </row>
    <row r="92" spans="1:12" ht="269.25" customHeight="1" thickBot="1">
      <c r="A92" s="332">
        <f>+Comp_5!A20</f>
        <v>0</v>
      </c>
      <c r="B92" s="193" t="str">
        <f>+Comp_5!B20</f>
        <v>4.1</v>
      </c>
      <c r="C92" s="202" t="str">
        <f>+Comp_5!C20</f>
        <v>Promover videos institucionales en lenguaje de señas</v>
      </c>
      <c r="D92" s="194" t="str">
        <f>+Comp_5!D20</f>
        <v>(5)Videos institucionales en lenguaje de señas promovido</v>
      </c>
      <c r="E92" s="187" t="str">
        <f>+Comp_5!E20</f>
        <v>Oficina Asesora de Comunicaciones</v>
      </c>
      <c r="F92" s="197" t="str">
        <f>+Comp_5!F20</f>
        <v xml:space="preserve">3/02/2021- 20/12/2021 </v>
      </c>
      <c r="G92" s="141">
        <f>+Comp_5!G20</f>
        <v>0</v>
      </c>
      <c r="H92" s="151"/>
      <c r="I92" s="143" t="str">
        <f>+Comp_5!I20</f>
        <v>En Avance</v>
      </c>
      <c r="J92" s="147"/>
      <c r="K92" s="196" t="str">
        <f>+Comp_5!K20</f>
        <v>Elizabeth Castillo R.
Lucerito Achury C.</v>
      </c>
      <c r="L92" s="192" t="str">
        <f>+Comp_5!L20</f>
        <v>Para esta actividad se evidenció el avance en el siguiente aspecto:
- Imagen del video institucional en lenguaje de señas publicado en twitter (@ICBFColombia) el 08/02/2021: sobre ¿Qué se debe tener en cuenta para la elaboración de los menús para la población en condición de discapacidad?.
- Imagen del del video institucional en lenguaje de señas publicado en facebook sobre: ¿Qué se debe hacer si el NNA, en condición de discapacidad, tiene problemas para masticar?
Evidencias:
- https://twitter.com/ICBFColombia/status/1358808789785448448
- video publicado en youtube https://youtu.be/iAKzYPmawV4
- https://www.facebook.com/277742535585449/posts/6182233805136263/
- video publicado en yootube https://youtu.be/JI1byi2Tgxk</v>
      </c>
    </row>
    <row r="93" spans="1:12" ht="74.25" customHeight="1" thickBot="1">
      <c r="A93" s="331" t="str">
        <f>+Comp_5!A21</f>
        <v>Subcomponente 5.
Monitoreo del Acceso a la Información Pública</v>
      </c>
      <c r="B93" s="131"/>
      <c r="C93" s="177" t="str">
        <f>+Comp_5!C21</f>
        <v>Monitoreo del Acceso a la Información Pública</v>
      </c>
      <c r="D93" s="131"/>
      <c r="E93" s="131"/>
      <c r="F93" s="178"/>
      <c r="G93" s="123">
        <f>+Comp_5!G21</f>
        <v>0</v>
      </c>
      <c r="H93" s="132"/>
      <c r="I93" s="133">
        <f>+Comp_5!I21</f>
        <v>0</v>
      </c>
      <c r="J93" s="134"/>
      <c r="K93" s="135">
        <f>+Comp_5!K21</f>
        <v>0</v>
      </c>
      <c r="L93" s="136"/>
    </row>
    <row r="94" spans="1:12" ht="298.5" customHeight="1" thickBot="1">
      <c r="A94" s="332">
        <f>+Comp_5!A22</f>
        <v>0</v>
      </c>
      <c r="B94" s="203" t="str">
        <f>+Comp_5!B22</f>
        <v>5.1</v>
      </c>
      <c r="C94" s="204" t="str">
        <f>+Comp_5!C22</f>
        <v>Seguimiento al indicador de oportunidad en la gestión de peticiones</v>
      </c>
      <c r="D94" s="204" t="str">
        <f>+Comp_5!D22</f>
        <v>Correos electrónicos de seguimiento a los indicadores del proceso Relación con el Ciudadano, y reporte del resultado de indicadores final.</v>
      </c>
      <c r="E94" s="204" t="str">
        <f>+Comp_5!E22</f>
        <v>Dirección de Servicios y Atención</v>
      </c>
      <c r="F94" s="205">
        <f>+Comp_5!F22</f>
        <v>44550</v>
      </c>
      <c r="G94" s="141">
        <f>+Comp_5!G22</f>
        <v>0</v>
      </c>
      <c r="H94" s="151"/>
      <c r="I94" s="143" t="str">
        <f>+Comp_5!I22</f>
        <v>En Avance</v>
      </c>
      <c r="J94" s="147"/>
      <c r="K94" s="196" t="str">
        <f>+Comp_5!K22</f>
        <v>Elizabeth Castillo R.
Lucerito Achury C.</v>
      </c>
      <c r="L94" s="192" t="str">
        <f>+Comp_5!L22</f>
        <v xml:space="preserve">Para el I Cuatrimestre del 2021 se evidenciaron correos electrónicos suscritos por Oscar Javier Bernal Parra (Dirección de Servicios y Antención) y Dirigidos a los responsables de responsables de SYA Regional; CZ- SyA y Enlaces SIM.
Evidencia:
1) Correo electrónico del 14/01/2021; correo electrónico del 24/02/2021; correo electrónico del 11/03/2021; correo electrónico del 14/04/2021 remitiendo el resultado preliminar de los indicadores del Proceso de Relación con el Ciudadano correspondientes al mes de marzo de 2021 y los Acumulados de Derechos de Petición (enero 2020 – febrero 2021) Entrega 1 Preliminar.
2) Correo electrónico del 20/01/2021; Correo electrónico del 03/03/2021; Correo electrónico del 17/03/2021; Correo electrónico del 19/04/2021 remitiendo el resultado de los indicadores del Proceso de Relación con el Ciudadano, correspondientes al mes de marzo 2021 - Entrega 2 Cargue SIMEI.
3) Correo electrónico del 22/01/2021; Correo electrónico del 05/03/2021; Correo electrónico del 19/03/2021; Correo electrónico del 21/04/2021, remitiendo el resultado final de los indicadores del Proceso de Relación con el Ciudadano, correspondientes al mes de marzo de 2021, Entrega 3 final.
4) Informe del estado de las denuncias de presuntos actos de corrupción recibidas por el ICBF  de Enero – marzo 2021.
</v>
      </c>
    </row>
    <row r="95" spans="1:12" ht="49.5" customHeight="1" thickBot="1">
      <c r="A95" s="331" t="str">
        <f>+Comp_5!A23</f>
        <v>Subcomponente 6. Código de Integridad</v>
      </c>
      <c r="B95" s="131"/>
      <c r="C95" s="177" t="str">
        <f>+Comp_5!C23</f>
        <v>Código de Ética y Código de Buen gobierno</v>
      </c>
      <c r="D95" s="131"/>
      <c r="E95" s="131"/>
      <c r="F95" s="178"/>
      <c r="G95" s="123">
        <f>+Comp_5!G23</f>
        <v>0</v>
      </c>
      <c r="H95" s="132"/>
      <c r="I95" s="133">
        <f>+Comp_5!I23</f>
        <v>0</v>
      </c>
      <c r="J95" s="134"/>
      <c r="K95" s="135">
        <f>+Comp_5!K23</f>
        <v>0</v>
      </c>
      <c r="L95" s="136"/>
    </row>
    <row r="96" spans="1:12" ht="409.5" customHeight="1">
      <c r="A96" s="332">
        <f>+Comp_5!A24</f>
        <v>0</v>
      </c>
      <c r="B96" s="206" t="str">
        <f>+Comp_5!B24</f>
        <v>6.1</v>
      </c>
      <c r="C96" s="207" t="str">
        <f>+Comp_5!C24</f>
        <v xml:space="preserve">Incluir en el Plan de Bienestar de las 33 regionales y de la Sede de la Dirección general, mínimo 4 actividades a desarrollar (2 en el primer semestre y 2 en el segundo semestre) cuyo objetivo sea fortalecer la interiorización y apropiación de los valores en el ICBF. </v>
      </c>
      <c r="D96" s="157" t="str">
        <f>+Comp_5!D24</f>
        <v xml:space="preserve">Planes anuales de Bienestar Social con las actividades de Código de Integridad incluidas.
Seguimientos semestrales de ejecución de actividades de implementación Código de Integridad del ICBF incluidas en el Plan de Bienestar. </v>
      </c>
      <c r="E96" s="208" t="str">
        <f>+Comp_5!E24</f>
        <v>Dirección de Gestión Humana</v>
      </c>
      <c r="F96" s="197">
        <f>+Comp_5!F24</f>
        <v>44561</v>
      </c>
      <c r="G96" s="141">
        <f>+Comp_5!G24</f>
        <v>0</v>
      </c>
      <c r="H96" s="151"/>
      <c r="I96" s="143" t="str">
        <f>+Comp_5!I24</f>
        <v>N/A</v>
      </c>
      <c r="J96" s="147"/>
      <c r="K96" s="196" t="str">
        <f>+Comp_5!K24</f>
        <v>Elizabeth Castillo R.
Lucerito Achury C.</v>
      </c>
      <c r="L96" s="192" t="str">
        <f>+Comp_5!L24</f>
        <v xml:space="preserve">Actividad con periodicidad semestral. Al 30 de Abril no se evidenció avance de la actividad.
</v>
      </c>
    </row>
    <row r="97" spans="1:12" ht="60">
      <c r="A97" s="332">
        <f>+Comp_5!A25</f>
        <v>0</v>
      </c>
      <c r="B97" s="206" t="str">
        <f>+Comp_5!B25</f>
        <v>6.2</v>
      </c>
      <c r="C97" s="208" t="str">
        <f>+Comp_5!C25</f>
        <v>Sensibilización y divulgación del Código de Integridad del ICBF a nivel nacional con el fin de guiar el actuar de los colaboradores.</v>
      </c>
      <c r="D97" s="157" t="str">
        <f>+Comp_5!D25</f>
        <v>Campaña de sensibilización y divulgación nacional del Código de Integridad ICBF.</v>
      </c>
      <c r="E97" s="157" t="str">
        <f>+Comp_5!E25</f>
        <v>Dirección de Gestión Humana</v>
      </c>
      <c r="F97" s="197">
        <f>+Comp_5!F25</f>
        <v>44561</v>
      </c>
      <c r="G97" s="141">
        <f>+Comp_5!G25</f>
        <v>0</v>
      </c>
      <c r="H97" s="151"/>
      <c r="I97" s="143" t="str">
        <f>+Comp_5!I25</f>
        <v>N/A</v>
      </c>
      <c r="J97" s="147"/>
      <c r="K97" s="196" t="str">
        <f>+Comp_5!K25</f>
        <v>Elizabeth Castillo R.
Lucerito Achury C.</v>
      </c>
      <c r="L97" s="192" t="str">
        <f>+Comp_5!L25</f>
        <v xml:space="preserve">Actividad con periodicidad semestral. Al 30 de Abril no se evidenció avance de la actividad.
</v>
      </c>
    </row>
  </sheetData>
  <mergeCells count="53">
    <mergeCell ref="A50:A56"/>
    <mergeCell ref="A47:A49"/>
    <mergeCell ref="A44:A46"/>
    <mergeCell ref="A41:A43"/>
    <mergeCell ref="A7:F7"/>
    <mergeCell ref="H7:L7"/>
    <mergeCell ref="B8:F8"/>
    <mergeCell ref="K8:K9"/>
    <mergeCell ref="L8:L9"/>
    <mergeCell ref="B9:C9"/>
    <mergeCell ref="I8:J8"/>
    <mergeCell ref="A10:A11"/>
    <mergeCell ref="C10:F10"/>
    <mergeCell ref="A12:A15"/>
    <mergeCell ref="C12:F12"/>
    <mergeCell ref="A16:A18"/>
    <mergeCell ref="C16:F16"/>
    <mergeCell ref="A19:A23"/>
    <mergeCell ref="C19:F19"/>
    <mergeCell ref="A24:A26"/>
    <mergeCell ref="C24:F24"/>
    <mergeCell ref="D25:D26"/>
    <mergeCell ref="I29:J29"/>
    <mergeCell ref="A58:F58"/>
    <mergeCell ref="H58:L58"/>
    <mergeCell ref="H28:L28"/>
    <mergeCell ref="B29:F29"/>
    <mergeCell ref="B30:C30"/>
    <mergeCell ref="A31:A40"/>
    <mergeCell ref="A28:F28"/>
    <mergeCell ref="A63:A64"/>
    <mergeCell ref="B59:F59"/>
    <mergeCell ref="K59:K60"/>
    <mergeCell ref="L59:L60"/>
    <mergeCell ref="B60:C60"/>
    <mergeCell ref="A61:A62"/>
    <mergeCell ref="I59:J59"/>
    <mergeCell ref="H73:L73"/>
    <mergeCell ref="B74:F74"/>
    <mergeCell ref="K74:K75"/>
    <mergeCell ref="L74:L75"/>
    <mergeCell ref="B75:C75"/>
    <mergeCell ref="I74:J74"/>
    <mergeCell ref="A95:A97"/>
    <mergeCell ref="A65:A66"/>
    <mergeCell ref="A67:A68"/>
    <mergeCell ref="A69:A71"/>
    <mergeCell ref="A73:F73"/>
    <mergeCell ref="A76:A82"/>
    <mergeCell ref="A83:A84"/>
    <mergeCell ref="A85:A90"/>
    <mergeCell ref="A91:A92"/>
    <mergeCell ref="A93:A94"/>
  </mergeCells>
  <conditionalFormatting sqref="I10 I12 I16 I19 I24">
    <cfRule type="cellIs" dxfId="1667" priority="517" operator="equal">
      <formula>"Vencida"</formula>
    </cfRule>
    <cfRule type="cellIs" dxfId="1666" priority="518" operator="equal">
      <formula>"No Cumplida"</formula>
    </cfRule>
    <cfRule type="cellIs" dxfId="1665" priority="519" operator="equal">
      <formula>"En Avance"</formula>
    </cfRule>
    <cfRule type="cellIs" dxfId="1664" priority="520" operator="equal">
      <formula>"Cumplida (FT)"</formula>
    </cfRule>
    <cfRule type="cellIs" dxfId="1663" priority="521" operator="equal">
      <formula>"Cumplida (DT)"</formula>
    </cfRule>
    <cfRule type="cellIs" dxfId="1662" priority="522" operator="equal">
      <formula>"Sin Avance"</formula>
    </cfRule>
  </conditionalFormatting>
  <conditionalFormatting sqref="I11">
    <cfRule type="cellIs" dxfId="1661" priority="511" operator="equal">
      <formula>"Vencida"</formula>
    </cfRule>
    <cfRule type="cellIs" dxfId="1660" priority="512" operator="equal">
      <formula>"No Cumplida"</formula>
    </cfRule>
    <cfRule type="cellIs" dxfId="1659" priority="513" operator="equal">
      <formula>"En Avance"</formula>
    </cfRule>
    <cfRule type="cellIs" dxfId="1658" priority="514" operator="equal">
      <formula>"Cumplida (FT)"</formula>
    </cfRule>
    <cfRule type="cellIs" dxfId="1657" priority="515" operator="equal">
      <formula>"Cumplida (DT)"</formula>
    </cfRule>
    <cfRule type="cellIs" dxfId="1656" priority="516" operator="equal">
      <formula>"Sin Avance"</formula>
    </cfRule>
  </conditionalFormatting>
  <conditionalFormatting sqref="I13 I15">
    <cfRule type="cellIs" dxfId="1655" priority="505" operator="equal">
      <formula>"Vencida"</formula>
    </cfRule>
    <cfRule type="cellIs" dxfId="1654" priority="506" operator="equal">
      <formula>"No Cumplida"</formula>
    </cfRule>
    <cfRule type="cellIs" dxfId="1653" priority="507" operator="equal">
      <formula>"En Avance"</formula>
    </cfRule>
    <cfRule type="cellIs" dxfId="1652" priority="508" operator="equal">
      <formula>"Cumplida (FT)"</formula>
    </cfRule>
    <cfRule type="cellIs" dxfId="1651" priority="509" operator="equal">
      <formula>"Cumplida (DT)"</formula>
    </cfRule>
    <cfRule type="cellIs" dxfId="1650" priority="510" operator="equal">
      <formula>"Sin Avance"</formula>
    </cfRule>
  </conditionalFormatting>
  <conditionalFormatting sqref="I17:I18">
    <cfRule type="cellIs" dxfId="1649" priority="499" operator="equal">
      <formula>"Vencida"</formula>
    </cfRule>
    <cfRule type="cellIs" dxfId="1648" priority="500" operator="equal">
      <formula>"No Cumplida"</formula>
    </cfRule>
    <cfRule type="cellIs" dxfId="1647" priority="501" operator="equal">
      <formula>"En Avance"</formula>
    </cfRule>
    <cfRule type="cellIs" dxfId="1646" priority="502" operator="equal">
      <formula>"Cumplida (FT)"</formula>
    </cfRule>
    <cfRule type="cellIs" dxfId="1645" priority="503" operator="equal">
      <formula>"Cumplida (DT)"</formula>
    </cfRule>
    <cfRule type="cellIs" dxfId="1644" priority="504" operator="equal">
      <formula>"Sin Avance"</formula>
    </cfRule>
  </conditionalFormatting>
  <conditionalFormatting sqref="I20:I23">
    <cfRule type="cellIs" dxfId="1643" priority="493" operator="equal">
      <formula>"Vencida"</formula>
    </cfRule>
    <cfRule type="cellIs" dxfId="1642" priority="494" operator="equal">
      <formula>"No Cumplida"</formula>
    </cfRule>
    <cfRule type="cellIs" dxfId="1641" priority="495" operator="equal">
      <formula>"En Avance"</formula>
    </cfRule>
    <cfRule type="cellIs" dxfId="1640" priority="496" operator="equal">
      <formula>"Cumplida (FT)"</formula>
    </cfRule>
    <cfRule type="cellIs" dxfId="1639" priority="497" operator="equal">
      <formula>"Cumplida (DT)"</formula>
    </cfRule>
    <cfRule type="cellIs" dxfId="1638" priority="498" operator="equal">
      <formula>"Sin Avance"</formula>
    </cfRule>
  </conditionalFormatting>
  <conditionalFormatting sqref="I25">
    <cfRule type="cellIs" dxfId="1637" priority="487" operator="equal">
      <formula>"Vencida"</formula>
    </cfRule>
    <cfRule type="cellIs" dxfId="1636" priority="488" operator="equal">
      <formula>"No Cumplida"</formula>
    </cfRule>
    <cfRule type="cellIs" dxfId="1635" priority="489" operator="equal">
      <formula>"En Avance"</formula>
    </cfRule>
    <cfRule type="cellIs" dxfId="1634" priority="490" operator="equal">
      <formula>"Cumplida (FT)"</formula>
    </cfRule>
    <cfRule type="cellIs" dxfId="1633" priority="491" operator="equal">
      <formula>"Cumplida (DT)"</formula>
    </cfRule>
    <cfRule type="cellIs" dxfId="1632" priority="492" operator="equal">
      <formula>"Sin Avance"</formula>
    </cfRule>
  </conditionalFormatting>
  <conditionalFormatting sqref="I26">
    <cfRule type="cellIs" dxfId="1631" priority="481" operator="equal">
      <formula>"Vencida"</formula>
    </cfRule>
    <cfRule type="cellIs" dxfId="1630" priority="482" operator="equal">
      <formula>"No Cumplida"</formula>
    </cfRule>
    <cfRule type="cellIs" dxfId="1629" priority="483" operator="equal">
      <formula>"En Avance"</formula>
    </cfRule>
    <cfRule type="cellIs" dxfId="1628" priority="484" operator="equal">
      <formula>"Cumplida (FT)"</formula>
    </cfRule>
    <cfRule type="cellIs" dxfId="1627" priority="485" operator="equal">
      <formula>"Cumplida (DT)"</formula>
    </cfRule>
    <cfRule type="cellIs" dxfId="1626" priority="486" operator="equal">
      <formula>"Sin Avance"</formula>
    </cfRule>
  </conditionalFormatting>
  <conditionalFormatting sqref="I14">
    <cfRule type="cellIs" dxfId="1625" priority="475" operator="equal">
      <formula>"Vencida"</formula>
    </cfRule>
    <cfRule type="cellIs" dxfId="1624" priority="476" operator="equal">
      <formula>"No Cumplida"</formula>
    </cfRule>
    <cfRule type="cellIs" dxfId="1623" priority="477" operator="equal">
      <formula>"En Avance"</formula>
    </cfRule>
    <cfRule type="cellIs" dxfId="1622" priority="478" operator="equal">
      <formula>"Cumplida (FT)"</formula>
    </cfRule>
    <cfRule type="cellIs" dxfId="1621" priority="479" operator="equal">
      <formula>"Cumplida (DT)"</formula>
    </cfRule>
    <cfRule type="cellIs" dxfId="1620" priority="480" operator="equal">
      <formula>"Sin Avance"</formula>
    </cfRule>
  </conditionalFormatting>
  <conditionalFormatting sqref="I30 I41 I50 I47 I44">
    <cfRule type="cellIs" dxfId="1619" priority="469" operator="equal">
      <formula>"Vencida"</formula>
    </cfRule>
    <cfRule type="cellIs" dxfId="1618" priority="470" operator="equal">
      <formula>"No Cumplida"</formula>
    </cfRule>
    <cfRule type="cellIs" dxfId="1617" priority="471" operator="equal">
      <formula>"En Avance"</formula>
    </cfRule>
    <cfRule type="cellIs" dxfId="1616" priority="472" operator="equal">
      <formula>"Cumplida (FT)"</formula>
    </cfRule>
    <cfRule type="cellIs" dxfId="1615" priority="473" operator="equal">
      <formula>"Cumplida (DT)"</formula>
    </cfRule>
    <cfRule type="cellIs" dxfId="1614" priority="474" operator="equal">
      <formula>"Sin Avance"</formula>
    </cfRule>
  </conditionalFormatting>
  <conditionalFormatting sqref="I31">
    <cfRule type="cellIs" dxfId="1613" priority="463" operator="equal">
      <formula>"Vencida"</formula>
    </cfRule>
    <cfRule type="cellIs" dxfId="1612" priority="464" operator="equal">
      <formula>"No Cumplida"</formula>
    </cfRule>
    <cfRule type="cellIs" dxfId="1611" priority="465" operator="equal">
      <formula>"En Avance"</formula>
    </cfRule>
    <cfRule type="cellIs" dxfId="1610" priority="466" operator="equal">
      <formula>"Cumplida (FT)"</formula>
    </cfRule>
    <cfRule type="cellIs" dxfId="1609" priority="467" operator="equal">
      <formula>"Cumplida (DT)"</formula>
    </cfRule>
    <cfRule type="cellIs" dxfId="1608" priority="468" operator="equal">
      <formula>"Sin Avance"</formula>
    </cfRule>
  </conditionalFormatting>
  <conditionalFormatting sqref="I32:I40">
    <cfRule type="cellIs" dxfId="1607" priority="457" operator="equal">
      <formula>"Vencida"</formula>
    </cfRule>
    <cfRule type="cellIs" dxfId="1606" priority="458" operator="equal">
      <formula>"No Cumplida"</formula>
    </cfRule>
    <cfRule type="cellIs" dxfId="1605" priority="459" operator="equal">
      <formula>"En Avance"</formula>
    </cfRule>
    <cfRule type="cellIs" dxfId="1604" priority="460" operator="equal">
      <formula>"Cumplida (FT)"</formula>
    </cfRule>
    <cfRule type="cellIs" dxfId="1603" priority="461" operator="equal">
      <formula>"Cumplida (DT)"</formula>
    </cfRule>
    <cfRule type="cellIs" dxfId="1602" priority="462" operator="equal">
      <formula>"Sin Avance"</formula>
    </cfRule>
  </conditionalFormatting>
  <conditionalFormatting sqref="I42:I43">
    <cfRule type="cellIs" dxfId="1601" priority="451" operator="equal">
      <formula>"Vencida"</formula>
    </cfRule>
    <cfRule type="cellIs" dxfId="1600" priority="452" operator="equal">
      <formula>"No Cumplida"</formula>
    </cfRule>
    <cfRule type="cellIs" dxfId="1599" priority="453" operator="equal">
      <formula>"En Avance"</formula>
    </cfRule>
    <cfRule type="cellIs" dxfId="1598" priority="454" operator="equal">
      <formula>"Cumplida (FT)"</formula>
    </cfRule>
    <cfRule type="cellIs" dxfId="1597" priority="455" operator="equal">
      <formula>"Cumplida (DT)"</formula>
    </cfRule>
    <cfRule type="cellIs" dxfId="1596" priority="456" operator="equal">
      <formula>"Sin Avance"</formula>
    </cfRule>
  </conditionalFormatting>
  <conditionalFormatting sqref="I45">
    <cfRule type="cellIs" dxfId="1595" priority="445" operator="equal">
      <formula>"Vencida"</formula>
    </cfRule>
    <cfRule type="cellIs" dxfId="1594" priority="446" operator="equal">
      <formula>"No Cumplida"</formula>
    </cfRule>
    <cfRule type="cellIs" dxfId="1593" priority="447" operator="equal">
      <formula>"En Avance"</formula>
    </cfRule>
    <cfRule type="cellIs" dxfId="1592" priority="448" operator="equal">
      <formula>"Cumplida (FT)"</formula>
    </cfRule>
    <cfRule type="cellIs" dxfId="1591" priority="449" operator="equal">
      <formula>"Cumplida (DT)"</formula>
    </cfRule>
    <cfRule type="cellIs" dxfId="1590" priority="450" operator="equal">
      <formula>"Sin Avance"</formula>
    </cfRule>
  </conditionalFormatting>
  <conditionalFormatting sqref="I46">
    <cfRule type="cellIs" dxfId="1589" priority="439" operator="equal">
      <formula>"Vencida"</formula>
    </cfRule>
    <cfRule type="cellIs" dxfId="1588" priority="440" operator="equal">
      <formula>"No Cumplida"</formula>
    </cfRule>
    <cfRule type="cellIs" dxfId="1587" priority="441" operator="equal">
      <formula>"En Avance"</formula>
    </cfRule>
    <cfRule type="cellIs" dxfId="1586" priority="442" operator="equal">
      <formula>"Cumplida (FT)"</formula>
    </cfRule>
    <cfRule type="cellIs" dxfId="1585" priority="443" operator="equal">
      <formula>"Cumplida (DT)"</formula>
    </cfRule>
    <cfRule type="cellIs" dxfId="1584" priority="444" operator="equal">
      <formula>"Sin Avance"</formula>
    </cfRule>
  </conditionalFormatting>
  <conditionalFormatting sqref="I48:I49">
    <cfRule type="cellIs" dxfId="1583" priority="433" operator="equal">
      <formula>"Vencida"</formula>
    </cfRule>
    <cfRule type="cellIs" dxfId="1582" priority="434" operator="equal">
      <formula>"No Cumplida"</formula>
    </cfRule>
    <cfRule type="cellIs" dxfId="1581" priority="435" operator="equal">
      <formula>"En Avance"</formula>
    </cfRule>
    <cfRule type="cellIs" dxfId="1580" priority="436" operator="equal">
      <formula>"Cumplida (FT)"</formula>
    </cfRule>
    <cfRule type="cellIs" dxfId="1579" priority="437" operator="equal">
      <formula>"Cumplida (DT)"</formula>
    </cfRule>
    <cfRule type="cellIs" dxfId="1578" priority="438" operator="equal">
      <formula>"Sin Avance"</formula>
    </cfRule>
  </conditionalFormatting>
  <conditionalFormatting sqref="I51:I55">
    <cfRule type="cellIs" dxfId="1577" priority="427" operator="equal">
      <formula>"Vencida"</formula>
    </cfRule>
    <cfRule type="cellIs" dxfId="1576" priority="428" operator="equal">
      <formula>"No Cumplida"</formula>
    </cfRule>
    <cfRule type="cellIs" dxfId="1575" priority="429" operator="equal">
      <formula>"En Avance"</formula>
    </cfRule>
    <cfRule type="cellIs" dxfId="1574" priority="430" operator="equal">
      <formula>"Cumplida (FT)"</formula>
    </cfRule>
    <cfRule type="cellIs" dxfId="1573" priority="431" operator="equal">
      <formula>"Cumplida (DT)"</formula>
    </cfRule>
    <cfRule type="cellIs" dxfId="1572" priority="432" operator="equal">
      <formula>"Sin Avance"</formula>
    </cfRule>
  </conditionalFormatting>
  <conditionalFormatting sqref="I60:I61 I67 I63 I69 I65">
    <cfRule type="cellIs" dxfId="1571" priority="421" operator="equal">
      <formula>"Vencida"</formula>
    </cfRule>
    <cfRule type="cellIs" dxfId="1570" priority="422" operator="equal">
      <formula>"No Cumplida"</formula>
    </cfRule>
    <cfRule type="cellIs" dxfId="1569" priority="423" operator="equal">
      <formula>"En Avance"</formula>
    </cfRule>
    <cfRule type="cellIs" dxfId="1568" priority="424" operator="equal">
      <formula>"Cumplida (FT)"</formula>
    </cfRule>
    <cfRule type="cellIs" dxfId="1567" priority="425" operator="equal">
      <formula>"Cumplida (DT)"</formula>
    </cfRule>
    <cfRule type="cellIs" dxfId="1566" priority="426" operator="equal">
      <formula>"Sin Avance"</formula>
    </cfRule>
  </conditionalFormatting>
  <conditionalFormatting sqref="I62">
    <cfRule type="cellIs" dxfId="1565" priority="415" operator="equal">
      <formula>"Vencida"</formula>
    </cfRule>
    <cfRule type="cellIs" dxfId="1564" priority="416" operator="equal">
      <formula>"No Cumplida"</formula>
    </cfRule>
    <cfRule type="cellIs" dxfId="1563" priority="417" operator="equal">
      <formula>"En Avance"</formula>
    </cfRule>
    <cfRule type="cellIs" dxfId="1562" priority="418" operator="equal">
      <formula>"Cumplida (FT)"</formula>
    </cfRule>
    <cfRule type="cellIs" dxfId="1561" priority="419" operator="equal">
      <formula>"Cumplida (DT)"</formula>
    </cfRule>
    <cfRule type="cellIs" dxfId="1560" priority="420" operator="equal">
      <formula>"Sin Avance"</formula>
    </cfRule>
  </conditionalFormatting>
  <conditionalFormatting sqref="I64">
    <cfRule type="cellIs" dxfId="1559" priority="409" operator="equal">
      <formula>"Vencida"</formula>
    </cfRule>
    <cfRule type="cellIs" dxfId="1558" priority="410" operator="equal">
      <formula>"No Cumplida"</formula>
    </cfRule>
    <cfRule type="cellIs" dxfId="1557" priority="411" operator="equal">
      <formula>"En Avance"</formula>
    </cfRule>
    <cfRule type="cellIs" dxfId="1556" priority="412" operator="equal">
      <formula>"Cumplida (FT)"</formula>
    </cfRule>
    <cfRule type="cellIs" dxfId="1555" priority="413" operator="equal">
      <formula>"Cumplida (DT)"</formula>
    </cfRule>
    <cfRule type="cellIs" dxfId="1554" priority="414" operator="equal">
      <formula>"Sin Avance"</formula>
    </cfRule>
  </conditionalFormatting>
  <conditionalFormatting sqref="I66">
    <cfRule type="cellIs" dxfId="1553" priority="403" operator="equal">
      <formula>"Vencida"</formula>
    </cfRule>
    <cfRule type="cellIs" dxfId="1552" priority="404" operator="equal">
      <formula>"No Cumplida"</formula>
    </cfRule>
    <cfRule type="cellIs" dxfId="1551" priority="405" operator="equal">
      <formula>"En Avance"</formula>
    </cfRule>
    <cfRule type="cellIs" dxfId="1550" priority="406" operator="equal">
      <formula>"Cumplida (FT)"</formula>
    </cfRule>
    <cfRule type="cellIs" dxfId="1549" priority="407" operator="equal">
      <formula>"Cumplida (DT)"</formula>
    </cfRule>
    <cfRule type="cellIs" dxfId="1548" priority="408" operator="equal">
      <formula>"Sin Avance"</formula>
    </cfRule>
  </conditionalFormatting>
  <conditionalFormatting sqref="I68">
    <cfRule type="cellIs" dxfId="1547" priority="397" operator="equal">
      <formula>"Vencida"</formula>
    </cfRule>
    <cfRule type="cellIs" dxfId="1546" priority="398" operator="equal">
      <formula>"No Cumplida"</formula>
    </cfRule>
    <cfRule type="cellIs" dxfId="1545" priority="399" operator="equal">
      <formula>"En Avance"</formula>
    </cfRule>
    <cfRule type="cellIs" dxfId="1544" priority="400" operator="equal">
      <formula>"Cumplida (FT)"</formula>
    </cfRule>
    <cfRule type="cellIs" dxfId="1543" priority="401" operator="equal">
      <formula>"Cumplida (DT)"</formula>
    </cfRule>
    <cfRule type="cellIs" dxfId="1542" priority="402" operator="equal">
      <formula>"Sin Avance"</formula>
    </cfRule>
  </conditionalFormatting>
  <conditionalFormatting sqref="I70">
    <cfRule type="cellIs" dxfId="1541" priority="391" operator="equal">
      <formula>"Vencida"</formula>
    </cfRule>
    <cfRule type="cellIs" dxfId="1540" priority="392" operator="equal">
      <formula>"No Cumplida"</formula>
    </cfRule>
    <cfRule type="cellIs" dxfId="1539" priority="393" operator="equal">
      <formula>"En Avance"</formula>
    </cfRule>
    <cfRule type="cellIs" dxfId="1538" priority="394" operator="equal">
      <formula>"Cumplida (FT)"</formula>
    </cfRule>
    <cfRule type="cellIs" dxfId="1537" priority="395" operator="equal">
      <formula>"Cumplida (DT)"</formula>
    </cfRule>
    <cfRule type="cellIs" dxfId="1536" priority="396" operator="equal">
      <formula>"Sin Avance"</formula>
    </cfRule>
  </conditionalFormatting>
  <conditionalFormatting sqref="I71">
    <cfRule type="cellIs" dxfId="1535" priority="385" operator="equal">
      <formula>"Vencida"</formula>
    </cfRule>
    <cfRule type="cellIs" dxfId="1534" priority="386" operator="equal">
      <formula>"No Cumplida"</formula>
    </cfRule>
    <cfRule type="cellIs" dxfId="1533" priority="387" operator="equal">
      <formula>"En Avance"</formula>
    </cfRule>
    <cfRule type="cellIs" dxfId="1532" priority="388" operator="equal">
      <formula>"Cumplida (FT)"</formula>
    </cfRule>
    <cfRule type="cellIs" dxfId="1531" priority="389" operator="equal">
      <formula>"Cumplida (DT)"</formula>
    </cfRule>
    <cfRule type="cellIs" dxfId="1530" priority="390" operator="equal">
      <formula>"Sin Avance"</formula>
    </cfRule>
  </conditionalFormatting>
  <conditionalFormatting sqref="I75:I76 I83">
    <cfRule type="cellIs" dxfId="1529" priority="379" operator="equal">
      <formula>"Vencida"</formula>
    </cfRule>
    <cfRule type="cellIs" dxfId="1528" priority="380" operator="equal">
      <formula>"No Cumplida"</formula>
    </cfRule>
    <cfRule type="cellIs" dxfId="1527" priority="381" operator="equal">
      <formula>"En Avance"</formula>
    </cfRule>
    <cfRule type="cellIs" dxfId="1526" priority="382" operator="equal">
      <formula>"Cumplida (FT)"</formula>
    </cfRule>
    <cfRule type="cellIs" dxfId="1525" priority="383" operator="equal">
      <formula>"Cumplida (DT)"</formula>
    </cfRule>
    <cfRule type="cellIs" dxfId="1524" priority="384" operator="equal">
      <formula>"Sin Avance"</formula>
    </cfRule>
  </conditionalFormatting>
  <conditionalFormatting sqref="I77">
    <cfRule type="cellIs" dxfId="1523" priority="361" operator="equal">
      <formula>"Vencida"</formula>
    </cfRule>
    <cfRule type="cellIs" dxfId="1522" priority="362" operator="equal">
      <formula>"No Cumplida"</formula>
    </cfRule>
    <cfRule type="cellIs" dxfId="1521" priority="363" operator="equal">
      <formula>"En Avance"</formula>
    </cfRule>
    <cfRule type="cellIs" dxfId="1520" priority="364" operator="equal">
      <formula>"Cumplida (FT)"</formula>
    </cfRule>
    <cfRule type="cellIs" dxfId="1519" priority="365" operator="equal">
      <formula>"Cumplida (DT)"</formula>
    </cfRule>
    <cfRule type="cellIs" dxfId="1518" priority="366" operator="equal">
      <formula>"Sin Avance"</formula>
    </cfRule>
  </conditionalFormatting>
  <conditionalFormatting sqref="I85">
    <cfRule type="cellIs" dxfId="1517" priority="367" operator="equal">
      <formula>"Vencida"</formula>
    </cfRule>
    <cfRule type="cellIs" dxfId="1516" priority="368" operator="equal">
      <formula>"No Cumplida"</formula>
    </cfRule>
    <cfRule type="cellIs" dxfId="1515" priority="369" operator="equal">
      <formula>"En Avance"</formula>
    </cfRule>
    <cfRule type="cellIs" dxfId="1514" priority="370" operator="equal">
      <formula>"Cumplida (FT)"</formula>
    </cfRule>
    <cfRule type="cellIs" dxfId="1513" priority="371" operator="equal">
      <formula>"Cumplida (DT)"</formula>
    </cfRule>
    <cfRule type="cellIs" dxfId="1512" priority="372" operator="equal">
      <formula>"Sin Avance"</formula>
    </cfRule>
  </conditionalFormatting>
  <conditionalFormatting sqref="I80">
    <cfRule type="cellIs" dxfId="1511" priority="349" operator="equal">
      <formula>"Vencida"</formula>
    </cfRule>
    <cfRule type="cellIs" dxfId="1510" priority="350" operator="equal">
      <formula>"No Cumplida"</formula>
    </cfRule>
    <cfRule type="cellIs" dxfId="1509" priority="351" operator="equal">
      <formula>"En Avance"</formula>
    </cfRule>
    <cfRule type="cellIs" dxfId="1508" priority="352" operator="equal">
      <formula>"Cumplida (FT)"</formula>
    </cfRule>
    <cfRule type="cellIs" dxfId="1507" priority="353" operator="equal">
      <formula>"Cumplida (DT)"</formula>
    </cfRule>
    <cfRule type="cellIs" dxfId="1506" priority="354" operator="equal">
      <formula>"Sin Avance"</formula>
    </cfRule>
  </conditionalFormatting>
  <conditionalFormatting sqref="I78">
    <cfRule type="cellIs" dxfId="1499" priority="355" operator="equal">
      <formula>"Vencida"</formula>
    </cfRule>
    <cfRule type="cellIs" dxfId="1498" priority="356" operator="equal">
      <formula>"No Cumplida"</formula>
    </cfRule>
    <cfRule type="cellIs" dxfId="1497" priority="357" operator="equal">
      <formula>"En Avance"</formula>
    </cfRule>
    <cfRule type="cellIs" dxfId="1496" priority="358" operator="equal">
      <formula>"Cumplida (FT)"</formula>
    </cfRule>
    <cfRule type="cellIs" dxfId="1495" priority="359" operator="equal">
      <formula>"Cumplida (DT)"</formula>
    </cfRule>
    <cfRule type="cellIs" dxfId="1494" priority="360" operator="equal">
      <formula>"Sin Avance"</formula>
    </cfRule>
  </conditionalFormatting>
  <conditionalFormatting sqref="I81">
    <cfRule type="cellIs" dxfId="1493" priority="343" operator="equal">
      <formula>"Vencida"</formula>
    </cfRule>
    <cfRule type="cellIs" dxfId="1492" priority="344" operator="equal">
      <formula>"No Cumplida"</formula>
    </cfRule>
    <cfRule type="cellIs" dxfId="1491" priority="345" operator="equal">
      <formula>"En Avance"</formula>
    </cfRule>
    <cfRule type="cellIs" dxfId="1490" priority="346" operator="equal">
      <formula>"Cumplida (FT)"</formula>
    </cfRule>
    <cfRule type="cellIs" dxfId="1489" priority="347" operator="equal">
      <formula>"Cumplida (DT)"</formula>
    </cfRule>
    <cfRule type="cellIs" dxfId="1488" priority="348" operator="equal">
      <formula>"Sin Avance"</formula>
    </cfRule>
  </conditionalFormatting>
  <conditionalFormatting sqref="I82">
    <cfRule type="cellIs" dxfId="1487" priority="337" operator="equal">
      <formula>"Vencida"</formula>
    </cfRule>
    <cfRule type="cellIs" dxfId="1486" priority="338" operator="equal">
      <formula>"No Cumplida"</formula>
    </cfRule>
    <cfRule type="cellIs" dxfId="1485" priority="339" operator="equal">
      <formula>"En Avance"</formula>
    </cfRule>
    <cfRule type="cellIs" dxfId="1484" priority="340" operator="equal">
      <formula>"Cumplida (FT)"</formula>
    </cfRule>
    <cfRule type="cellIs" dxfId="1483" priority="341" operator="equal">
      <formula>"Cumplida (DT)"</formula>
    </cfRule>
    <cfRule type="cellIs" dxfId="1482" priority="342" operator="equal">
      <formula>"Sin Avance"</formula>
    </cfRule>
  </conditionalFormatting>
  <conditionalFormatting sqref="I86:I88">
    <cfRule type="cellIs" dxfId="1481" priority="331" operator="equal">
      <formula>"Vencida"</formula>
    </cfRule>
    <cfRule type="cellIs" dxfId="1480" priority="332" operator="equal">
      <formula>"No Cumplida"</formula>
    </cfRule>
    <cfRule type="cellIs" dxfId="1479" priority="333" operator="equal">
      <formula>"En Avance"</formula>
    </cfRule>
    <cfRule type="cellIs" dxfId="1478" priority="334" operator="equal">
      <formula>"Cumplida (FT)"</formula>
    </cfRule>
    <cfRule type="cellIs" dxfId="1477" priority="335" operator="equal">
      <formula>"Cumplida (DT)"</formula>
    </cfRule>
    <cfRule type="cellIs" dxfId="1476" priority="336" operator="equal">
      <formula>"Sin Avance"</formula>
    </cfRule>
  </conditionalFormatting>
  <conditionalFormatting sqref="I89">
    <cfRule type="cellIs" dxfId="1475" priority="325" operator="equal">
      <formula>"Vencida"</formula>
    </cfRule>
    <cfRule type="cellIs" dxfId="1474" priority="326" operator="equal">
      <formula>"No Cumplida"</formula>
    </cfRule>
    <cfRule type="cellIs" dxfId="1473" priority="327" operator="equal">
      <formula>"En Avance"</formula>
    </cfRule>
    <cfRule type="cellIs" dxfId="1472" priority="328" operator="equal">
      <formula>"Cumplida (FT)"</formula>
    </cfRule>
    <cfRule type="cellIs" dxfId="1471" priority="329" operator="equal">
      <formula>"Cumplida (DT)"</formula>
    </cfRule>
    <cfRule type="cellIs" dxfId="1470" priority="330" operator="equal">
      <formula>"Sin Avance"</formula>
    </cfRule>
  </conditionalFormatting>
  <conditionalFormatting sqref="I90">
    <cfRule type="cellIs" dxfId="1469" priority="319" operator="equal">
      <formula>"Vencida"</formula>
    </cfRule>
    <cfRule type="cellIs" dxfId="1468" priority="320" operator="equal">
      <formula>"No Cumplida"</formula>
    </cfRule>
    <cfRule type="cellIs" dxfId="1467" priority="321" operator="equal">
      <formula>"En Avance"</formula>
    </cfRule>
    <cfRule type="cellIs" dxfId="1466" priority="322" operator="equal">
      <formula>"Cumplida (FT)"</formula>
    </cfRule>
    <cfRule type="cellIs" dxfId="1465" priority="323" operator="equal">
      <formula>"Cumplida (DT)"</formula>
    </cfRule>
    <cfRule type="cellIs" dxfId="1464" priority="324" operator="equal">
      <formula>"Sin Avance"</formula>
    </cfRule>
  </conditionalFormatting>
  <conditionalFormatting sqref="I79">
    <cfRule type="cellIs" dxfId="1463" priority="289" operator="equal">
      <formula>"Vencida"</formula>
    </cfRule>
    <cfRule type="cellIs" dxfId="1462" priority="290" operator="equal">
      <formula>"No Cumplida"</formula>
    </cfRule>
    <cfRule type="cellIs" dxfId="1461" priority="291" operator="equal">
      <formula>"En Avance"</formula>
    </cfRule>
    <cfRule type="cellIs" dxfId="1460" priority="292" operator="equal">
      <formula>"Cumplida (FT)"</formula>
    </cfRule>
    <cfRule type="cellIs" dxfId="1459" priority="293" operator="equal">
      <formula>"Cumplida (DT)"</formula>
    </cfRule>
    <cfRule type="cellIs" dxfId="1458" priority="294" operator="equal">
      <formula>"Sin Avance"</formula>
    </cfRule>
  </conditionalFormatting>
  <conditionalFormatting sqref="I84">
    <cfRule type="cellIs" dxfId="1457" priority="283" operator="equal">
      <formula>"Vencida"</formula>
    </cfRule>
    <cfRule type="cellIs" dxfId="1456" priority="284" operator="equal">
      <formula>"No Cumplida"</formula>
    </cfRule>
    <cfRule type="cellIs" dxfId="1455" priority="285" operator="equal">
      <formula>"En Avance"</formula>
    </cfRule>
    <cfRule type="cellIs" dxfId="1454" priority="286" operator="equal">
      <formula>"Cumplida (FT)"</formula>
    </cfRule>
    <cfRule type="cellIs" dxfId="1453" priority="287" operator="equal">
      <formula>"Cumplida (DT)"</formula>
    </cfRule>
    <cfRule type="cellIs" dxfId="1452" priority="288" operator="equal">
      <formula>"Sin Avance"</formula>
    </cfRule>
  </conditionalFormatting>
  <conditionalFormatting sqref="I56">
    <cfRule type="cellIs" dxfId="1427" priority="25" operator="equal">
      <formula>"Vencida"</formula>
    </cfRule>
    <cfRule type="cellIs" dxfId="1426" priority="26" operator="equal">
      <formula>"No Cumplida"</formula>
    </cfRule>
    <cfRule type="cellIs" dxfId="1425" priority="27" operator="equal">
      <formula>"En Avance"</formula>
    </cfRule>
    <cfRule type="cellIs" dxfId="1424" priority="28" operator="equal">
      <formula>"Cumplida (FT)"</formula>
    </cfRule>
    <cfRule type="cellIs" dxfId="1423" priority="29" operator="equal">
      <formula>"Cumplida (DT)"</formula>
    </cfRule>
    <cfRule type="cellIs" dxfId="1422" priority="30" operator="equal">
      <formula>"Sin Avance"</formula>
    </cfRule>
  </conditionalFormatting>
  <conditionalFormatting sqref="I92 I94 I96:I97">
    <cfRule type="cellIs" dxfId="1421" priority="19" operator="equal">
      <formula>"Vencida"</formula>
    </cfRule>
    <cfRule type="cellIs" dxfId="1420" priority="20" operator="equal">
      <formula>"No Cumplida"</formula>
    </cfRule>
    <cfRule type="cellIs" dxfId="1419" priority="21" operator="equal">
      <formula>"En Avance"</formula>
    </cfRule>
    <cfRule type="cellIs" dxfId="1418" priority="22" operator="equal">
      <formula>"Cumplida (FT)"</formula>
    </cfRule>
    <cfRule type="cellIs" dxfId="1417" priority="23" operator="equal">
      <formula>"Cumplida (DT)"</formula>
    </cfRule>
    <cfRule type="cellIs" dxfId="1416" priority="24" operator="equal">
      <formula>"Sin Avance"</formula>
    </cfRule>
  </conditionalFormatting>
  <conditionalFormatting sqref="I93">
    <cfRule type="cellIs" dxfId="1415" priority="13" operator="equal">
      <formula>"Vencida"</formula>
    </cfRule>
    <cfRule type="cellIs" dxfId="1414" priority="14" operator="equal">
      <formula>"No Cumplida"</formula>
    </cfRule>
    <cfRule type="cellIs" dxfId="1413" priority="15" operator="equal">
      <formula>"En Avance"</formula>
    </cfRule>
    <cfRule type="cellIs" dxfId="1412" priority="16" operator="equal">
      <formula>"Cumplida (FT)"</formula>
    </cfRule>
    <cfRule type="cellIs" dxfId="1411" priority="17" operator="equal">
      <formula>"Cumplida (DT)"</formula>
    </cfRule>
    <cfRule type="cellIs" dxfId="1410" priority="18" operator="equal">
      <formula>"Sin Avance"</formula>
    </cfRule>
  </conditionalFormatting>
  <conditionalFormatting sqref="I95">
    <cfRule type="cellIs" dxfId="1409" priority="7" operator="equal">
      <formula>"Vencida"</formula>
    </cfRule>
    <cfRule type="cellIs" dxfId="1408" priority="8" operator="equal">
      <formula>"No Cumplida"</formula>
    </cfRule>
    <cfRule type="cellIs" dxfId="1407" priority="9" operator="equal">
      <formula>"En Avance"</formula>
    </cfRule>
    <cfRule type="cellIs" dxfId="1406" priority="10" operator="equal">
      <formula>"Cumplida (FT)"</formula>
    </cfRule>
    <cfRule type="cellIs" dxfId="1405" priority="11" operator="equal">
      <formula>"Cumplida (DT)"</formula>
    </cfRule>
    <cfRule type="cellIs" dxfId="1404" priority="12" operator="equal">
      <formula>"Sin Avance"</formula>
    </cfRule>
  </conditionalFormatting>
  <conditionalFormatting sqref="I91">
    <cfRule type="cellIs" dxfId="1403" priority="1" operator="equal">
      <formula>"Vencida"</formula>
    </cfRule>
    <cfRule type="cellIs" dxfId="1402" priority="2" operator="equal">
      <formula>"No Cumplida"</formula>
    </cfRule>
    <cfRule type="cellIs" dxfId="1401" priority="3" operator="equal">
      <formula>"En Avance"</formula>
    </cfRule>
    <cfRule type="cellIs" dxfId="1400" priority="4" operator="equal">
      <formula>"Cumplida (FT)"</formula>
    </cfRule>
    <cfRule type="cellIs" dxfId="1399" priority="5" operator="equal">
      <formula>"Cumplida (DT)"</formula>
    </cfRule>
    <cfRule type="cellIs" dxfId="1398" priority="6" operator="equal">
      <formula>"Sin Avance"</formula>
    </cfRule>
  </conditionalFormatting>
  <printOptions horizontalCentered="1"/>
  <pageMargins left="0.6142045454545455" right="0.70866141732283472" top="0.74803149606299213" bottom="0.74803149606299213" header="0.31496062992125984" footer="0.31496062992125984"/>
  <pageSetup paperSize="9" scale="23" orientation="portrait" r:id="rId1"/>
  <headerFooter>
    <oddHeader>&amp;L&amp;G</oddHeader>
    <oddFooter>&amp;LAprobó: Yanira Villamil S. - Jefe  Oficina de Control Interno
Revisó: Luis Antonio Guerrero B
Elaboró: Maritza Beltran/ Yaneth Burgos/Maria Lucerito Achury/Angela Parra/Emilse Rodríguez/Iván Lerma&amp;C&amp;G</oddFooter>
  </headerFooter>
  <legacyDrawingHF r:id="rId2"/>
  <picture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C2:N35"/>
  <sheetViews>
    <sheetView workbookViewId="0">
      <selection activeCell="J4" sqref="J4"/>
    </sheetView>
  </sheetViews>
  <sheetFormatPr baseColWidth="10" defaultRowHeight="15"/>
  <cols>
    <col min="5" max="5" width="17.7109375" customWidth="1"/>
    <col min="11" max="11" width="16.140625" customWidth="1"/>
  </cols>
  <sheetData>
    <row r="2" spans="3:14" ht="15.75" thickBot="1">
      <c r="C2" t="s">
        <v>205</v>
      </c>
      <c r="E2" t="s">
        <v>285</v>
      </c>
    </row>
    <row r="3" spans="3:14" ht="15.75" thickBot="1">
      <c r="C3" t="s">
        <v>286</v>
      </c>
      <c r="E3" t="s">
        <v>287</v>
      </c>
      <c r="G3" s="88">
        <v>1</v>
      </c>
      <c r="H3" s="89" t="s">
        <v>288</v>
      </c>
    </row>
    <row r="4" spans="3:14" ht="15.75" thickBot="1">
      <c r="C4" t="s">
        <v>207</v>
      </c>
      <c r="E4" t="s">
        <v>289</v>
      </c>
      <c r="G4" s="90">
        <v>2</v>
      </c>
      <c r="H4" s="89" t="s">
        <v>290</v>
      </c>
      <c r="K4" t="s">
        <v>291</v>
      </c>
    </row>
    <row r="5" spans="3:14" ht="36" customHeight="1" thickBot="1">
      <c r="G5" s="90">
        <v>3</v>
      </c>
      <c r="H5" s="89" t="s">
        <v>292</v>
      </c>
      <c r="K5" t="s">
        <v>57</v>
      </c>
    </row>
    <row r="6" spans="3:14" ht="30.75" customHeight="1" thickBot="1">
      <c r="G6" s="90">
        <v>4</v>
      </c>
      <c r="H6" s="89" t="s">
        <v>293</v>
      </c>
      <c r="K6" t="s">
        <v>294</v>
      </c>
    </row>
    <row r="7" spans="3:14" ht="15.75" thickBot="1">
      <c r="G7" s="90">
        <v>5</v>
      </c>
      <c r="H7" s="89" t="s">
        <v>295</v>
      </c>
      <c r="K7" t="s">
        <v>296</v>
      </c>
    </row>
    <row r="8" spans="3:14" ht="15.75" thickBot="1">
      <c r="G8" s="90">
        <v>6</v>
      </c>
      <c r="H8" s="89" t="s">
        <v>297</v>
      </c>
      <c r="K8" t="s">
        <v>298</v>
      </c>
    </row>
    <row r="9" spans="3:14" ht="15.75" thickBot="1">
      <c r="G9" s="90">
        <v>7</v>
      </c>
      <c r="H9" s="89" t="s">
        <v>299</v>
      </c>
    </row>
    <row r="10" spans="3:14" ht="15.75" thickBot="1">
      <c r="G10" s="90">
        <v>8</v>
      </c>
      <c r="H10" s="91" t="s">
        <v>300</v>
      </c>
      <c r="N10" t="s">
        <v>301</v>
      </c>
    </row>
    <row r="11" spans="3:14" ht="15.75" thickBot="1">
      <c r="G11" s="90">
        <v>9</v>
      </c>
      <c r="H11" s="91" t="s">
        <v>302</v>
      </c>
      <c r="N11" t="s">
        <v>303</v>
      </c>
    </row>
    <row r="12" spans="3:14" ht="15.75" thickBot="1">
      <c r="G12" s="90">
        <v>10</v>
      </c>
      <c r="H12" s="91" t="s">
        <v>304</v>
      </c>
    </row>
    <row r="13" spans="3:14" ht="15.75" thickBot="1">
      <c r="G13" s="90">
        <v>11</v>
      </c>
      <c r="H13" s="91" t="s">
        <v>305</v>
      </c>
    </row>
    <row r="14" spans="3:14" ht="15.75" thickBot="1">
      <c r="G14" s="90">
        <v>12</v>
      </c>
      <c r="H14" s="91" t="s">
        <v>306</v>
      </c>
    </row>
    <row r="15" spans="3:14" ht="15.75" thickBot="1">
      <c r="G15" s="90">
        <v>13</v>
      </c>
      <c r="H15" s="91" t="s">
        <v>307</v>
      </c>
    </row>
    <row r="16" spans="3:14" ht="15.75" thickBot="1">
      <c r="G16" s="90">
        <v>14</v>
      </c>
      <c r="H16" s="91" t="s">
        <v>308</v>
      </c>
    </row>
    <row r="17" spans="7:8" ht="15.75" thickBot="1">
      <c r="G17" s="90">
        <v>15</v>
      </c>
      <c r="H17" s="91" t="s">
        <v>309</v>
      </c>
    </row>
    <row r="18" spans="7:8" ht="27" thickBot="1">
      <c r="G18" s="90">
        <v>16</v>
      </c>
      <c r="H18" s="91" t="s">
        <v>310</v>
      </c>
    </row>
    <row r="19" spans="7:8" ht="15.75" thickBot="1">
      <c r="G19" s="90">
        <v>17</v>
      </c>
      <c r="H19" s="91" t="s">
        <v>311</v>
      </c>
    </row>
    <row r="20" spans="7:8" ht="15.75" thickBot="1">
      <c r="G20" s="90">
        <v>18</v>
      </c>
      <c r="H20" s="91" t="s">
        <v>312</v>
      </c>
    </row>
    <row r="21" spans="7:8" ht="15.75" thickBot="1">
      <c r="G21" s="90">
        <v>19</v>
      </c>
      <c r="H21" s="91" t="s">
        <v>313</v>
      </c>
    </row>
    <row r="22" spans="7:8" ht="15.75" thickBot="1">
      <c r="G22" s="90">
        <v>20</v>
      </c>
      <c r="H22" s="91" t="s">
        <v>265</v>
      </c>
    </row>
    <row r="23" spans="7:8" ht="15.75" thickBot="1">
      <c r="G23" s="90">
        <v>21</v>
      </c>
      <c r="H23" s="91" t="s">
        <v>314</v>
      </c>
    </row>
    <row r="24" spans="7:8" ht="15.75" thickBot="1">
      <c r="G24" s="90">
        <v>22</v>
      </c>
      <c r="H24" s="91" t="s">
        <v>315</v>
      </c>
    </row>
    <row r="25" spans="7:8" ht="15.75" thickBot="1">
      <c r="G25" s="90">
        <v>23</v>
      </c>
      <c r="H25" s="91" t="s">
        <v>316</v>
      </c>
    </row>
    <row r="26" spans="7:8" ht="15.75" thickBot="1">
      <c r="G26" s="90">
        <v>24</v>
      </c>
      <c r="H26" s="91" t="s">
        <v>317</v>
      </c>
    </row>
    <row r="27" spans="7:8" ht="15.75" thickBot="1">
      <c r="G27" s="90">
        <v>25</v>
      </c>
      <c r="H27" s="91" t="s">
        <v>318</v>
      </c>
    </row>
    <row r="28" spans="7:8" ht="15.75" thickBot="1">
      <c r="G28" s="90">
        <v>26</v>
      </c>
      <c r="H28" s="91" t="s">
        <v>319</v>
      </c>
    </row>
    <row r="29" spans="7:8" ht="15.75" thickBot="1">
      <c r="G29" s="90">
        <v>27</v>
      </c>
      <c r="H29" s="91" t="s">
        <v>320</v>
      </c>
    </row>
    <row r="30" spans="7:8" ht="15.75" thickBot="1">
      <c r="G30" s="90">
        <v>28</v>
      </c>
      <c r="H30" s="91" t="s">
        <v>321</v>
      </c>
    </row>
    <row r="31" spans="7:8" ht="15.75" thickBot="1">
      <c r="G31" s="90">
        <v>29</v>
      </c>
      <c r="H31" s="91" t="s">
        <v>322</v>
      </c>
    </row>
    <row r="32" spans="7:8" ht="15.75" thickBot="1">
      <c r="G32" s="90">
        <v>30</v>
      </c>
      <c r="H32" s="91" t="s">
        <v>323</v>
      </c>
    </row>
    <row r="33" spans="7:8" ht="15.75" thickBot="1">
      <c r="G33" s="90">
        <v>31</v>
      </c>
      <c r="H33" s="91" t="s">
        <v>324</v>
      </c>
    </row>
    <row r="34" spans="7:8" ht="15.75" thickBot="1">
      <c r="G34" s="90">
        <v>32</v>
      </c>
      <c r="H34" s="92" t="s">
        <v>325</v>
      </c>
    </row>
    <row r="35" spans="7:8" ht="15.75" thickBot="1">
      <c r="G35" s="93">
        <v>33</v>
      </c>
      <c r="H35" s="94" t="s">
        <v>326</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4"/>
  <dimension ref="A1:C11"/>
  <sheetViews>
    <sheetView workbookViewId="0">
      <selection activeCell="C16" sqref="C16"/>
    </sheetView>
  </sheetViews>
  <sheetFormatPr baseColWidth="10" defaultRowHeight="15"/>
  <cols>
    <col min="1" max="1" width="19.140625" customWidth="1"/>
    <col min="3" max="3" width="51.140625" customWidth="1"/>
  </cols>
  <sheetData>
    <row r="1" spans="1:3">
      <c r="A1" t="s">
        <v>19</v>
      </c>
      <c r="B1" t="s">
        <v>55</v>
      </c>
      <c r="C1" t="s">
        <v>56</v>
      </c>
    </row>
    <row r="2" spans="1:3">
      <c r="A2" t="s">
        <v>57</v>
      </c>
      <c r="B2" t="s">
        <v>55</v>
      </c>
      <c r="C2" t="s">
        <v>58</v>
      </c>
    </row>
    <row r="3" spans="1:3">
      <c r="A3" t="s">
        <v>59</v>
      </c>
      <c r="B3" t="s">
        <v>60</v>
      </c>
      <c r="C3" t="s">
        <v>61</v>
      </c>
    </row>
    <row r="4" spans="1:3">
      <c r="A4" t="s">
        <v>18</v>
      </c>
      <c r="B4" t="s">
        <v>62</v>
      </c>
      <c r="C4" t="s">
        <v>63</v>
      </c>
    </row>
    <row r="5" spans="1:3">
      <c r="A5" t="s">
        <v>64</v>
      </c>
      <c r="B5" t="s">
        <v>65</v>
      </c>
      <c r="C5" t="s">
        <v>66</v>
      </c>
    </row>
    <row r="6" spans="1:3">
      <c r="A6" t="s">
        <v>28</v>
      </c>
      <c r="B6" t="s">
        <v>67</v>
      </c>
      <c r="C6" t="s">
        <v>68</v>
      </c>
    </row>
    <row r="7" spans="1:3">
      <c r="A7" t="s">
        <v>29</v>
      </c>
      <c r="B7" t="s">
        <v>69</v>
      </c>
      <c r="C7" t="s">
        <v>70</v>
      </c>
    </row>
    <row r="9" spans="1:3">
      <c r="A9" t="s">
        <v>19</v>
      </c>
      <c r="B9" t="s">
        <v>55</v>
      </c>
      <c r="C9" t="s">
        <v>56</v>
      </c>
    </row>
    <row r="10" spans="1:3">
      <c r="A10" t="s">
        <v>57</v>
      </c>
      <c r="B10" t="s">
        <v>55</v>
      </c>
      <c r="C10" t="s">
        <v>58</v>
      </c>
    </row>
    <row r="11" spans="1:3">
      <c r="A11" t="s">
        <v>29</v>
      </c>
      <c r="B11" t="s">
        <v>69</v>
      </c>
      <c r="C11" t="s">
        <v>70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C4:C9"/>
  <sheetViews>
    <sheetView workbookViewId="0">
      <selection activeCell="C8" sqref="C8"/>
    </sheetView>
  </sheetViews>
  <sheetFormatPr baseColWidth="10" defaultRowHeight="15"/>
  <cols>
    <col min="3" max="3" width="23.28515625" customWidth="1"/>
  </cols>
  <sheetData>
    <row r="4" spans="3:3">
      <c r="C4" s="255" t="s">
        <v>28</v>
      </c>
    </row>
    <row r="5" spans="3:3">
      <c r="C5" s="238" t="s">
        <v>19</v>
      </c>
    </row>
    <row r="6" spans="3:3">
      <c r="C6" s="238" t="s">
        <v>57</v>
      </c>
    </row>
    <row r="7" spans="3:3">
      <c r="C7" s="238" t="s">
        <v>18</v>
      </c>
    </row>
    <row r="8" spans="3:3">
      <c r="C8" s="256" t="s">
        <v>64</v>
      </c>
    </row>
    <row r="9" spans="3:3">
      <c r="C9" s="238" t="s">
        <v>29</v>
      </c>
    </row>
  </sheetData>
  <conditionalFormatting sqref="C4">
    <cfRule type="cellIs" dxfId="1397" priority="25" operator="equal">
      <formula>"Vencida"</formula>
    </cfRule>
    <cfRule type="cellIs" dxfId="1396" priority="26" operator="equal">
      <formula>"No Cumplida"</formula>
    </cfRule>
    <cfRule type="cellIs" dxfId="1395" priority="27" operator="equal">
      <formula>"En Avance"</formula>
    </cfRule>
    <cfRule type="cellIs" dxfId="1394" priority="28" operator="equal">
      <formula>"Cumplida (FT)"</formula>
    </cfRule>
    <cfRule type="cellIs" dxfId="1393" priority="29" operator="equal">
      <formula>"Cumplida (DT)"</formula>
    </cfRule>
    <cfRule type="cellIs" dxfId="1392" priority="30" operator="equal">
      <formula>"Sin Avance"</formula>
    </cfRule>
  </conditionalFormatting>
  <conditionalFormatting sqref="C5">
    <cfRule type="cellIs" dxfId="1391" priority="19" operator="equal">
      <formula>"Vencida"</formula>
    </cfRule>
    <cfRule type="cellIs" dxfId="1390" priority="20" operator="equal">
      <formula>"No Cumplida"</formula>
    </cfRule>
    <cfRule type="cellIs" dxfId="1389" priority="21" operator="equal">
      <formula>"En Avance"</formula>
    </cfRule>
    <cfRule type="cellIs" dxfId="1388" priority="22" operator="equal">
      <formula>"Cumplida (FT)"</formula>
    </cfRule>
    <cfRule type="cellIs" dxfId="1387" priority="23" operator="equal">
      <formula>"Cumplida (DT)"</formula>
    </cfRule>
    <cfRule type="cellIs" dxfId="1386" priority="24" operator="equal">
      <formula>"Sin Avance"</formula>
    </cfRule>
  </conditionalFormatting>
  <conditionalFormatting sqref="C7">
    <cfRule type="cellIs" dxfId="1385" priority="13" operator="equal">
      <formula>"Vencida"</formula>
    </cfRule>
    <cfRule type="cellIs" dxfId="1384" priority="14" operator="equal">
      <formula>"No Cumplida"</formula>
    </cfRule>
    <cfRule type="cellIs" dxfId="1383" priority="15" operator="equal">
      <formula>"En Avance"</formula>
    </cfRule>
    <cfRule type="cellIs" dxfId="1382" priority="16" operator="equal">
      <formula>"Cumplida (FT)"</formula>
    </cfRule>
    <cfRule type="cellIs" dxfId="1381" priority="17" operator="equal">
      <formula>"Cumplida (DT)"</formula>
    </cfRule>
    <cfRule type="cellIs" dxfId="1380" priority="18" operator="equal">
      <formula>"Sin Avance"</formula>
    </cfRule>
  </conditionalFormatting>
  <conditionalFormatting sqref="C6">
    <cfRule type="cellIs" dxfId="1379" priority="7" operator="equal">
      <formula>"Vencida"</formula>
    </cfRule>
    <cfRule type="cellIs" dxfId="1378" priority="8" operator="equal">
      <formula>"No Cumplida"</formula>
    </cfRule>
    <cfRule type="cellIs" dxfId="1377" priority="9" operator="equal">
      <formula>"En Avance"</formula>
    </cfRule>
    <cfRule type="cellIs" dxfId="1376" priority="10" operator="equal">
      <formula>"Cumplida (FT)"</formula>
    </cfRule>
    <cfRule type="cellIs" dxfId="1375" priority="11" operator="equal">
      <formula>"Cumplida (DT)"</formula>
    </cfRule>
    <cfRule type="cellIs" dxfId="1374" priority="12" operator="equal">
      <formula>"Sin Avance"</formula>
    </cfRule>
  </conditionalFormatting>
  <conditionalFormatting sqref="C9">
    <cfRule type="cellIs" dxfId="1373" priority="1" operator="equal">
      <formula>"Vencida"</formula>
    </cfRule>
    <cfRule type="cellIs" dxfId="1372" priority="2" operator="equal">
      <formula>"No Cumplida"</formula>
    </cfRule>
    <cfRule type="cellIs" dxfId="1371" priority="3" operator="equal">
      <formula>"En Avance"</formula>
    </cfRule>
    <cfRule type="cellIs" dxfId="1370" priority="4" operator="equal">
      <formula>"Cumplida (FT)"</formula>
    </cfRule>
    <cfRule type="cellIs" dxfId="1369" priority="5" operator="equal">
      <formula>"Cumplida (DT)"</formula>
    </cfRule>
    <cfRule type="cellIs" dxfId="1368" priority="6" operator="equal">
      <formula>"Sin Avance"</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'C:\Users\Yaneth.Burgos\Documents\Yanet Burgos Duitama\PLAN ANTICORRUPCIÓN PAAC\PAAC 2020\1er Cuatrimestre\[Sgto_PAAC_30_abril_2020.xlsx]Hoja1'!#REF!</xm:f>
          </x14:formula1>
          <xm:sqref>C4</xm:sqref>
        </x14:dataValidation>
        <x14:dataValidation type="list" allowBlank="1" showInputMessage="1" showErrorMessage="1" xr:uid="{00000000-0002-0000-0100-000001000000}">
          <x14:formula1>
            <xm:f>'C:\Users\Maritza.Beltran\AppData\Local\Microsoft\Windows\INetCache\Content.Outlook\P86LDKLA\[Sgto_PAAC_30_abril_2020 - Componente 5.xlsx]Hoja1'!#REF!</xm:f>
          </x14:formula1>
          <xm:sqref>C7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dimension ref="A1:X20"/>
  <sheetViews>
    <sheetView zoomScale="85" zoomScaleNormal="85" zoomScalePageLayoutView="40" workbookViewId="0">
      <selection activeCell="K5" sqref="K5"/>
    </sheetView>
  </sheetViews>
  <sheetFormatPr baseColWidth="10" defaultRowHeight="15"/>
  <cols>
    <col min="1" max="1" width="19" customWidth="1"/>
    <col min="2" max="2" width="6.7109375" customWidth="1"/>
    <col min="3" max="3" width="18.7109375" customWidth="1"/>
    <col min="4" max="4" width="19" customWidth="1"/>
    <col min="5" max="5" width="16.7109375" customWidth="1"/>
    <col min="6" max="6" width="12.85546875" customWidth="1"/>
    <col min="7" max="7" width="2.85546875" customWidth="1"/>
    <col min="8" max="8" width="13.5703125" customWidth="1"/>
    <col min="9" max="9" width="17.28515625" customWidth="1"/>
    <col min="10" max="10" width="10.42578125" customWidth="1"/>
    <col min="11" max="11" width="18.85546875" customWidth="1"/>
    <col min="12" max="12" width="87.5703125" customWidth="1"/>
    <col min="13" max="13" width="1.7109375" customWidth="1"/>
    <col min="14" max="14" width="13.5703125" hidden="1" customWidth="1"/>
    <col min="15" max="15" width="17.28515625" hidden="1" customWidth="1"/>
    <col min="16" max="16" width="13.28515625" hidden="1" customWidth="1"/>
    <col min="17" max="17" width="17.85546875" hidden="1" customWidth="1"/>
    <col min="18" max="18" width="94.7109375" hidden="1" customWidth="1"/>
    <col min="19" max="19" width="5" hidden="1" customWidth="1"/>
    <col min="20" max="20" width="0" hidden="1" customWidth="1"/>
    <col min="21" max="21" width="17.85546875" hidden="1" customWidth="1"/>
    <col min="22" max="22" width="0" hidden="1" customWidth="1"/>
    <col min="23" max="23" width="25.42578125" hidden="1" customWidth="1"/>
    <col min="24" max="24" width="91.140625" hidden="1" customWidth="1"/>
  </cols>
  <sheetData>
    <row r="1" spans="1:24" ht="63" customHeight="1" thickBot="1">
      <c r="A1" s="369" t="s">
        <v>0</v>
      </c>
      <c r="B1" s="370"/>
      <c r="C1" s="370"/>
      <c r="D1" s="370"/>
      <c r="E1" s="370"/>
      <c r="F1" s="371"/>
      <c r="G1" s="1"/>
      <c r="H1" s="372" t="s">
        <v>351</v>
      </c>
      <c r="I1" s="373"/>
      <c r="J1" s="373"/>
      <c r="K1" s="373"/>
      <c r="L1" s="374"/>
      <c r="M1" s="2"/>
      <c r="N1" s="372" t="s">
        <v>357</v>
      </c>
      <c r="O1" s="373"/>
      <c r="P1" s="373"/>
      <c r="Q1" s="373"/>
      <c r="R1" s="374"/>
      <c r="T1" s="372" t="s">
        <v>407</v>
      </c>
      <c r="U1" s="373"/>
      <c r="V1" s="373"/>
      <c r="W1" s="373"/>
      <c r="X1" s="374"/>
    </row>
    <row r="2" spans="1:24" ht="78" customHeight="1" thickBot="1">
      <c r="A2" s="3" t="s">
        <v>1</v>
      </c>
      <c r="B2" s="375" t="s">
        <v>2</v>
      </c>
      <c r="C2" s="375"/>
      <c r="D2" s="375"/>
      <c r="E2" s="375"/>
      <c r="F2" s="376"/>
      <c r="G2" s="4"/>
      <c r="H2" s="59" t="s">
        <v>3</v>
      </c>
      <c r="I2" s="60"/>
      <c r="J2" s="228">
        <v>44316</v>
      </c>
      <c r="K2" s="364" t="s">
        <v>4</v>
      </c>
      <c r="L2" s="364" t="s">
        <v>5</v>
      </c>
      <c r="M2" s="2"/>
      <c r="N2" s="59" t="s">
        <v>3</v>
      </c>
      <c r="O2" s="60"/>
      <c r="P2" s="228">
        <v>44073</v>
      </c>
      <c r="Q2" s="364" t="s">
        <v>4</v>
      </c>
      <c r="R2" s="364" t="s">
        <v>5</v>
      </c>
      <c r="T2" s="59" t="s">
        <v>3</v>
      </c>
      <c r="U2" s="60"/>
      <c r="V2" s="228">
        <v>44196</v>
      </c>
      <c r="W2" s="364" t="s">
        <v>4</v>
      </c>
      <c r="X2" s="364" t="s">
        <v>5</v>
      </c>
    </row>
    <row r="3" spans="1:24" ht="51.75" thickBot="1">
      <c r="A3" s="5" t="s">
        <v>6</v>
      </c>
      <c r="B3" s="369" t="s">
        <v>7</v>
      </c>
      <c r="C3" s="371"/>
      <c r="D3" s="6" t="s">
        <v>8</v>
      </c>
      <c r="E3" s="6" t="s">
        <v>9</v>
      </c>
      <c r="F3" s="7" t="s">
        <v>10</v>
      </c>
      <c r="G3" s="8"/>
      <c r="H3" s="62" t="s">
        <v>11</v>
      </c>
      <c r="I3" s="63" t="s">
        <v>12</v>
      </c>
      <c r="J3" s="63" t="s">
        <v>13</v>
      </c>
      <c r="K3" s="365"/>
      <c r="L3" s="365"/>
      <c r="M3" s="2"/>
      <c r="N3" s="62" t="s">
        <v>11</v>
      </c>
      <c r="O3" s="219" t="s">
        <v>12</v>
      </c>
      <c r="P3" s="219" t="s">
        <v>13</v>
      </c>
      <c r="Q3" s="365"/>
      <c r="R3" s="365"/>
      <c r="T3" s="62" t="s">
        <v>11</v>
      </c>
      <c r="U3" s="233" t="s">
        <v>12</v>
      </c>
      <c r="V3" s="233" t="s">
        <v>13</v>
      </c>
      <c r="W3" s="365"/>
      <c r="X3" s="365"/>
    </row>
    <row r="4" spans="1:24" ht="48.75" customHeight="1" thickBot="1">
      <c r="A4" s="377" t="s">
        <v>786</v>
      </c>
      <c r="B4" s="9"/>
      <c r="C4" s="385" t="s">
        <v>15</v>
      </c>
      <c r="D4" s="385"/>
      <c r="E4" s="385"/>
      <c r="F4" s="386"/>
      <c r="G4" s="4"/>
      <c r="H4" s="11">
        <v>1</v>
      </c>
      <c r="I4" s="12">
        <f>+COUNTIF(I5,"Cumplida "&amp;"*")</f>
        <v>0</v>
      </c>
      <c r="J4" s="15">
        <f>IFERROR(+I4/H4,"No se programaron actividades relacionadas con este objetivo")</f>
        <v>0</v>
      </c>
      <c r="K4" s="13"/>
      <c r="L4" s="14"/>
      <c r="M4" s="4"/>
      <c r="N4" s="11">
        <v>1</v>
      </c>
      <c r="O4" s="12">
        <f>+COUNTIF(O5,"Cumplida "&amp;"*")</f>
        <v>1</v>
      </c>
      <c r="P4" s="15">
        <f>IFERROR(+O4/N4,"No se programaron actividades relacionadas con este objetivo")</f>
        <v>1</v>
      </c>
      <c r="Q4" s="13"/>
      <c r="R4" s="14"/>
      <c r="T4" s="11">
        <v>1</v>
      </c>
      <c r="U4" s="12">
        <f>+COUNTIF(U5,"Cumplida "&amp;"*")</f>
        <v>1</v>
      </c>
      <c r="V4" s="15">
        <f>IFERROR(+U4/T4,"No se programaron actividades relacionadas con este objetivo")</f>
        <v>1</v>
      </c>
      <c r="W4" s="13"/>
      <c r="X4" s="14"/>
    </row>
    <row r="5" spans="1:24" ht="225" customHeight="1" thickBot="1">
      <c r="A5" s="381"/>
      <c r="B5" s="16" t="s">
        <v>16</v>
      </c>
      <c r="C5" s="17" t="s">
        <v>600</v>
      </c>
      <c r="D5" s="17" t="s">
        <v>601</v>
      </c>
      <c r="E5" s="18" t="s">
        <v>17</v>
      </c>
      <c r="F5" s="19" t="s">
        <v>602</v>
      </c>
      <c r="G5" s="2"/>
      <c r="H5" s="20"/>
      <c r="I5" s="238" t="s">
        <v>28</v>
      </c>
      <c r="J5" s="239"/>
      <c r="K5" s="240" t="s">
        <v>338</v>
      </c>
      <c r="L5" s="242" t="s">
        <v>978</v>
      </c>
      <c r="M5" s="2"/>
      <c r="N5" s="20"/>
      <c r="O5" s="21" t="s">
        <v>19</v>
      </c>
      <c r="P5" s="22"/>
      <c r="Q5" s="23" t="s">
        <v>361</v>
      </c>
      <c r="R5" s="33" t="s">
        <v>362</v>
      </c>
      <c r="T5" s="20"/>
      <c r="U5" s="238" t="s">
        <v>19</v>
      </c>
      <c r="V5" s="239"/>
      <c r="W5" s="240" t="s">
        <v>361</v>
      </c>
      <c r="X5" s="245" t="s">
        <v>453</v>
      </c>
    </row>
    <row r="6" spans="1:24" ht="15.75" thickBot="1">
      <c r="A6" s="377" t="s">
        <v>787</v>
      </c>
      <c r="B6" s="9"/>
      <c r="C6" s="385" t="s">
        <v>21</v>
      </c>
      <c r="D6" s="385"/>
      <c r="E6" s="385"/>
      <c r="F6" s="386"/>
      <c r="G6" s="4"/>
      <c r="H6" s="11">
        <v>3</v>
      </c>
      <c r="I6" s="12">
        <f>+COUNTIF(I7:I9,"Cumplida "&amp;"*")</f>
        <v>2</v>
      </c>
      <c r="J6" s="15">
        <f>IFERROR(+I6/H6,"No se programaron actividades relacionadas con este objetivo")</f>
        <v>0.66666666666666663</v>
      </c>
      <c r="K6" s="13" t="s">
        <v>898</v>
      </c>
      <c r="L6" s="14"/>
      <c r="M6" s="4"/>
      <c r="N6" s="11">
        <v>3</v>
      </c>
      <c r="O6" s="12">
        <f>+COUNTIF(O7:O9,"Cumplida "&amp;"*")</f>
        <v>2</v>
      </c>
      <c r="P6" s="15">
        <f>IFERROR(+O6/N6,"No se programaron actividades relacionadas con este objetivo")</f>
        <v>0.66666666666666663</v>
      </c>
      <c r="Q6" s="13"/>
      <c r="R6" s="14"/>
      <c r="T6" s="11">
        <v>3</v>
      </c>
      <c r="U6" s="12">
        <f>+COUNTIF(U7:U9,"Cumplida "&amp;"*")</f>
        <v>3</v>
      </c>
      <c r="V6" s="15">
        <f>IFERROR(+U6/T6,"No se programaron actividades relacionadas con este objetivo")</f>
        <v>1</v>
      </c>
      <c r="W6" s="13"/>
      <c r="X6" s="14"/>
    </row>
    <row r="7" spans="1:24" ht="119.25" customHeight="1">
      <c r="A7" s="378"/>
      <c r="B7" s="27" t="s">
        <v>22</v>
      </c>
      <c r="C7" s="229" t="s">
        <v>603</v>
      </c>
      <c r="D7" s="29" t="s">
        <v>23</v>
      </c>
      <c r="E7" s="29" t="s">
        <v>24</v>
      </c>
      <c r="F7" s="30">
        <v>44227</v>
      </c>
      <c r="G7" s="2"/>
      <c r="H7" s="31"/>
      <c r="I7" s="238" t="s">
        <v>19</v>
      </c>
      <c r="J7" s="244"/>
      <c r="K7" s="240" t="s">
        <v>338</v>
      </c>
      <c r="L7" s="245" t="s">
        <v>899</v>
      </c>
      <c r="M7" s="2"/>
      <c r="N7" s="31"/>
      <c r="O7" s="21" t="s">
        <v>19</v>
      </c>
      <c r="P7" s="32"/>
      <c r="Q7" s="23" t="s">
        <v>338</v>
      </c>
      <c r="R7" s="33" t="s">
        <v>363</v>
      </c>
      <c r="T7" s="31"/>
      <c r="U7" s="238" t="s">
        <v>19</v>
      </c>
      <c r="V7" s="244"/>
      <c r="W7" s="240" t="s">
        <v>361</v>
      </c>
      <c r="X7" s="245" t="s">
        <v>454</v>
      </c>
    </row>
    <row r="8" spans="1:24" ht="377.25" customHeight="1">
      <c r="A8" s="378"/>
      <c r="B8" s="27">
        <v>2.2000000000000002</v>
      </c>
      <c r="C8" s="229" t="s">
        <v>604</v>
      </c>
      <c r="D8" s="34" t="s">
        <v>25</v>
      </c>
      <c r="E8" s="35" t="s">
        <v>26</v>
      </c>
      <c r="F8" s="30">
        <v>44227</v>
      </c>
      <c r="G8" s="2"/>
      <c r="H8" s="31"/>
      <c r="I8" s="238" t="s">
        <v>19</v>
      </c>
      <c r="J8" s="244"/>
      <c r="K8" s="240" t="s">
        <v>338</v>
      </c>
      <c r="L8" s="242" t="s">
        <v>900</v>
      </c>
      <c r="M8" s="2"/>
      <c r="N8" s="31"/>
      <c r="O8" s="21" t="s">
        <v>19</v>
      </c>
      <c r="P8" s="32"/>
      <c r="Q8" s="23" t="s">
        <v>338</v>
      </c>
      <c r="R8" s="33" t="s">
        <v>363</v>
      </c>
      <c r="T8" s="31"/>
      <c r="U8" s="238" t="s">
        <v>19</v>
      </c>
      <c r="V8" s="244"/>
      <c r="W8" s="240" t="s">
        <v>361</v>
      </c>
      <c r="X8" s="245" t="s">
        <v>454</v>
      </c>
    </row>
    <row r="9" spans="1:24" ht="115.5" customHeight="1" thickBot="1">
      <c r="A9" s="378"/>
      <c r="B9" s="27">
        <v>2.2999999999999998</v>
      </c>
      <c r="C9" s="28" t="s">
        <v>27</v>
      </c>
      <c r="D9" s="29" t="s">
        <v>1007</v>
      </c>
      <c r="E9" s="29" t="s">
        <v>17</v>
      </c>
      <c r="F9" s="30">
        <v>44545</v>
      </c>
      <c r="G9" s="2"/>
      <c r="H9" s="31"/>
      <c r="I9" s="238" t="s">
        <v>28</v>
      </c>
      <c r="J9" s="244"/>
      <c r="K9" s="240" t="s">
        <v>338</v>
      </c>
      <c r="L9" s="242" t="s">
        <v>1009</v>
      </c>
      <c r="M9" s="2"/>
      <c r="N9" s="31"/>
      <c r="O9" s="21" t="s">
        <v>28</v>
      </c>
      <c r="P9" s="32"/>
      <c r="Q9" s="23" t="s">
        <v>361</v>
      </c>
      <c r="R9" s="25" t="s">
        <v>364</v>
      </c>
      <c r="T9" s="31"/>
      <c r="U9" s="238" t="s">
        <v>19</v>
      </c>
      <c r="V9" s="244"/>
      <c r="W9" s="240" t="s">
        <v>361</v>
      </c>
      <c r="X9" s="242" t="s">
        <v>455</v>
      </c>
    </row>
    <row r="10" spans="1:24" ht="15.75" thickBot="1">
      <c r="A10" s="382" t="s">
        <v>788</v>
      </c>
      <c r="B10" s="9"/>
      <c r="C10" s="385" t="s">
        <v>31</v>
      </c>
      <c r="D10" s="385"/>
      <c r="E10" s="385"/>
      <c r="F10" s="386"/>
      <c r="G10" s="4"/>
      <c r="H10" s="11">
        <v>3</v>
      </c>
      <c r="I10" s="12">
        <f>+COUNTIF(I11:I12,"Cumplida "&amp;"*")</f>
        <v>1</v>
      </c>
      <c r="J10" s="15">
        <f>IFERROR(+I10/H10,"No se programaron actividades relacionadas con este objetivo")</f>
        <v>0.33333333333333331</v>
      </c>
      <c r="K10" s="13"/>
      <c r="L10" s="14"/>
      <c r="M10" s="4"/>
      <c r="N10" s="11">
        <v>3</v>
      </c>
      <c r="O10" s="12">
        <f>+COUNTIF(O11:O12,"Cumplida "&amp;"*")</f>
        <v>2</v>
      </c>
      <c r="P10" s="15">
        <f>IFERROR(+O10/N10,"No se programaron actividades relacionadas con este objetivo")</f>
        <v>0.66666666666666663</v>
      </c>
      <c r="Q10" s="13"/>
      <c r="R10" s="14"/>
      <c r="T10" s="11">
        <v>3</v>
      </c>
      <c r="U10" s="12">
        <f>+COUNTIF(U11:U12,"Cumplida "&amp;"*")</f>
        <v>2</v>
      </c>
      <c r="V10" s="15">
        <f>IFERROR(+U10/T10,"No se programaron actividades relacionadas con este objetivo")</f>
        <v>0.66666666666666663</v>
      </c>
      <c r="W10" s="13"/>
      <c r="X10" s="14"/>
    </row>
    <row r="11" spans="1:24" ht="168.75" customHeight="1">
      <c r="A11" s="383"/>
      <c r="B11" s="264" t="s">
        <v>32</v>
      </c>
      <c r="C11" s="37" t="s">
        <v>605</v>
      </c>
      <c r="D11" s="38" t="s">
        <v>606</v>
      </c>
      <c r="E11" s="35" t="s">
        <v>24</v>
      </c>
      <c r="F11" s="30">
        <v>44227</v>
      </c>
      <c r="G11" s="2"/>
      <c r="H11" s="31"/>
      <c r="I11" s="238" t="s">
        <v>19</v>
      </c>
      <c r="J11" s="243"/>
      <c r="K11" s="240" t="s">
        <v>338</v>
      </c>
      <c r="L11" s="245" t="s">
        <v>901</v>
      </c>
      <c r="M11" s="2"/>
      <c r="N11" s="31"/>
      <c r="O11" s="21" t="s">
        <v>19</v>
      </c>
      <c r="P11" s="27"/>
      <c r="Q11" s="23" t="s">
        <v>338</v>
      </c>
      <c r="R11" s="33" t="s">
        <v>363</v>
      </c>
      <c r="T11" s="31"/>
      <c r="U11" s="238" t="s">
        <v>19</v>
      </c>
      <c r="V11" s="243"/>
      <c r="W11" s="240" t="s">
        <v>338</v>
      </c>
      <c r="X11" s="245" t="s">
        <v>454</v>
      </c>
    </row>
    <row r="12" spans="1:24" ht="129.75" customHeight="1" thickBot="1">
      <c r="A12" s="384"/>
      <c r="B12" s="264">
        <v>3.2</v>
      </c>
      <c r="C12" s="28" t="s">
        <v>33</v>
      </c>
      <c r="D12" s="29" t="s">
        <v>34</v>
      </c>
      <c r="E12" s="35" t="s">
        <v>71</v>
      </c>
      <c r="F12" s="30">
        <v>44557</v>
      </c>
      <c r="G12" s="2"/>
      <c r="H12" s="31"/>
      <c r="I12" s="238" t="s">
        <v>18</v>
      </c>
      <c r="J12" s="243"/>
      <c r="K12" s="240" t="s">
        <v>338</v>
      </c>
      <c r="L12" s="317" t="s">
        <v>902</v>
      </c>
      <c r="M12" s="2"/>
      <c r="N12" s="31"/>
      <c r="O12" s="21" t="s">
        <v>19</v>
      </c>
      <c r="P12" s="27"/>
      <c r="Q12" s="23" t="s">
        <v>338</v>
      </c>
      <c r="R12" s="33" t="s">
        <v>363</v>
      </c>
      <c r="T12" s="31"/>
      <c r="U12" s="238" t="s">
        <v>19</v>
      </c>
      <c r="V12" s="243"/>
      <c r="W12" s="240" t="s">
        <v>338</v>
      </c>
      <c r="X12" s="245" t="s">
        <v>454</v>
      </c>
    </row>
    <row r="13" spans="1:24" ht="15.75" thickBot="1">
      <c r="A13" s="378" t="s">
        <v>789</v>
      </c>
      <c r="B13" s="9"/>
      <c r="C13" s="385" t="s">
        <v>36</v>
      </c>
      <c r="D13" s="385"/>
      <c r="E13" s="385"/>
      <c r="F13" s="386"/>
      <c r="G13" s="4"/>
      <c r="H13" s="11">
        <v>4</v>
      </c>
      <c r="I13" s="12">
        <f>+COUNTIF(I14:I17,"Cumplida "&amp;"*")</f>
        <v>0</v>
      </c>
      <c r="J13" s="15">
        <f>IFERROR(+I13/H13,"No se programaron actividades relacionadas con este objetivo")</f>
        <v>0</v>
      </c>
      <c r="K13" s="13"/>
      <c r="L13" s="14"/>
      <c r="M13" s="4"/>
      <c r="N13" s="11">
        <v>4</v>
      </c>
      <c r="O13" s="12">
        <f>+COUNTIF(O14:O17,"Cumplida "&amp;"*")</f>
        <v>0</v>
      </c>
      <c r="P13" s="15">
        <f>IFERROR(+O13/N13,"No se programaron actividades relacionadas con este objetivo")</f>
        <v>0</v>
      </c>
      <c r="Q13" s="13"/>
      <c r="R13" s="14"/>
      <c r="T13" s="11">
        <v>4</v>
      </c>
      <c r="U13" s="12">
        <f>+COUNTIF(U14:U17,"Cumplida "&amp;"*")</f>
        <v>4</v>
      </c>
      <c r="V13" s="15">
        <f>IFERROR(+U13/T13,"No se programaron actividades relacionadas con este objetivo")</f>
        <v>1</v>
      </c>
      <c r="W13" s="13"/>
      <c r="X13" s="14"/>
    </row>
    <row r="14" spans="1:24" ht="216.75" customHeight="1">
      <c r="A14" s="378"/>
      <c r="B14" s="27" t="s">
        <v>37</v>
      </c>
      <c r="C14" s="28" t="s">
        <v>38</v>
      </c>
      <c r="D14" s="29" t="s">
        <v>39</v>
      </c>
      <c r="E14" s="29" t="s">
        <v>40</v>
      </c>
      <c r="F14" s="41">
        <v>44557</v>
      </c>
      <c r="G14" s="2"/>
      <c r="H14" s="31"/>
      <c r="I14" s="238" t="s">
        <v>18</v>
      </c>
      <c r="J14" s="243"/>
      <c r="K14" s="240" t="s">
        <v>338</v>
      </c>
      <c r="L14" s="246" t="s">
        <v>1100</v>
      </c>
      <c r="M14" s="2"/>
      <c r="N14" s="31"/>
      <c r="O14" s="21" t="s">
        <v>18</v>
      </c>
      <c r="P14" s="27"/>
      <c r="Q14" s="23" t="s">
        <v>361</v>
      </c>
      <c r="R14" s="36" t="s">
        <v>367</v>
      </c>
      <c r="T14" s="31"/>
      <c r="U14" s="238" t="s">
        <v>19</v>
      </c>
      <c r="V14" s="243"/>
      <c r="W14" s="240" t="s">
        <v>338</v>
      </c>
      <c r="X14" s="246" t="s">
        <v>456</v>
      </c>
    </row>
    <row r="15" spans="1:24" ht="123" customHeight="1">
      <c r="A15" s="378"/>
      <c r="B15" s="27" t="s">
        <v>41</v>
      </c>
      <c r="C15" s="37" t="s">
        <v>42</v>
      </c>
      <c r="D15" s="38" t="s">
        <v>607</v>
      </c>
      <c r="E15" s="35" t="s">
        <v>17</v>
      </c>
      <c r="F15" s="42" t="s">
        <v>608</v>
      </c>
      <c r="G15" s="2"/>
      <c r="H15" s="31"/>
      <c r="I15" s="238" t="s">
        <v>28</v>
      </c>
      <c r="J15" s="243"/>
      <c r="K15" s="240" t="s">
        <v>338</v>
      </c>
      <c r="L15" s="248" t="s">
        <v>903</v>
      </c>
      <c r="M15" s="2"/>
      <c r="N15" s="31"/>
      <c r="O15" s="21" t="s">
        <v>18</v>
      </c>
      <c r="P15" s="27"/>
      <c r="Q15" s="23" t="s">
        <v>361</v>
      </c>
      <c r="R15" s="39" t="s">
        <v>365</v>
      </c>
      <c r="T15" s="31"/>
      <c r="U15" s="238" t="s">
        <v>19</v>
      </c>
      <c r="V15" s="243"/>
      <c r="W15" s="240" t="s">
        <v>338</v>
      </c>
      <c r="X15" s="247" t="s">
        <v>457</v>
      </c>
    </row>
    <row r="16" spans="1:24" ht="106.5" customHeight="1">
      <c r="A16" s="378"/>
      <c r="B16" s="27" t="s">
        <v>43</v>
      </c>
      <c r="C16" s="37" t="s">
        <v>44</v>
      </c>
      <c r="D16" s="38" t="s">
        <v>609</v>
      </c>
      <c r="E16" s="35" t="s">
        <v>17</v>
      </c>
      <c r="F16" s="42" t="s">
        <v>608</v>
      </c>
      <c r="G16" s="2"/>
      <c r="H16" s="31"/>
      <c r="I16" s="238" t="s">
        <v>28</v>
      </c>
      <c r="J16" s="243"/>
      <c r="K16" s="240" t="s">
        <v>338</v>
      </c>
      <c r="L16" s="248" t="s">
        <v>904</v>
      </c>
      <c r="M16" s="2"/>
      <c r="N16" s="31"/>
      <c r="O16" s="21" t="s">
        <v>18</v>
      </c>
      <c r="P16" s="27"/>
      <c r="Q16" s="23" t="s">
        <v>361</v>
      </c>
      <c r="R16" s="225" t="s">
        <v>366</v>
      </c>
      <c r="T16" s="31"/>
      <c r="U16" s="238" t="s">
        <v>19</v>
      </c>
      <c r="V16" s="243"/>
      <c r="W16" s="240" t="s">
        <v>338</v>
      </c>
      <c r="X16" s="248" t="s">
        <v>458</v>
      </c>
    </row>
    <row r="17" spans="1:24" ht="114.75" customHeight="1" thickBot="1">
      <c r="A17" s="381"/>
      <c r="B17" s="27" t="s">
        <v>45</v>
      </c>
      <c r="C17" s="44" t="s">
        <v>46</v>
      </c>
      <c r="D17" s="45" t="s">
        <v>47</v>
      </c>
      <c r="E17" s="46" t="s">
        <v>17</v>
      </c>
      <c r="F17" s="47" t="s">
        <v>608</v>
      </c>
      <c r="G17" s="2"/>
      <c r="H17" s="31"/>
      <c r="I17" s="238" t="s">
        <v>28</v>
      </c>
      <c r="J17" s="243"/>
      <c r="K17" s="240" t="s">
        <v>338</v>
      </c>
      <c r="L17" s="248" t="s">
        <v>905</v>
      </c>
      <c r="M17" s="2"/>
      <c r="N17" s="31"/>
      <c r="O17" s="21" t="s">
        <v>18</v>
      </c>
      <c r="P17" s="27"/>
      <c r="Q17" s="23" t="s">
        <v>361</v>
      </c>
      <c r="R17" s="226" t="s">
        <v>389</v>
      </c>
      <c r="T17" s="31"/>
      <c r="U17" s="238" t="s">
        <v>19</v>
      </c>
      <c r="V17" s="243"/>
      <c r="W17" s="240" t="s">
        <v>338</v>
      </c>
      <c r="X17" s="253" t="s">
        <v>459</v>
      </c>
    </row>
    <row r="18" spans="1:24" ht="15.75" thickBot="1">
      <c r="A18" s="377" t="s">
        <v>790</v>
      </c>
      <c r="B18" s="9"/>
      <c r="C18" s="385" t="s">
        <v>48</v>
      </c>
      <c r="D18" s="385"/>
      <c r="E18" s="385"/>
      <c r="F18" s="386"/>
      <c r="G18" s="4"/>
      <c r="H18" s="11">
        <v>2</v>
      </c>
      <c r="I18" s="12">
        <f>+COUNTIF(I19:I20,"Cumplida "&amp;"*")</f>
        <v>0</v>
      </c>
      <c r="J18" s="15">
        <f>IFERROR(+I18/H18,"No se programaron actividades relacionadas con este objetivo")</f>
        <v>0</v>
      </c>
      <c r="K18" s="13"/>
      <c r="L18" s="14"/>
      <c r="M18" s="4"/>
      <c r="N18" s="11">
        <v>2</v>
      </c>
      <c r="O18" s="12">
        <f>+COUNTIF(O19:O20,"Cumplida "&amp;"*")</f>
        <v>0</v>
      </c>
      <c r="P18" s="15">
        <f>IFERROR(+O18/N18,"No se programaron actividades relacionadas con este objetivo")</f>
        <v>0</v>
      </c>
      <c r="Q18" s="13"/>
      <c r="R18" s="14"/>
      <c r="T18" s="11">
        <v>2</v>
      </c>
      <c r="U18" s="12">
        <f>+COUNTIF(U19:U20,"Cumplida "&amp;"*")</f>
        <v>2</v>
      </c>
      <c r="V18" s="15">
        <f>IFERROR(+U18/T18,"No se programaron actividades relacionadas con este objetivo")</f>
        <v>1</v>
      </c>
      <c r="W18" s="13"/>
      <c r="X18" s="14"/>
    </row>
    <row r="19" spans="1:24" ht="206.25" customHeight="1">
      <c r="A19" s="378"/>
      <c r="B19" s="48" t="s">
        <v>49</v>
      </c>
      <c r="C19" s="44" t="s">
        <v>50</v>
      </c>
      <c r="D19" s="379" t="s">
        <v>51</v>
      </c>
      <c r="E19" s="49" t="s">
        <v>52</v>
      </c>
      <c r="F19" s="47" t="s">
        <v>610</v>
      </c>
      <c r="G19" s="2"/>
      <c r="H19" s="31"/>
      <c r="I19" s="238" t="s">
        <v>18</v>
      </c>
      <c r="J19" s="243"/>
      <c r="K19" s="240" t="s">
        <v>338</v>
      </c>
      <c r="L19" s="251" t="s">
        <v>906</v>
      </c>
      <c r="M19" s="2"/>
      <c r="N19" s="31"/>
      <c r="O19" s="21" t="s">
        <v>18</v>
      </c>
      <c r="P19" s="27"/>
      <c r="Q19" s="23" t="s">
        <v>361</v>
      </c>
      <c r="R19" s="100" t="s">
        <v>368</v>
      </c>
      <c r="T19" s="31"/>
      <c r="U19" s="238" t="s">
        <v>19</v>
      </c>
      <c r="V19" s="243"/>
      <c r="W19" s="240" t="s">
        <v>338</v>
      </c>
      <c r="X19" s="251" t="s">
        <v>460</v>
      </c>
    </row>
    <row r="20" spans="1:24" ht="226.5" customHeight="1" thickBot="1">
      <c r="A20" s="378"/>
      <c r="B20" s="50" t="s">
        <v>53</v>
      </c>
      <c r="C20" s="51" t="s">
        <v>54</v>
      </c>
      <c r="D20" s="380"/>
      <c r="E20" s="52" t="s">
        <v>52</v>
      </c>
      <c r="F20" s="47" t="s">
        <v>610</v>
      </c>
      <c r="G20" s="2"/>
      <c r="H20" s="31"/>
      <c r="I20" s="238" t="s">
        <v>18</v>
      </c>
      <c r="J20" s="243"/>
      <c r="K20" s="240" t="s">
        <v>338</v>
      </c>
      <c r="L20" s="252" t="s">
        <v>907</v>
      </c>
      <c r="M20" s="2"/>
      <c r="N20" s="31"/>
      <c r="O20" s="21" t="s">
        <v>18</v>
      </c>
      <c r="P20" s="27"/>
      <c r="Q20" s="23" t="s">
        <v>361</v>
      </c>
      <c r="R20" s="101" t="s">
        <v>369</v>
      </c>
      <c r="T20" s="31"/>
      <c r="U20" s="238" t="s">
        <v>19</v>
      </c>
      <c r="V20" s="243"/>
      <c r="W20" s="240" t="s">
        <v>338</v>
      </c>
      <c r="X20" s="252" t="s">
        <v>469</v>
      </c>
    </row>
  </sheetData>
  <mergeCells count="23">
    <mergeCell ref="T1:X1"/>
    <mergeCell ref="W2:W3"/>
    <mergeCell ref="X2:X3"/>
    <mergeCell ref="A18:A20"/>
    <mergeCell ref="D19:D20"/>
    <mergeCell ref="B3:C3"/>
    <mergeCell ref="A4:A5"/>
    <mergeCell ref="A6:A9"/>
    <mergeCell ref="A10:A12"/>
    <mergeCell ref="A13:A17"/>
    <mergeCell ref="C4:F4"/>
    <mergeCell ref="C6:F6"/>
    <mergeCell ref="C10:F10"/>
    <mergeCell ref="C13:F13"/>
    <mergeCell ref="C18:F18"/>
    <mergeCell ref="N1:R1"/>
    <mergeCell ref="Q2:Q3"/>
    <mergeCell ref="R2:R3"/>
    <mergeCell ref="A1:F1"/>
    <mergeCell ref="H1:L1"/>
    <mergeCell ref="B2:F2"/>
    <mergeCell ref="K2:K3"/>
    <mergeCell ref="L2:L3"/>
  </mergeCells>
  <conditionalFormatting sqref="O4 O6 O10 O13 O18">
    <cfRule type="cellIs" dxfId="1367" priority="375" operator="equal">
      <formula>"Vencida"</formula>
    </cfRule>
    <cfRule type="cellIs" dxfId="1366" priority="376" operator="equal">
      <formula>"No Cumplida"</formula>
    </cfRule>
    <cfRule type="cellIs" dxfId="1365" priority="377" operator="equal">
      <formula>"En Avance"</formula>
    </cfRule>
    <cfRule type="cellIs" dxfId="1364" priority="378" operator="equal">
      <formula>"Cumplida (FT)"</formula>
    </cfRule>
    <cfRule type="cellIs" dxfId="1363" priority="379" operator="equal">
      <formula>"Cumplida (DT)"</formula>
    </cfRule>
    <cfRule type="cellIs" dxfId="1362" priority="380" operator="equal">
      <formula>"Sin Avance"</formula>
    </cfRule>
  </conditionalFormatting>
  <conditionalFormatting sqref="O5">
    <cfRule type="cellIs" dxfId="1361" priority="307" operator="equal">
      <formula>"Vencida"</formula>
    </cfRule>
    <cfRule type="cellIs" dxfId="1360" priority="308" operator="equal">
      <formula>"No Cumplida"</formula>
    </cfRule>
    <cfRule type="cellIs" dxfId="1359" priority="309" operator="equal">
      <formula>"En Avance"</formula>
    </cfRule>
    <cfRule type="cellIs" dxfId="1358" priority="310" operator="equal">
      <formula>"Cumplida (FT)"</formula>
    </cfRule>
    <cfRule type="cellIs" dxfId="1357" priority="311" operator="equal">
      <formula>"Cumplida (DT)"</formula>
    </cfRule>
    <cfRule type="cellIs" dxfId="1356" priority="312" operator="equal">
      <formula>"Sin Avance"</formula>
    </cfRule>
  </conditionalFormatting>
  <conditionalFormatting sqref="O7">
    <cfRule type="cellIs" dxfId="1355" priority="301" operator="equal">
      <formula>"Vencida"</formula>
    </cfRule>
    <cfRule type="cellIs" dxfId="1354" priority="302" operator="equal">
      <formula>"No Cumplida"</formula>
    </cfRule>
    <cfRule type="cellIs" dxfId="1353" priority="303" operator="equal">
      <formula>"En Avance"</formula>
    </cfRule>
    <cfRule type="cellIs" dxfId="1352" priority="304" operator="equal">
      <formula>"Cumplida (FT)"</formula>
    </cfRule>
    <cfRule type="cellIs" dxfId="1351" priority="305" operator="equal">
      <formula>"Cumplida (DT)"</formula>
    </cfRule>
    <cfRule type="cellIs" dxfId="1350" priority="306" operator="equal">
      <formula>"Sin Avance"</formula>
    </cfRule>
  </conditionalFormatting>
  <conditionalFormatting sqref="O9">
    <cfRule type="cellIs" dxfId="1349" priority="295" operator="equal">
      <formula>"Vencida"</formula>
    </cfRule>
    <cfRule type="cellIs" dxfId="1348" priority="296" operator="equal">
      <formula>"No Cumplida"</formula>
    </cfRule>
    <cfRule type="cellIs" dxfId="1347" priority="297" operator="equal">
      <formula>"En Avance"</formula>
    </cfRule>
    <cfRule type="cellIs" dxfId="1346" priority="298" operator="equal">
      <formula>"Cumplida (FT)"</formula>
    </cfRule>
    <cfRule type="cellIs" dxfId="1345" priority="299" operator="equal">
      <formula>"Cumplida (DT)"</formula>
    </cfRule>
    <cfRule type="cellIs" dxfId="1344" priority="300" operator="equal">
      <formula>"Sin Avance"</formula>
    </cfRule>
  </conditionalFormatting>
  <conditionalFormatting sqref="O8">
    <cfRule type="cellIs" dxfId="1343" priority="289" operator="equal">
      <formula>"Vencida"</formula>
    </cfRule>
    <cfRule type="cellIs" dxfId="1342" priority="290" operator="equal">
      <formula>"No Cumplida"</formula>
    </cfRule>
    <cfRule type="cellIs" dxfId="1341" priority="291" operator="equal">
      <formula>"En Avance"</formula>
    </cfRule>
    <cfRule type="cellIs" dxfId="1340" priority="292" operator="equal">
      <formula>"Cumplida (FT)"</formula>
    </cfRule>
    <cfRule type="cellIs" dxfId="1339" priority="293" operator="equal">
      <formula>"Cumplida (DT)"</formula>
    </cfRule>
    <cfRule type="cellIs" dxfId="1338" priority="294" operator="equal">
      <formula>"Sin Avance"</formula>
    </cfRule>
  </conditionalFormatting>
  <conditionalFormatting sqref="O11">
    <cfRule type="cellIs" dxfId="1337" priority="283" operator="equal">
      <formula>"Vencida"</formula>
    </cfRule>
    <cfRule type="cellIs" dxfId="1336" priority="284" operator="equal">
      <formula>"No Cumplida"</formula>
    </cfRule>
    <cfRule type="cellIs" dxfId="1335" priority="285" operator="equal">
      <formula>"En Avance"</formula>
    </cfRule>
    <cfRule type="cellIs" dxfId="1334" priority="286" operator="equal">
      <formula>"Cumplida (FT)"</formula>
    </cfRule>
    <cfRule type="cellIs" dxfId="1333" priority="287" operator="equal">
      <formula>"Cumplida (DT)"</formula>
    </cfRule>
    <cfRule type="cellIs" dxfId="1332" priority="288" operator="equal">
      <formula>"Sin Avance"</formula>
    </cfRule>
  </conditionalFormatting>
  <conditionalFormatting sqref="O12">
    <cfRule type="cellIs" dxfId="1331" priority="277" operator="equal">
      <formula>"Vencida"</formula>
    </cfRule>
    <cfRule type="cellIs" dxfId="1330" priority="278" operator="equal">
      <formula>"No Cumplida"</formula>
    </cfRule>
    <cfRule type="cellIs" dxfId="1329" priority="279" operator="equal">
      <formula>"En Avance"</formula>
    </cfRule>
    <cfRule type="cellIs" dxfId="1328" priority="280" operator="equal">
      <formula>"Cumplida (FT)"</formula>
    </cfRule>
    <cfRule type="cellIs" dxfId="1327" priority="281" operator="equal">
      <formula>"Cumplida (DT)"</formula>
    </cfRule>
    <cfRule type="cellIs" dxfId="1326" priority="282" operator="equal">
      <formula>"Sin Avance"</formula>
    </cfRule>
  </conditionalFormatting>
  <conditionalFormatting sqref="O14">
    <cfRule type="cellIs" dxfId="1325" priority="265" operator="equal">
      <formula>"Vencida"</formula>
    </cfRule>
    <cfRule type="cellIs" dxfId="1324" priority="266" operator="equal">
      <formula>"No Cumplida"</formula>
    </cfRule>
    <cfRule type="cellIs" dxfId="1323" priority="267" operator="equal">
      <formula>"En Avance"</formula>
    </cfRule>
    <cfRule type="cellIs" dxfId="1322" priority="268" operator="equal">
      <formula>"Cumplida (FT)"</formula>
    </cfRule>
    <cfRule type="cellIs" dxfId="1321" priority="269" operator="equal">
      <formula>"Cumplida (DT)"</formula>
    </cfRule>
    <cfRule type="cellIs" dxfId="1320" priority="270" operator="equal">
      <formula>"Sin Avance"</formula>
    </cfRule>
  </conditionalFormatting>
  <conditionalFormatting sqref="O15">
    <cfRule type="cellIs" dxfId="1319" priority="259" operator="equal">
      <formula>"Vencida"</formula>
    </cfRule>
    <cfRule type="cellIs" dxfId="1318" priority="260" operator="equal">
      <formula>"No Cumplida"</formula>
    </cfRule>
    <cfRule type="cellIs" dxfId="1317" priority="261" operator="equal">
      <formula>"En Avance"</formula>
    </cfRule>
    <cfRule type="cellIs" dxfId="1316" priority="262" operator="equal">
      <formula>"Cumplida (FT)"</formula>
    </cfRule>
    <cfRule type="cellIs" dxfId="1315" priority="263" operator="equal">
      <formula>"Cumplida (DT)"</formula>
    </cfRule>
    <cfRule type="cellIs" dxfId="1314" priority="264" operator="equal">
      <formula>"Sin Avance"</formula>
    </cfRule>
  </conditionalFormatting>
  <conditionalFormatting sqref="O16">
    <cfRule type="cellIs" dxfId="1313" priority="253" operator="equal">
      <formula>"Vencida"</formula>
    </cfRule>
    <cfRule type="cellIs" dxfId="1312" priority="254" operator="equal">
      <formula>"No Cumplida"</formula>
    </cfRule>
    <cfRule type="cellIs" dxfId="1311" priority="255" operator="equal">
      <formula>"En Avance"</formula>
    </cfRule>
    <cfRule type="cellIs" dxfId="1310" priority="256" operator="equal">
      <formula>"Cumplida (FT)"</formula>
    </cfRule>
    <cfRule type="cellIs" dxfId="1309" priority="257" operator="equal">
      <formula>"Cumplida (DT)"</formula>
    </cfRule>
    <cfRule type="cellIs" dxfId="1308" priority="258" operator="equal">
      <formula>"Sin Avance"</formula>
    </cfRule>
  </conditionalFormatting>
  <conditionalFormatting sqref="O17">
    <cfRule type="cellIs" dxfId="1307" priority="247" operator="equal">
      <formula>"Vencida"</formula>
    </cfRule>
    <cfRule type="cellIs" dxfId="1306" priority="248" operator="equal">
      <formula>"No Cumplida"</formula>
    </cfRule>
    <cfRule type="cellIs" dxfId="1305" priority="249" operator="equal">
      <formula>"En Avance"</formula>
    </cfRule>
    <cfRule type="cellIs" dxfId="1304" priority="250" operator="equal">
      <formula>"Cumplida (FT)"</formula>
    </cfRule>
    <cfRule type="cellIs" dxfId="1303" priority="251" operator="equal">
      <formula>"Cumplida (DT)"</formula>
    </cfRule>
    <cfRule type="cellIs" dxfId="1302" priority="252" operator="equal">
      <formula>"Sin Avance"</formula>
    </cfRule>
  </conditionalFormatting>
  <conditionalFormatting sqref="O19">
    <cfRule type="cellIs" dxfId="1301" priority="241" operator="equal">
      <formula>"Vencida"</formula>
    </cfRule>
    <cfRule type="cellIs" dxfId="1300" priority="242" operator="equal">
      <formula>"No Cumplida"</formula>
    </cfRule>
    <cfRule type="cellIs" dxfId="1299" priority="243" operator="equal">
      <formula>"En Avance"</formula>
    </cfRule>
    <cfRule type="cellIs" dxfId="1298" priority="244" operator="equal">
      <formula>"Cumplida (FT)"</formula>
    </cfRule>
    <cfRule type="cellIs" dxfId="1297" priority="245" operator="equal">
      <formula>"Cumplida (DT)"</formula>
    </cfRule>
    <cfRule type="cellIs" dxfId="1296" priority="246" operator="equal">
      <formula>"Sin Avance"</formula>
    </cfRule>
  </conditionalFormatting>
  <conditionalFormatting sqref="O20">
    <cfRule type="cellIs" dxfId="1295" priority="235" operator="equal">
      <formula>"Vencida"</formula>
    </cfRule>
    <cfRule type="cellIs" dxfId="1294" priority="236" operator="equal">
      <formula>"No Cumplida"</formula>
    </cfRule>
    <cfRule type="cellIs" dxfId="1293" priority="237" operator="equal">
      <formula>"En Avance"</formula>
    </cfRule>
    <cfRule type="cellIs" dxfId="1292" priority="238" operator="equal">
      <formula>"Cumplida (FT)"</formula>
    </cfRule>
    <cfRule type="cellIs" dxfId="1291" priority="239" operator="equal">
      <formula>"Cumplida (DT)"</formula>
    </cfRule>
    <cfRule type="cellIs" dxfId="1290" priority="240" operator="equal">
      <formula>"Sin Avance"</formula>
    </cfRule>
  </conditionalFormatting>
  <conditionalFormatting sqref="U4 U6 U10 U13 U18">
    <cfRule type="cellIs" dxfId="1289" priority="229" operator="equal">
      <formula>"Vencida"</formula>
    </cfRule>
    <cfRule type="cellIs" dxfId="1288" priority="230" operator="equal">
      <formula>"No Cumplida"</formula>
    </cfRule>
    <cfRule type="cellIs" dxfId="1287" priority="231" operator="equal">
      <formula>"En Avance"</formula>
    </cfRule>
    <cfRule type="cellIs" dxfId="1286" priority="232" operator="equal">
      <formula>"Cumplida (FT)"</formula>
    </cfRule>
    <cfRule type="cellIs" dxfId="1285" priority="233" operator="equal">
      <formula>"Cumplida (DT)"</formula>
    </cfRule>
    <cfRule type="cellIs" dxfId="1284" priority="234" operator="equal">
      <formula>"Sin Avance"</formula>
    </cfRule>
  </conditionalFormatting>
  <conditionalFormatting sqref="U5">
    <cfRule type="cellIs" dxfId="1283" priority="145" operator="equal">
      <formula>"Vencida"</formula>
    </cfRule>
    <cfRule type="cellIs" dxfId="1282" priority="146" operator="equal">
      <formula>"No Cumplida"</formula>
    </cfRule>
    <cfRule type="cellIs" dxfId="1281" priority="147" operator="equal">
      <formula>"En Avance"</formula>
    </cfRule>
    <cfRule type="cellIs" dxfId="1280" priority="148" operator="equal">
      <formula>"Cumplida (FT)"</formula>
    </cfRule>
    <cfRule type="cellIs" dxfId="1279" priority="149" operator="equal">
      <formula>"Cumplida (DT)"</formula>
    </cfRule>
    <cfRule type="cellIs" dxfId="1278" priority="150" operator="equal">
      <formula>"Sin Avance"</formula>
    </cfRule>
  </conditionalFormatting>
  <conditionalFormatting sqref="U7">
    <cfRule type="cellIs" dxfId="1277" priority="139" operator="equal">
      <formula>"Vencida"</formula>
    </cfRule>
    <cfRule type="cellIs" dxfId="1276" priority="140" operator="equal">
      <formula>"No Cumplida"</formula>
    </cfRule>
    <cfRule type="cellIs" dxfId="1275" priority="141" operator="equal">
      <formula>"En Avance"</formula>
    </cfRule>
    <cfRule type="cellIs" dxfId="1274" priority="142" operator="equal">
      <formula>"Cumplida (FT)"</formula>
    </cfRule>
    <cfRule type="cellIs" dxfId="1273" priority="143" operator="equal">
      <formula>"Cumplida (DT)"</formula>
    </cfRule>
    <cfRule type="cellIs" dxfId="1272" priority="144" operator="equal">
      <formula>"Sin Avance"</formula>
    </cfRule>
  </conditionalFormatting>
  <conditionalFormatting sqref="U8">
    <cfRule type="cellIs" dxfId="1271" priority="133" operator="equal">
      <formula>"Vencida"</formula>
    </cfRule>
    <cfRule type="cellIs" dxfId="1270" priority="134" operator="equal">
      <formula>"No Cumplida"</formula>
    </cfRule>
    <cfRule type="cellIs" dxfId="1269" priority="135" operator="equal">
      <formula>"En Avance"</formula>
    </cfRule>
    <cfRule type="cellIs" dxfId="1268" priority="136" operator="equal">
      <formula>"Cumplida (FT)"</formula>
    </cfRule>
    <cfRule type="cellIs" dxfId="1267" priority="137" operator="equal">
      <formula>"Cumplida (DT)"</formula>
    </cfRule>
    <cfRule type="cellIs" dxfId="1266" priority="138" operator="equal">
      <formula>"Sin Avance"</formula>
    </cfRule>
  </conditionalFormatting>
  <conditionalFormatting sqref="U9">
    <cfRule type="cellIs" dxfId="1265" priority="127" operator="equal">
      <formula>"Vencida"</formula>
    </cfRule>
    <cfRule type="cellIs" dxfId="1264" priority="128" operator="equal">
      <formula>"No Cumplida"</formula>
    </cfRule>
    <cfRule type="cellIs" dxfId="1263" priority="129" operator="equal">
      <formula>"En Avance"</formula>
    </cfRule>
    <cfRule type="cellIs" dxfId="1262" priority="130" operator="equal">
      <formula>"Cumplida (FT)"</formula>
    </cfRule>
    <cfRule type="cellIs" dxfId="1261" priority="131" operator="equal">
      <formula>"Cumplida (DT)"</formula>
    </cfRule>
    <cfRule type="cellIs" dxfId="1260" priority="132" operator="equal">
      <formula>"Sin Avance"</formula>
    </cfRule>
  </conditionalFormatting>
  <conditionalFormatting sqref="U11">
    <cfRule type="cellIs" dxfId="1259" priority="121" operator="equal">
      <formula>"Vencida"</formula>
    </cfRule>
    <cfRule type="cellIs" dxfId="1258" priority="122" operator="equal">
      <formula>"No Cumplida"</formula>
    </cfRule>
    <cfRule type="cellIs" dxfId="1257" priority="123" operator="equal">
      <formula>"En Avance"</formula>
    </cfRule>
    <cfRule type="cellIs" dxfId="1256" priority="124" operator="equal">
      <formula>"Cumplida (FT)"</formula>
    </cfRule>
    <cfRule type="cellIs" dxfId="1255" priority="125" operator="equal">
      <formula>"Cumplida (DT)"</formula>
    </cfRule>
    <cfRule type="cellIs" dxfId="1254" priority="126" operator="equal">
      <formula>"Sin Avance"</formula>
    </cfRule>
  </conditionalFormatting>
  <conditionalFormatting sqref="U12">
    <cfRule type="cellIs" dxfId="1253" priority="115" operator="equal">
      <formula>"Vencida"</formula>
    </cfRule>
    <cfRule type="cellIs" dxfId="1252" priority="116" operator="equal">
      <formula>"No Cumplida"</formula>
    </cfRule>
    <cfRule type="cellIs" dxfId="1251" priority="117" operator="equal">
      <formula>"En Avance"</formula>
    </cfRule>
    <cfRule type="cellIs" dxfId="1250" priority="118" operator="equal">
      <formula>"Cumplida (FT)"</formula>
    </cfRule>
    <cfRule type="cellIs" dxfId="1249" priority="119" operator="equal">
      <formula>"Cumplida (DT)"</formula>
    </cfRule>
    <cfRule type="cellIs" dxfId="1248" priority="120" operator="equal">
      <formula>"Sin Avance"</formula>
    </cfRule>
  </conditionalFormatting>
  <conditionalFormatting sqref="U15">
    <cfRule type="cellIs" dxfId="1247" priority="103" operator="equal">
      <formula>"Vencida"</formula>
    </cfRule>
    <cfRule type="cellIs" dxfId="1246" priority="104" operator="equal">
      <formula>"No Cumplida"</formula>
    </cfRule>
    <cfRule type="cellIs" dxfId="1245" priority="105" operator="equal">
      <formula>"En Avance"</formula>
    </cfRule>
    <cfRule type="cellIs" dxfId="1244" priority="106" operator="equal">
      <formula>"Cumplida (FT)"</formula>
    </cfRule>
    <cfRule type="cellIs" dxfId="1243" priority="107" operator="equal">
      <formula>"Cumplida (DT)"</formula>
    </cfRule>
    <cfRule type="cellIs" dxfId="1242" priority="108" operator="equal">
      <formula>"Sin Avance"</formula>
    </cfRule>
  </conditionalFormatting>
  <conditionalFormatting sqref="U17">
    <cfRule type="cellIs" dxfId="1241" priority="97" operator="equal">
      <formula>"Vencida"</formula>
    </cfRule>
    <cfRule type="cellIs" dxfId="1240" priority="98" operator="equal">
      <formula>"No Cumplida"</formula>
    </cfRule>
    <cfRule type="cellIs" dxfId="1239" priority="99" operator="equal">
      <formula>"En Avance"</formula>
    </cfRule>
    <cfRule type="cellIs" dxfId="1238" priority="100" operator="equal">
      <formula>"Cumplida (FT)"</formula>
    </cfRule>
    <cfRule type="cellIs" dxfId="1237" priority="101" operator="equal">
      <formula>"Cumplida (DT)"</formula>
    </cfRule>
    <cfRule type="cellIs" dxfId="1236" priority="102" operator="equal">
      <formula>"Sin Avance"</formula>
    </cfRule>
  </conditionalFormatting>
  <conditionalFormatting sqref="U14">
    <cfRule type="cellIs" dxfId="1235" priority="91" operator="equal">
      <formula>"Vencida"</formula>
    </cfRule>
    <cfRule type="cellIs" dxfId="1234" priority="92" operator="equal">
      <formula>"No Cumplida"</formula>
    </cfRule>
    <cfRule type="cellIs" dxfId="1233" priority="93" operator="equal">
      <formula>"En Avance"</formula>
    </cfRule>
    <cfRule type="cellIs" dxfId="1232" priority="94" operator="equal">
      <formula>"Cumplida (FT)"</formula>
    </cfRule>
    <cfRule type="cellIs" dxfId="1231" priority="95" operator="equal">
      <formula>"Cumplida (DT)"</formula>
    </cfRule>
    <cfRule type="cellIs" dxfId="1230" priority="96" operator="equal">
      <formula>"Sin Avance"</formula>
    </cfRule>
  </conditionalFormatting>
  <conditionalFormatting sqref="U16">
    <cfRule type="cellIs" dxfId="1229" priority="85" operator="equal">
      <formula>"Vencida"</formula>
    </cfRule>
    <cfRule type="cellIs" dxfId="1228" priority="86" operator="equal">
      <formula>"No Cumplida"</formula>
    </cfRule>
    <cfRule type="cellIs" dxfId="1227" priority="87" operator="equal">
      <formula>"En Avance"</formula>
    </cfRule>
    <cfRule type="cellIs" dxfId="1226" priority="88" operator="equal">
      <formula>"Cumplida (FT)"</formula>
    </cfRule>
    <cfRule type="cellIs" dxfId="1225" priority="89" operator="equal">
      <formula>"Cumplida (DT)"</formula>
    </cfRule>
    <cfRule type="cellIs" dxfId="1224" priority="90" operator="equal">
      <formula>"Sin Avance"</formula>
    </cfRule>
  </conditionalFormatting>
  <conditionalFormatting sqref="U19">
    <cfRule type="cellIs" dxfId="1223" priority="79" operator="equal">
      <formula>"Vencida"</formula>
    </cfRule>
    <cfRule type="cellIs" dxfId="1222" priority="80" operator="equal">
      <formula>"No Cumplida"</formula>
    </cfRule>
    <cfRule type="cellIs" dxfId="1221" priority="81" operator="equal">
      <formula>"En Avance"</formula>
    </cfRule>
    <cfRule type="cellIs" dxfId="1220" priority="82" operator="equal">
      <formula>"Cumplida (FT)"</formula>
    </cfRule>
    <cfRule type="cellIs" dxfId="1219" priority="83" operator="equal">
      <formula>"Cumplida (DT)"</formula>
    </cfRule>
    <cfRule type="cellIs" dxfId="1218" priority="84" operator="equal">
      <formula>"Sin Avance"</formula>
    </cfRule>
  </conditionalFormatting>
  <conditionalFormatting sqref="U20">
    <cfRule type="cellIs" dxfId="1217" priority="73" operator="equal">
      <formula>"Vencida"</formula>
    </cfRule>
    <cfRule type="cellIs" dxfId="1216" priority="74" operator="equal">
      <formula>"No Cumplida"</formula>
    </cfRule>
    <cfRule type="cellIs" dxfId="1215" priority="75" operator="equal">
      <formula>"En Avance"</formula>
    </cfRule>
    <cfRule type="cellIs" dxfId="1214" priority="76" operator="equal">
      <formula>"Cumplida (FT)"</formula>
    </cfRule>
    <cfRule type="cellIs" dxfId="1213" priority="77" operator="equal">
      <formula>"Cumplida (DT)"</formula>
    </cfRule>
    <cfRule type="cellIs" dxfId="1212" priority="78" operator="equal">
      <formula>"Sin Avance"</formula>
    </cfRule>
  </conditionalFormatting>
  <conditionalFormatting sqref="I4 I6 I10 I13 I18">
    <cfRule type="cellIs" dxfId="1211" priority="67" operator="equal">
      <formula>"Vencida"</formula>
    </cfRule>
    <cfRule type="cellIs" dxfId="1210" priority="68" operator="equal">
      <formula>"No Cumplida"</formula>
    </cfRule>
    <cfRule type="cellIs" dxfId="1209" priority="69" operator="equal">
      <formula>"En Avance"</formula>
    </cfRule>
    <cfRule type="cellIs" dxfId="1208" priority="70" operator="equal">
      <formula>"Cumplida (FT)"</formula>
    </cfRule>
    <cfRule type="cellIs" dxfId="1207" priority="71" operator="equal">
      <formula>"Cumplida (DT)"</formula>
    </cfRule>
    <cfRule type="cellIs" dxfId="1206" priority="72" operator="equal">
      <formula>"Sin Avance"</formula>
    </cfRule>
  </conditionalFormatting>
  <conditionalFormatting sqref="I5">
    <cfRule type="cellIs" dxfId="1205" priority="61" operator="equal">
      <formula>"Vencida"</formula>
    </cfRule>
    <cfRule type="cellIs" dxfId="1204" priority="62" operator="equal">
      <formula>"No Cumplida"</formula>
    </cfRule>
    <cfRule type="cellIs" dxfId="1203" priority="63" operator="equal">
      <formula>"En Avance"</formula>
    </cfRule>
    <cfRule type="cellIs" dxfId="1202" priority="64" operator="equal">
      <formula>"Cumplida (FT)"</formula>
    </cfRule>
    <cfRule type="cellIs" dxfId="1201" priority="65" operator="equal">
      <formula>"Cumplida (DT)"</formula>
    </cfRule>
    <cfRule type="cellIs" dxfId="1200" priority="66" operator="equal">
      <formula>"Sin Avance"</formula>
    </cfRule>
  </conditionalFormatting>
  <conditionalFormatting sqref="I7">
    <cfRule type="cellIs" dxfId="1199" priority="55" operator="equal">
      <formula>"Vencida"</formula>
    </cfRule>
    <cfRule type="cellIs" dxfId="1198" priority="56" operator="equal">
      <formula>"No Cumplida"</formula>
    </cfRule>
    <cfRule type="cellIs" dxfId="1197" priority="57" operator="equal">
      <formula>"En Avance"</formula>
    </cfRule>
    <cfRule type="cellIs" dxfId="1196" priority="58" operator="equal">
      <formula>"Cumplida (FT)"</formula>
    </cfRule>
    <cfRule type="cellIs" dxfId="1195" priority="59" operator="equal">
      <formula>"Cumplida (DT)"</formula>
    </cfRule>
    <cfRule type="cellIs" dxfId="1194" priority="60" operator="equal">
      <formula>"Sin Avance"</formula>
    </cfRule>
  </conditionalFormatting>
  <conditionalFormatting sqref="I8:I9">
    <cfRule type="cellIs" dxfId="1193" priority="49" operator="equal">
      <formula>"Vencida"</formula>
    </cfRule>
    <cfRule type="cellIs" dxfId="1192" priority="50" operator="equal">
      <formula>"No Cumplida"</formula>
    </cfRule>
    <cfRule type="cellIs" dxfId="1191" priority="51" operator="equal">
      <formula>"En Avance"</formula>
    </cfRule>
    <cfRule type="cellIs" dxfId="1190" priority="52" operator="equal">
      <formula>"Cumplida (FT)"</formula>
    </cfRule>
    <cfRule type="cellIs" dxfId="1189" priority="53" operator="equal">
      <formula>"Cumplida (DT)"</formula>
    </cfRule>
    <cfRule type="cellIs" dxfId="1188" priority="54" operator="equal">
      <formula>"Sin Avance"</formula>
    </cfRule>
  </conditionalFormatting>
  <conditionalFormatting sqref="I11">
    <cfRule type="cellIs" dxfId="1187" priority="43" operator="equal">
      <formula>"Vencida"</formula>
    </cfRule>
    <cfRule type="cellIs" dxfId="1186" priority="44" operator="equal">
      <formula>"No Cumplida"</formula>
    </cfRule>
    <cfRule type="cellIs" dxfId="1185" priority="45" operator="equal">
      <formula>"En Avance"</formula>
    </cfRule>
    <cfRule type="cellIs" dxfId="1184" priority="46" operator="equal">
      <formula>"Cumplida (FT)"</formula>
    </cfRule>
    <cfRule type="cellIs" dxfId="1183" priority="47" operator="equal">
      <formula>"Cumplida (DT)"</formula>
    </cfRule>
    <cfRule type="cellIs" dxfId="1182" priority="48" operator="equal">
      <formula>"Sin Avance"</formula>
    </cfRule>
  </conditionalFormatting>
  <conditionalFormatting sqref="I12">
    <cfRule type="cellIs" dxfId="1181" priority="37" operator="equal">
      <formula>"Vencida"</formula>
    </cfRule>
    <cfRule type="cellIs" dxfId="1180" priority="38" operator="equal">
      <formula>"No Cumplida"</formula>
    </cfRule>
    <cfRule type="cellIs" dxfId="1179" priority="39" operator="equal">
      <formula>"En Avance"</formula>
    </cfRule>
    <cfRule type="cellIs" dxfId="1178" priority="40" operator="equal">
      <formula>"Cumplida (FT)"</formula>
    </cfRule>
    <cfRule type="cellIs" dxfId="1177" priority="41" operator="equal">
      <formula>"Cumplida (DT)"</formula>
    </cfRule>
    <cfRule type="cellIs" dxfId="1176" priority="42" operator="equal">
      <formula>"Sin Avance"</formula>
    </cfRule>
  </conditionalFormatting>
  <conditionalFormatting sqref="I14">
    <cfRule type="cellIs" dxfId="1175" priority="31" operator="equal">
      <formula>"Vencida"</formula>
    </cfRule>
    <cfRule type="cellIs" dxfId="1174" priority="32" operator="equal">
      <formula>"No Cumplida"</formula>
    </cfRule>
    <cfRule type="cellIs" dxfId="1173" priority="33" operator="equal">
      <formula>"En Avance"</formula>
    </cfRule>
    <cfRule type="cellIs" dxfId="1172" priority="34" operator="equal">
      <formula>"Cumplida (FT)"</formula>
    </cfRule>
    <cfRule type="cellIs" dxfId="1171" priority="35" operator="equal">
      <formula>"Cumplida (DT)"</formula>
    </cfRule>
    <cfRule type="cellIs" dxfId="1170" priority="36" operator="equal">
      <formula>"Sin Avance"</formula>
    </cfRule>
  </conditionalFormatting>
  <conditionalFormatting sqref="I19">
    <cfRule type="cellIs" dxfId="1169" priority="25" operator="equal">
      <formula>"Vencida"</formula>
    </cfRule>
    <cfRule type="cellIs" dxfId="1168" priority="26" operator="equal">
      <formula>"No Cumplida"</formula>
    </cfRule>
    <cfRule type="cellIs" dxfId="1167" priority="27" operator="equal">
      <formula>"En Avance"</formula>
    </cfRule>
    <cfRule type="cellIs" dxfId="1166" priority="28" operator="equal">
      <formula>"Cumplida (FT)"</formula>
    </cfRule>
    <cfRule type="cellIs" dxfId="1165" priority="29" operator="equal">
      <formula>"Cumplida (DT)"</formula>
    </cfRule>
    <cfRule type="cellIs" dxfId="1164" priority="30" operator="equal">
      <formula>"Sin Avance"</formula>
    </cfRule>
  </conditionalFormatting>
  <conditionalFormatting sqref="I16">
    <cfRule type="cellIs" dxfId="1163" priority="19" operator="equal">
      <formula>"Vencida"</formula>
    </cfRule>
    <cfRule type="cellIs" dxfId="1162" priority="20" operator="equal">
      <formula>"No Cumplida"</formula>
    </cfRule>
    <cfRule type="cellIs" dxfId="1161" priority="21" operator="equal">
      <formula>"En Avance"</formula>
    </cfRule>
    <cfRule type="cellIs" dxfId="1160" priority="22" operator="equal">
      <formula>"Cumplida (FT)"</formula>
    </cfRule>
    <cfRule type="cellIs" dxfId="1159" priority="23" operator="equal">
      <formula>"Cumplida (DT)"</formula>
    </cfRule>
    <cfRule type="cellIs" dxfId="1158" priority="24" operator="equal">
      <formula>"Sin Avance"</formula>
    </cfRule>
  </conditionalFormatting>
  <conditionalFormatting sqref="I17">
    <cfRule type="cellIs" dxfId="1157" priority="13" operator="equal">
      <formula>"Vencida"</formula>
    </cfRule>
    <cfRule type="cellIs" dxfId="1156" priority="14" operator="equal">
      <formula>"No Cumplida"</formula>
    </cfRule>
    <cfRule type="cellIs" dxfId="1155" priority="15" operator="equal">
      <formula>"En Avance"</formula>
    </cfRule>
    <cfRule type="cellIs" dxfId="1154" priority="16" operator="equal">
      <formula>"Cumplida (FT)"</formula>
    </cfRule>
    <cfRule type="cellIs" dxfId="1153" priority="17" operator="equal">
      <formula>"Cumplida (DT)"</formula>
    </cfRule>
    <cfRule type="cellIs" dxfId="1152" priority="18" operator="equal">
      <formula>"Sin Avance"</formula>
    </cfRule>
  </conditionalFormatting>
  <conditionalFormatting sqref="I15">
    <cfRule type="cellIs" dxfId="1151" priority="7" operator="equal">
      <formula>"Vencida"</formula>
    </cfRule>
    <cfRule type="cellIs" dxfId="1150" priority="8" operator="equal">
      <formula>"No Cumplida"</formula>
    </cfRule>
    <cfRule type="cellIs" dxfId="1149" priority="9" operator="equal">
      <formula>"En Avance"</formula>
    </cfRule>
    <cfRule type="cellIs" dxfId="1148" priority="10" operator="equal">
      <formula>"Cumplida (FT)"</formula>
    </cfRule>
    <cfRule type="cellIs" dxfId="1147" priority="11" operator="equal">
      <formula>"Cumplida (DT)"</formula>
    </cfRule>
    <cfRule type="cellIs" dxfId="1146" priority="12" operator="equal">
      <formula>"Sin Avance"</formula>
    </cfRule>
  </conditionalFormatting>
  <conditionalFormatting sqref="I20">
    <cfRule type="cellIs" dxfId="1145" priority="1" operator="equal">
      <formula>"Vencida"</formula>
    </cfRule>
    <cfRule type="cellIs" dxfId="1144" priority="2" operator="equal">
      <formula>"No Cumplida"</formula>
    </cfRule>
    <cfRule type="cellIs" dxfId="1143" priority="3" operator="equal">
      <formula>"En Avance"</formula>
    </cfRule>
    <cfRule type="cellIs" dxfId="1142" priority="4" operator="equal">
      <formula>"Cumplida (FT)"</formula>
    </cfRule>
    <cfRule type="cellIs" dxfId="1141" priority="5" operator="equal">
      <formula>"Cumplida (DT)"</formula>
    </cfRule>
    <cfRule type="cellIs" dxfId="1140" priority="6" operator="equal">
      <formula>"Sin Avance"</formula>
    </cfRule>
  </conditionalFormatting>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'C:\Users\Yaneth.Burgos\Documents\Yanet Burgos Duitama\PLAN ANTICORRUPCIÓN PAAC\PAAC 2020\1er Cuatrimestre\[Sgto_PAAC_30_abril_2020.xlsx]Hoja1'!#REF!</xm:f>
          </x14:formula1>
          <xm:sqref>O11:O12 O7:O8 O5</xm:sqref>
        </x14:dataValidation>
        <x14:dataValidation type="list" allowBlank="1" showInputMessage="1" showErrorMessage="1" xr:uid="{00000000-0002-0000-0200-000001000000}">
          <x14:formula1>
            <xm:f>'C:\Users\Yaneth.Burgos\Documents\Yanet Burgos Duitama\PLAN ANTICORRUPCIÓN PAAC\PAAC 2020\1er Cuatrimestre\[Sgto_PAAC_30_abril_2020.xlsx]Hoja1'!#REF!</xm:f>
          </x14:formula1>
          <xm:sqref>O9 O14:O17 O19:O20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2"/>
  <dimension ref="A1:AD18"/>
  <sheetViews>
    <sheetView tabSelected="1" view="pageBreakPreview" zoomScale="40" zoomScaleNormal="70" zoomScaleSheetLayoutView="40" zoomScalePageLayoutView="70" workbookViewId="0">
      <selection activeCell="D11" sqref="D11"/>
    </sheetView>
  </sheetViews>
  <sheetFormatPr baseColWidth="10" defaultColWidth="11" defaultRowHeight="15.75"/>
  <cols>
    <col min="1" max="1" width="16.42578125" style="121" customWidth="1"/>
    <col min="2" max="3" width="8.5703125" style="121" customWidth="1"/>
    <col min="4" max="5" width="20.140625" style="121" customWidth="1"/>
    <col min="6" max="6" width="27.140625" style="121" customWidth="1"/>
    <col min="7" max="7" width="37.140625" style="121" customWidth="1"/>
    <col min="8" max="8" width="15.85546875" style="121" customWidth="1"/>
    <col min="9" max="9" width="8.85546875" style="121" customWidth="1"/>
    <col min="10" max="10" width="14.42578125" style="121" customWidth="1"/>
    <col min="11" max="11" width="10.42578125" style="121" customWidth="1"/>
    <col min="12" max="12" width="13.7109375" style="121" customWidth="1"/>
    <col min="13" max="13" width="8.140625" style="121" customWidth="1"/>
    <col min="14" max="14" width="20.140625" style="121" customWidth="1"/>
    <col min="15" max="15" width="26.85546875" style="121" customWidth="1"/>
    <col min="16" max="16" width="15.42578125" style="121" customWidth="1"/>
    <col min="17" max="17" width="16.5703125" style="121" customWidth="1"/>
    <col min="18" max="18" width="18.28515625" style="121" customWidth="1"/>
    <col min="19" max="19" width="16.28515625" style="121" customWidth="1"/>
    <col min="20" max="20" width="128.42578125" style="121" customWidth="1"/>
    <col min="21" max="21" width="11" style="121" hidden="1" customWidth="1"/>
    <col min="22" max="22" width="15.28515625" style="121" hidden="1" customWidth="1"/>
    <col min="23" max="23" width="19" style="121" hidden="1" customWidth="1"/>
    <col min="24" max="24" width="16.140625" style="121" hidden="1" customWidth="1"/>
    <col min="25" max="25" width="149.42578125" style="121" hidden="1" customWidth="1"/>
    <col min="26" max="26" width="18.5703125" style="121" hidden="1" customWidth="1"/>
    <col min="27" max="27" width="26.85546875" style="121" hidden="1" customWidth="1"/>
    <col min="28" max="28" width="25.5703125" style="121" hidden="1" customWidth="1"/>
    <col min="29" max="29" width="42.28515625" style="121" hidden="1" customWidth="1"/>
    <col min="30" max="30" width="172.42578125" style="121" hidden="1" customWidth="1"/>
    <col min="31" max="16384" width="11" style="121"/>
  </cols>
  <sheetData>
    <row r="1" spans="1:30">
      <c r="A1" s="407"/>
      <c r="B1" s="407"/>
      <c r="C1" s="407"/>
      <c r="D1" s="407"/>
      <c r="E1" s="407"/>
      <c r="F1" s="407"/>
      <c r="G1" s="407"/>
      <c r="H1" s="407"/>
      <c r="I1" s="407"/>
      <c r="J1" s="407"/>
      <c r="K1" s="407"/>
      <c r="L1" s="407"/>
      <c r="M1" s="407"/>
      <c r="N1" s="407"/>
      <c r="O1" s="407"/>
    </row>
    <row r="2" spans="1:30">
      <c r="A2" s="396" t="s">
        <v>101</v>
      </c>
      <c r="B2" s="408"/>
      <c r="C2" s="413" t="s">
        <v>100</v>
      </c>
      <c r="D2" s="413"/>
      <c r="E2" s="413"/>
      <c r="F2" s="413"/>
      <c r="G2" s="413"/>
      <c r="H2" s="413"/>
      <c r="I2" s="209"/>
      <c r="J2" s="209"/>
      <c r="K2" s="209"/>
      <c r="L2" s="209"/>
      <c r="M2" s="209"/>
      <c r="N2" s="209"/>
      <c r="O2" s="209"/>
    </row>
    <row r="3" spans="1:30">
      <c r="A3" s="209"/>
      <c r="B3" s="209"/>
      <c r="C3" s="209"/>
      <c r="D3" s="209"/>
      <c r="E3" s="209"/>
      <c r="F3" s="209"/>
      <c r="G3" s="209"/>
      <c r="H3" s="209"/>
      <c r="I3" s="209"/>
      <c r="J3" s="209"/>
      <c r="K3" s="396" t="s">
        <v>99</v>
      </c>
      <c r="L3" s="408"/>
      <c r="M3" s="387" t="s">
        <v>98</v>
      </c>
      <c r="N3" s="387"/>
      <c r="O3" s="387"/>
    </row>
    <row r="4" spans="1:30">
      <c r="A4" s="396" t="s">
        <v>97</v>
      </c>
      <c r="B4" s="408"/>
      <c r="C4" s="414" t="s">
        <v>96</v>
      </c>
      <c r="D4" s="415"/>
      <c r="E4" s="415"/>
      <c r="F4" s="415"/>
      <c r="G4" s="415"/>
      <c r="H4" s="416"/>
      <c r="I4" s="209"/>
      <c r="J4" s="209"/>
      <c r="K4" s="396"/>
      <c r="L4" s="408"/>
      <c r="M4" s="387"/>
      <c r="N4" s="387"/>
      <c r="O4" s="387"/>
    </row>
    <row r="5" spans="1:30">
      <c r="A5" s="396"/>
      <c r="B5" s="408"/>
      <c r="C5" s="417"/>
      <c r="D5" s="418"/>
      <c r="E5" s="418"/>
      <c r="F5" s="418"/>
      <c r="G5" s="418"/>
      <c r="H5" s="419"/>
      <c r="I5" s="209"/>
      <c r="J5" s="209"/>
      <c r="K5" s="209"/>
      <c r="L5" s="209"/>
      <c r="M5" s="209"/>
      <c r="N5" s="209"/>
      <c r="O5" s="209"/>
    </row>
    <row r="6" spans="1:30">
      <c r="A6" s="209"/>
      <c r="B6" s="209"/>
      <c r="C6" s="209"/>
      <c r="D6" s="209"/>
      <c r="E6" s="209"/>
      <c r="F6" s="209"/>
      <c r="G6" s="209"/>
      <c r="H6" s="209"/>
      <c r="I6" s="209"/>
      <c r="J6" s="209"/>
      <c r="K6" s="396" t="s">
        <v>95</v>
      </c>
      <c r="L6" s="408"/>
      <c r="M6" s="387">
        <v>2021</v>
      </c>
      <c r="N6" s="387"/>
      <c r="O6" s="387"/>
    </row>
    <row r="7" spans="1:30" ht="16.5" thickBot="1">
      <c r="A7" s="396" t="s">
        <v>94</v>
      </c>
      <c r="B7" s="397"/>
      <c r="C7" s="398" t="s">
        <v>93</v>
      </c>
      <c r="D7" s="399"/>
      <c r="E7" s="399"/>
      <c r="F7" s="399"/>
      <c r="G7" s="399"/>
      <c r="H7" s="400"/>
      <c r="I7" s="209"/>
      <c r="J7" s="209"/>
      <c r="K7" s="396"/>
      <c r="L7" s="408"/>
      <c r="M7" s="387"/>
      <c r="N7" s="387"/>
      <c r="O7" s="387"/>
    </row>
    <row r="8" spans="1:30" ht="16.5" thickBot="1">
      <c r="A8" s="396"/>
      <c r="B8" s="397"/>
      <c r="C8" s="401"/>
      <c r="D8" s="402"/>
      <c r="E8" s="402"/>
      <c r="F8" s="402"/>
      <c r="G8" s="402"/>
      <c r="H8" s="403"/>
      <c r="I8" s="209"/>
      <c r="J8" s="209"/>
      <c r="K8" s="209"/>
      <c r="L8" s="209"/>
      <c r="M8" s="209"/>
      <c r="N8" s="209"/>
      <c r="O8" s="209"/>
    </row>
    <row r="9" spans="1:30">
      <c r="A9" s="396"/>
      <c r="B9" s="397"/>
      <c r="C9" s="404"/>
      <c r="D9" s="405"/>
      <c r="E9" s="405"/>
      <c r="F9" s="405"/>
      <c r="G9" s="405"/>
      <c r="H9" s="406"/>
      <c r="I9" s="209"/>
      <c r="J9" s="209"/>
      <c r="K9" s="407"/>
      <c r="L9" s="407"/>
      <c r="M9" s="407"/>
      <c r="N9" s="407"/>
      <c r="O9" s="407"/>
    </row>
    <row r="10" spans="1:30">
      <c r="A10" s="209"/>
      <c r="B10" s="209"/>
      <c r="C10" s="209"/>
      <c r="D10" s="209"/>
      <c r="E10" s="209"/>
      <c r="F10" s="209"/>
      <c r="G10" s="209"/>
      <c r="H10" s="209"/>
      <c r="I10" s="209"/>
      <c r="J10" s="209"/>
      <c r="K10" s="407"/>
      <c r="L10" s="407"/>
      <c r="M10" s="407"/>
      <c r="N10" s="407"/>
      <c r="O10" s="407"/>
    </row>
    <row r="11" spans="1:30" ht="16.5" thickBot="1">
      <c r="A11" s="396" t="s">
        <v>92</v>
      </c>
      <c r="B11" s="408"/>
      <c r="C11" s="398" t="s">
        <v>91</v>
      </c>
      <c r="D11" s="399"/>
      <c r="E11" s="399"/>
      <c r="F11" s="399"/>
      <c r="G11" s="399"/>
      <c r="H11" s="409"/>
      <c r="I11" s="210"/>
      <c r="J11" s="209"/>
      <c r="K11" s="407"/>
      <c r="L11" s="407"/>
      <c r="M11" s="407"/>
      <c r="N11" s="407"/>
      <c r="O11" s="407"/>
    </row>
    <row r="12" spans="1:30">
      <c r="A12" s="396"/>
      <c r="B12" s="408"/>
      <c r="C12" s="404"/>
      <c r="D12" s="405"/>
      <c r="E12" s="405"/>
      <c r="F12" s="405"/>
      <c r="G12" s="405"/>
      <c r="H12" s="410"/>
      <c r="I12" s="211"/>
      <c r="J12" s="209"/>
      <c r="K12" s="209"/>
      <c r="L12" s="209"/>
      <c r="M12" s="209"/>
      <c r="N12" s="209"/>
      <c r="O12" s="209"/>
    </row>
    <row r="13" spans="1:30" ht="29.25" customHeight="1">
      <c r="A13" s="424"/>
      <c r="B13" s="424"/>
      <c r="C13" s="424"/>
      <c r="D13" s="424"/>
      <c r="E13" s="424"/>
      <c r="F13" s="424"/>
      <c r="G13" s="424"/>
      <c r="H13" s="424"/>
      <c r="I13" s="424"/>
      <c r="J13" s="424"/>
      <c r="K13" s="424"/>
      <c r="L13" s="424"/>
      <c r="M13" s="424"/>
      <c r="N13" s="424"/>
      <c r="O13" s="424"/>
      <c r="P13" s="420" t="s">
        <v>3</v>
      </c>
      <c r="Q13" s="420"/>
      <c r="R13" s="212">
        <v>44316</v>
      </c>
      <c r="S13" s="420" t="s">
        <v>4</v>
      </c>
      <c r="T13" s="421" t="s">
        <v>611</v>
      </c>
      <c r="U13" s="420" t="s">
        <v>3</v>
      </c>
      <c r="V13" s="420"/>
      <c r="W13" s="212">
        <v>44073</v>
      </c>
      <c r="X13" s="420" t="s">
        <v>4</v>
      </c>
      <c r="Y13" s="421" t="s">
        <v>356</v>
      </c>
      <c r="Z13" s="420" t="s">
        <v>3</v>
      </c>
      <c r="AA13" s="420"/>
      <c r="AB13" s="212">
        <v>44196</v>
      </c>
      <c r="AC13" s="420" t="s">
        <v>4</v>
      </c>
      <c r="AD13" s="421" t="s">
        <v>410</v>
      </c>
    </row>
    <row r="14" spans="1:30" ht="29.25" customHeight="1">
      <c r="A14" s="411" t="s">
        <v>90</v>
      </c>
      <c r="B14" s="411"/>
      <c r="C14" s="411"/>
      <c r="D14" s="411"/>
      <c r="E14" s="411"/>
      <c r="F14" s="411" t="s">
        <v>89</v>
      </c>
      <c r="G14" s="411"/>
      <c r="H14" s="411"/>
      <c r="I14" s="411"/>
      <c r="J14" s="411"/>
      <c r="K14" s="411"/>
      <c r="L14" s="411" t="s">
        <v>88</v>
      </c>
      <c r="M14" s="411"/>
      <c r="N14" s="411"/>
      <c r="O14" s="412"/>
      <c r="P14" s="213" t="s">
        <v>11</v>
      </c>
      <c r="Q14" s="213" t="s">
        <v>12</v>
      </c>
      <c r="R14" s="213" t="s">
        <v>13</v>
      </c>
      <c r="S14" s="420"/>
      <c r="T14" s="422"/>
      <c r="U14" s="220" t="s">
        <v>11</v>
      </c>
      <c r="V14" s="220" t="s">
        <v>12</v>
      </c>
      <c r="W14" s="220" t="s">
        <v>13</v>
      </c>
      <c r="X14" s="420"/>
      <c r="Y14" s="422"/>
      <c r="Z14" s="234" t="s">
        <v>11</v>
      </c>
      <c r="AA14" s="234" t="s">
        <v>12</v>
      </c>
      <c r="AB14" s="234" t="s">
        <v>13</v>
      </c>
      <c r="AC14" s="420"/>
      <c r="AD14" s="422"/>
    </row>
    <row r="15" spans="1:30" ht="27" customHeight="1">
      <c r="A15" s="103" t="s">
        <v>87</v>
      </c>
      <c r="B15" s="394" t="s">
        <v>86</v>
      </c>
      <c r="C15" s="395"/>
      <c r="D15" s="103" t="s">
        <v>85</v>
      </c>
      <c r="E15" s="103" t="s">
        <v>84</v>
      </c>
      <c r="F15" s="103" t="s">
        <v>83</v>
      </c>
      <c r="G15" s="103" t="s">
        <v>82</v>
      </c>
      <c r="H15" s="394" t="s">
        <v>81</v>
      </c>
      <c r="I15" s="395"/>
      <c r="J15" s="423" t="s">
        <v>80</v>
      </c>
      <c r="K15" s="423"/>
      <c r="L15" s="423" t="s">
        <v>79</v>
      </c>
      <c r="M15" s="423"/>
      <c r="N15" s="103" t="s">
        <v>78</v>
      </c>
      <c r="O15" s="102" t="s">
        <v>77</v>
      </c>
      <c r="P15" s="214">
        <v>4</v>
      </c>
      <c r="Q15" s="214">
        <f>+COUNTIF(Q16:Q16,"Cumplida "&amp;"*")</f>
        <v>0</v>
      </c>
      <c r="R15" s="215">
        <f>IFERROR(+Q15/P15,"No se programaron actividades relacionadas con este objetivo")</f>
        <v>0</v>
      </c>
      <c r="S15" s="214"/>
      <c r="T15" s="216"/>
      <c r="U15" s="214"/>
      <c r="V15" s="214">
        <f>+COUNTIF(V16:V16,"Cumplida "&amp;"*")</f>
        <v>0</v>
      </c>
      <c r="W15" s="215" t="str">
        <f>IFERROR(+V15/U15,"No se programaron actividades relacionadas con este objetivo")</f>
        <v>No se programaron actividades relacionadas con este objetivo</v>
      </c>
      <c r="X15" s="214"/>
      <c r="Y15" s="216"/>
      <c r="Z15" s="214"/>
      <c r="AA15" s="214">
        <f>+COUNTIF(AA16:AA16,"Cumplida "&amp;"*")</f>
        <v>0</v>
      </c>
      <c r="AB15" s="215" t="str">
        <f>IFERROR(+AA15/Z15,"No se programaron actividades relacionadas con este objetivo")</f>
        <v>No se programaron actividades relacionadas con este objetivo</v>
      </c>
      <c r="AC15" s="214"/>
      <c r="AD15" s="216"/>
    </row>
    <row r="16" spans="1:30" ht="301.5" customHeight="1">
      <c r="A16" s="258" t="s">
        <v>74</v>
      </c>
      <c r="B16" s="388">
        <v>700</v>
      </c>
      <c r="C16" s="389"/>
      <c r="D16" s="258" t="s">
        <v>613</v>
      </c>
      <c r="E16" s="258" t="s">
        <v>76</v>
      </c>
      <c r="F16" s="258" t="s">
        <v>75</v>
      </c>
      <c r="G16" s="258" t="s">
        <v>616</v>
      </c>
      <c r="H16" s="388" t="s">
        <v>73</v>
      </c>
      <c r="I16" s="389"/>
      <c r="J16" s="388" t="s">
        <v>72</v>
      </c>
      <c r="K16" s="389"/>
      <c r="L16" s="425">
        <v>44211</v>
      </c>
      <c r="M16" s="426"/>
      <c r="N16" s="259">
        <v>44561</v>
      </c>
      <c r="O16" s="258" t="s">
        <v>618</v>
      </c>
      <c r="P16" s="265"/>
      <c r="Q16" s="143" t="s">
        <v>18</v>
      </c>
      <c r="R16" s="265"/>
      <c r="S16" s="266" t="s">
        <v>792</v>
      </c>
      <c r="T16" s="267" t="s">
        <v>1008</v>
      </c>
      <c r="U16" s="217"/>
      <c r="V16" s="143"/>
      <c r="W16" s="217"/>
      <c r="X16" s="217"/>
      <c r="Y16" s="95"/>
      <c r="Z16" s="217"/>
      <c r="AA16" s="143"/>
      <c r="AB16" s="217"/>
      <c r="AC16" s="217"/>
      <c r="AD16" s="95"/>
    </row>
    <row r="17" spans="1:30" ht="323.25" customHeight="1">
      <c r="A17" s="258" t="s">
        <v>74</v>
      </c>
      <c r="B17" s="390">
        <v>3421</v>
      </c>
      <c r="C17" s="391"/>
      <c r="D17" s="258" t="s">
        <v>614</v>
      </c>
      <c r="E17" s="258" t="s">
        <v>76</v>
      </c>
      <c r="F17" s="258" t="s">
        <v>75</v>
      </c>
      <c r="G17" s="258" t="s">
        <v>616</v>
      </c>
      <c r="H17" s="390" t="s">
        <v>73</v>
      </c>
      <c r="I17" s="391"/>
      <c r="J17" s="390" t="s">
        <v>72</v>
      </c>
      <c r="K17" s="391"/>
      <c r="L17" s="392">
        <v>44211</v>
      </c>
      <c r="M17" s="393"/>
      <c r="N17" s="259">
        <v>44561</v>
      </c>
      <c r="O17" s="258" t="s">
        <v>618</v>
      </c>
      <c r="P17" s="265"/>
      <c r="Q17" s="143" t="s">
        <v>18</v>
      </c>
      <c r="R17" s="265"/>
      <c r="S17" s="266" t="s">
        <v>792</v>
      </c>
      <c r="T17" s="267" t="s">
        <v>1008</v>
      </c>
      <c r="U17" s="217"/>
      <c r="V17" s="143" t="s">
        <v>18</v>
      </c>
      <c r="W17" s="217"/>
      <c r="X17" s="217" t="s">
        <v>327</v>
      </c>
      <c r="Y17" s="218" t="s">
        <v>401</v>
      </c>
      <c r="Z17" s="217"/>
      <c r="AA17" s="143" t="s">
        <v>19</v>
      </c>
      <c r="AB17" s="235">
        <v>1</v>
      </c>
      <c r="AC17" s="217" t="s">
        <v>327</v>
      </c>
      <c r="AD17" s="218" t="s">
        <v>409</v>
      </c>
    </row>
    <row r="18" spans="1:30" ht="264.95" customHeight="1">
      <c r="A18" s="258" t="s">
        <v>612</v>
      </c>
      <c r="B18" s="390">
        <v>77007</v>
      </c>
      <c r="C18" s="391"/>
      <c r="D18" s="258" t="s">
        <v>615</v>
      </c>
      <c r="E18" s="258" t="s">
        <v>76</v>
      </c>
      <c r="F18" s="258" t="s">
        <v>75</v>
      </c>
      <c r="G18" s="258" t="s">
        <v>617</v>
      </c>
      <c r="H18" s="390" t="s">
        <v>73</v>
      </c>
      <c r="I18" s="391"/>
      <c r="J18" s="390" t="s">
        <v>72</v>
      </c>
      <c r="K18" s="391"/>
      <c r="L18" s="392">
        <v>44211</v>
      </c>
      <c r="M18" s="393"/>
      <c r="N18" s="259">
        <v>44561</v>
      </c>
      <c r="O18" s="258" t="s">
        <v>344</v>
      </c>
      <c r="P18" s="265"/>
      <c r="Q18" s="143" t="s">
        <v>18</v>
      </c>
      <c r="R18" s="265"/>
      <c r="S18" s="266" t="s">
        <v>792</v>
      </c>
      <c r="T18" s="267" t="s">
        <v>793</v>
      </c>
      <c r="U18" s="217"/>
      <c r="V18" s="143" t="s">
        <v>18</v>
      </c>
      <c r="W18" s="217"/>
      <c r="X18" s="217" t="s">
        <v>327</v>
      </c>
      <c r="Y18" s="218" t="s">
        <v>402</v>
      </c>
      <c r="Z18" s="217"/>
      <c r="AA18" s="143" t="s">
        <v>19</v>
      </c>
      <c r="AB18" s="235">
        <v>1</v>
      </c>
      <c r="AC18" s="217" t="s">
        <v>327</v>
      </c>
      <c r="AD18" s="218" t="s">
        <v>408</v>
      </c>
    </row>
  </sheetData>
  <mergeCells count="43">
    <mergeCell ref="B18:C18"/>
    <mergeCell ref="H18:I18"/>
    <mergeCell ref="J18:K18"/>
    <mergeCell ref="L18:M18"/>
    <mergeCell ref="J16:K16"/>
    <mergeCell ref="L16:M16"/>
    <mergeCell ref="Z13:AA13"/>
    <mergeCell ref="AC13:AC14"/>
    <mergeCell ref="AD13:AD14"/>
    <mergeCell ref="H15:I15"/>
    <mergeCell ref="J15:K15"/>
    <mergeCell ref="L15:M15"/>
    <mergeCell ref="U13:V13"/>
    <mergeCell ref="X13:X14"/>
    <mergeCell ref="Y13:Y14"/>
    <mergeCell ref="P13:Q13"/>
    <mergeCell ref="S13:S14"/>
    <mergeCell ref="T13:T14"/>
    <mergeCell ref="A13:O13"/>
    <mergeCell ref="A14:E14"/>
    <mergeCell ref="A1:O1"/>
    <mergeCell ref="A2:B2"/>
    <mergeCell ref="C2:H2"/>
    <mergeCell ref="K3:L4"/>
    <mergeCell ref="M3:O4"/>
    <mergeCell ref="A4:B5"/>
    <mergeCell ref="C4:H5"/>
    <mergeCell ref="M6:O7"/>
    <mergeCell ref="B16:C16"/>
    <mergeCell ref="B17:C17"/>
    <mergeCell ref="H16:I16"/>
    <mergeCell ref="H17:I17"/>
    <mergeCell ref="J17:K17"/>
    <mergeCell ref="L17:M17"/>
    <mergeCell ref="B15:C15"/>
    <mergeCell ref="A7:B9"/>
    <mergeCell ref="C7:H9"/>
    <mergeCell ref="K9:O11"/>
    <mergeCell ref="A11:B12"/>
    <mergeCell ref="C11:H12"/>
    <mergeCell ref="K6:L7"/>
    <mergeCell ref="F14:K14"/>
    <mergeCell ref="L14:O14"/>
  </mergeCells>
  <conditionalFormatting sqref="V16">
    <cfRule type="cellIs" dxfId="1139" priority="61" operator="equal">
      <formula>"Vencida"</formula>
    </cfRule>
    <cfRule type="cellIs" dxfId="1138" priority="62" operator="equal">
      <formula>"No Cumplida"</formula>
    </cfRule>
    <cfRule type="cellIs" dxfId="1137" priority="63" operator="equal">
      <formula>"En Avance"</formula>
    </cfRule>
    <cfRule type="cellIs" dxfId="1136" priority="64" operator="equal">
      <formula>"Cumplida (FT)"</formula>
    </cfRule>
    <cfRule type="cellIs" dxfId="1135" priority="65" operator="equal">
      <formula>"Cumplida (DT)"</formula>
    </cfRule>
    <cfRule type="cellIs" dxfId="1134" priority="66" operator="equal">
      <formula>"Sin Avance"</formula>
    </cfRule>
  </conditionalFormatting>
  <conditionalFormatting sqref="V17">
    <cfRule type="cellIs" dxfId="1133" priority="55" operator="equal">
      <formula>"Vencida"</formula>
    </cfRule>
    <cfRule type="cellIs" dxfId="1132" priority="56" operator="equal">
      <formula>"No Cumplida"</formula>
    </cfRule>
    <cfRule type="cellIs" dxfId="1131" priority="57" operator="equal">
      <formula>"En Avance"</formula>
    </cfRule>
    <cfRule type="cellIs" dxfId="1130" priority="58" operator="equal">
      <formula>"Cumplida (FT)"</formula>
    </cfRule>
    <cfRule type="cellIs" dxfId="1129" priority="59" operator="equal">
      <formula>"Cumplida (DT)"</formula>
    </cfRule>
    <cfRule type="cellIs" dxfId="1128" priority="60" operator="equal">
      <formula>"Sin Avance"</formula>
    </cfRule>
  </conditionalFormatting>
  <conditionalFormatting sqref="V18">
    <cfRule type="cellIs" dxfId="1127" priority="49" operator="equal">
      <formula>"Vencida"</formula>
    </cfRule>
    <cfRule type="cellIs" dxfId="1126" priority="50" operator="equal">
      <formula>"No Cumplida"</formula>
    </cfRule>
    <cfRule type="cellIs" dxfId="1125" priority="51" operator="equal">
      <formula>"En Avance"</formula>
    </cfRule>
    <cfRule type="cellIs" dxfId="1124" priority="52" operator="equal">
      <formula>"Cumplida (FT)"</formula>
    </cfRule>
    <cfRule type="cellIs" dxfId="1123" priority="53" operator="equal">
      <formula>"Cumplida (DT)"</formula>
    </cfRule>
    <cfRule type="cellIs" dxfId="1122" priority="54" operator="equal">
      <formula>"Sin Avance"</formula>
    </cfRule>
  </conditionalFormatting>
  <conditionalFormatting sqref="AA16">
    <cfRule type="cellIs" dxfId="1121" priority="37" operator="equal">
      <formula>"Vencida"</formula>
    </cfRule>
    <cfRule type="cellIs" dxfId="1120" priority="38" operator="equal">
      <formula>"No Cumplida"</formula>
    </cfRule>
    <cfRule type="cellIs" dxfId="1119" priority="39" operator="equal">
      <formula>"En Avance"</formula>
    </cfRule>
    <cfRule type="cellIs" dxfId="1118" priority="40" operator="equal">
      <formula>"Cumplida (FT)"</formula>
    </cfRule>
    <cfRule type="cellIs" dxfId="1117" priority="41" operator="equal">
      <formula>"Cumplida (DT)"</formula>
    </cfRule>
    <cfRule type="cellIs" dxfId="1116" priority="42" operator="equal">
      <formula>"Sin Avance"</formula>
    </cfRule>
  </conditionalFormatting>
  <conditionalFormatting sqref="AA17">
    <cfRule type="cellIs" dxfId="1115" priority="31" operator="equal">
      <formula>"Vencida"</formula>
    </cfRule>
    <cfRule type="cellIs" dxfId="1114" priority="32" operator="equal">
      <formula>"No Cumplida"</formula>
    </cfRule>
    <cfRule type="cellIs" dxfId="1113" priority="33" operator="equal">
      <formula>"En Avance"</formula>
    </cfRule>
    <cfRule type="cellIs" dxfId="1112" priority="34" operator="equal">
      <formula>"Cumplida (FT)"</formula>
    </cfRule>
    <cfRule type="cellIs" dxfId="1111" priority="35" operator="equal">
      <formula>"Cumplida (DT)"</formula>
    </cfRule>
    <cfRule type="cellIs" dxfId="1110" priority="36" operator="equal">
      <formula>"Sin Avance"</formula>
    </cfRule>
  </conditionalFormatting>
  <conditionalFormatting sqref="AA18">
    <cfRule type="cellIs" dxfId="1109" priority="25" operator="equal">
      <formula>"Vencida"</formula>
    </cfRule>
    <cfRule type="cellIs" dxfId="1108" priority="26" operator="equal">
      <formula>"No Cumplida"</formula>
    </cfRule>
    <cfRule type="cellIs" dxfId="1107" priority="27" operator="equal">
      <formula>"En Avance"</formula>
    </cfRule>
    <cfRule type="cellIs" dxfId="1106" priority="28" operator="equal">
      <formula>"Cumplida (FT)"</formula>
    </cfRule>
    <cfRule type="cellIs" dxfId="1105" priority="29" operator="equal">
      <formula>"Cumplida (DT)"</formula>
    </cfRule>
    <cfRule type="cellIs" dxfId="1104" priority="30" operator="equal">
      <formula>"Sin Avance"</formula>
    </cfRule>
  </conditionalFormatting>
  <conditionalFormatting sqref="Q16">
    <cfRule type="cellIs" dxfId="1103" priority="13" operator="equal">
      <formula>"Vencida"</formula>
    </cfRule>
    <cfRule type="cellIs" dxfId="1102" priority="14" operator="equal">
      <formula>"No Cumplida"</formula>
    </cfRule>
    <cfRule type="cellIs" dxfId="1101" priority="15" operator="equal">
      <formula>"En Avance"</formula>
    </cfRule>
    <cfRule type="cellIs" dxfId="1100" priority="16" operator="equal">
      <formula>"Cumplida (FT)"</formula>
    </cfRule>
    <cfRule type="cellIs" dxfId="1099" priority="17" operator="equal">
      <formula>"Cumplida (DT)"</formula>
    </cfRule>
    <cfRule type="cellIs" dxfId="1098" priority="18" operator="equal">
      <formula>"Sin Avance"</formula>
    </cfRule>
  </conditionalFormatting>
  <conditionalFormatting sqref="Q17">
    <cfRule type="cellIs" dxfId="1097" priority="7" operator="equal">
      <formula>"Vencida"</formula>
    </cfRule>
    <cfRule type="cellIs" dxfId="1096" priority="8" operator="equal">
      <formula>"No Cumplida"</formula>
    </cfRule>
    <cfRule type="cellIs" dxfId="1095" priority="9" operator="equal">
      <formula>"En Avance"</formula>
    </cfRule>
    <cfRule type="cellIs" dxfId="1094" priority="10" operator="equal">
      <formula>"Cumplida (FT)"</formula>
    </cfRule>
    <cfRule type="cellIs" dxfId="1093" priority="11" operator="equal">
      <formula>"Cumplida (DT)"</formula>
    </cfRule>
    <cfRule type="cellIs" dxfId="1092" priority="12" operator="equal">
      <formula>"Sin Avance"</formula>
    </cfRule>
  </conditionalFormatting>
  <conditionalFormatting sqref="Q18">
    <cfRule type="cellIs" dxfId="1091" priority="1" operator="equal">
      <formula>"Vencida"</formula>
    </cfRule>
    <cfRule type="cellIs" dxfId="1090" priority="2" operator="equal">
      <formula>"No Cumplida"</formula>
    </cfRule>
    <cfRule type="cellIs" dxfId="1089" priority="3" operator="equal">
      <formula>"En Avance"</formula>
    </cfRule>
    <cfRule type="cellIs" dxfId="1088" priority="4" operator="equal">
      <formula>"Cumplida (FT)"</formula>
    </cfRule>
    <cfRule type="cellIs" dxfId="1087" priority="5" operator="equal">
      <formula>"Cumplida (DT)"</formula>
    </cfRule>
    <cfRule type="cellIs" dxfId="1086" priority="6" operator="equal">
      <formula>"Sin Avance"</formula>
    </cfRule>
  </conditionalFormatting>
  <dataValidations count="1">
    <dataValidation type="list" allowBlank="1" showInputMessage="1" showErrorMessage="1" sqref="WVY983055:WVY983057 JM16:JM18 TI16:TI18 ADE16:ADE18 ANA16:ANA18 AWW16:AWW18 BGS16:BGS18 BQO16:BQO18 CAK16:CAK18 CKG16:CKG18 CUC16:CUC18 DDY16:DDY18 DNU16:DNU18 DXQ16:DXQ18 EHM16:EHM18 ERI16:ERI18 FBE16:FBE18 FLA16:FLA18 FUW16:FUW18 GES16:GES18 GOO16:GOO18 GYK16:GYK18 HIG16:HIG18 HSC16:HSC18 IBY16:IBY18 ILU16:ILU18 IVQ16:IVQ18 JFM16:JFM18 JPI16:JPI18 JZE16:JZE18 KJA16:KJA18 KSW16:KSW18 LCS16:LCS18 LMO16:LMO18 LWK16:LWK18 MGG16:MGG18 MQC16:MQC18 MZY16:MZY18 NJU16:NJU18 NTQ16:NTQ18 ODM16:ODM18 ONI16:ONI18 OXE16:OXE18 PHA16:PHA18 PQW16:PQW18 QAS16:QAS18 QKO16:QKO18 QUK16:QUK18 REG16:REG18 ROC16:ROC18 RXY16:RXY18 SHU16:SHU18 SRQ16:SRQ18 TBM16:TBM18 TLI16:TLI18 TVE16:TVE18 UFA16:UFA18 UOW16:UOW18 UYS16:UYS18 VIO16:VIO18 VSK16:VSK18 WCG16:WCG18 WMC16:WMC18 WVY16:WVY18 Q65551:Q65553 JM65551:JM65553 TI65551:TI65553 ADE65551:ADE65553 ANA65551:ANA65553 AWW65551:AWW65553 BGS65551:BGS65553 BQO65551:BQO65553 CAK65551:CAK65553 CKG65551:CKG65553 CUC65551:CUC65553 DDY65551:DDY65553 DNU65551:DNU65553 DXQ65551:DXQ65553 EHM65551:EHM65553 ERI65551:ERI65553 FBE65551:FBE65553 FLA65551:FLA65553 FUW65551:FUW65553 GES65551:GES65553 GOO65551:GOO65553 GYK65551:GYK65553 HIG65551:HIG65553 HSC65551:HSC65553 IBY65551:IBY65553 ILU65551:ILU65553 IVQ65551:IVQ65553 JFM65551:JFM65553 JPI65551:JPI65553 JZE65551:JZE65553 KJA65551:KJA65553 KSW65551:KSW65553 LCS65551:LCS65553 LMO65551:LMO65553 LWK65551:LWK65553 MGG65551:MGG65553 MQC65551:MQC65553 MZY65551:MZY65553 NJU65551:NJU65553 NTQ65551:NTQ65553 ODM65551:ODM65553 ONI65551:ONI65553 OXE65551:OXE65553 PHA65551:PHA65553 PQW65551:PQW65553 QAS65551:QAS65553 QKO65551:QKO65553 QUK65551:QUK65553 REG65551:REG65553 ROC65551:ROC65553 RXY65551:RXY65553 SHU65551:SHU65553 SRQ65551:SRQ65553 TBM65551:TBM65553 TLI65551:TLI65553 TVE65551:TVE65553 UFA65551:UFA65553 UOW65551:UOW65553 UYS65551:UYS65553 VIO65551:VIO65553 VSK65551:VSK65553 WCG65551:WCG65553 WMC65551:WMC65553 WVY65551:WVY65553 Q131087:Q131089 JM131087:JM131089 TI131087:TI131089 ADE131087:ADE131089 ANA131087:ANA131089 AWW131087:AWW131089 BGS131087:BGS131089 BQO131087:BQO131089 CAK131087:CAK131089 CKG131087:CKG131089 CUC131087:CUC131089 DDY131087:DDY131089 DNU131087:DNU131089 DXQ131087:DXQ131089 EHM131087:EHM131089 ERI131087:ERI131089 FBE131087:FBE131089 FLA131087:FLA131089 FUW131087:FUW131089 GES131087:GES131089 GOO131087:GOO131089 GYK131087:GYK131089 HIG131087:HIG131089 HSC131087:HSC131089 IBY131087:IBY131089 ILU131087:ILU131089 IVQ131087:IVQ131089 JFM131087:JFM131089 JPI131087:JPI131089 JZE131087:JZE131089 KJA131087:KJA131089 KSW131087:KSW131089 LCS131087:LCS131089 LMO131087:LMO131089 LWK131087:LWK131089 MGG131087:MGG131089 MQC131087:MQC131089 MZY131087:MZY131089 NJU131087:NJU131089 NTQ131087:NTQ131089 ODM131087:ODM131089 ONI131087:ONI131089 OXE131087:OXE131089 PHA131087:PHA131089 PQW131087:PQW131089 QAS131087:QAS131089 QKO131087:QKO131089 QUK131087:QUK131089 REG131087:REG131089 ROC131087:ROC131089 RXY131087:RXY131089 SHU131087:SHU131089 SRQ131087:SRQ131089 TBM131087:TBM131089 TLI131087:TLI131089 TVE131087:TVE131089 UFA131087:UFA131089 UOW131087:UOW131089 UYS131087:UYS131089 VIO131087:VIO131089 VSK131087:VSK131089 WCG131087:WCG131089 WMC131087:WMC131089 WVY131087:WVY131089 Q196623:Q196625 JM196623:JM196625 TI196623:TI196625 ADE196623:ADE196625 ANA196623:ANA196625 AWW196623:AWW196625 BGS196623:BGS196625 BQO196623:BQO196625 CAK196623:CAK196625 CKG196623:CKG196625 CUC196623:CUC196625 DDY196623:DDY196625 DNU196623:DNU196625 DXQ196623:DXQ196625 EHM196623:EHM196625 ERI196623:ERI196625 FBE196623:FBE196625 FLA196623:FLA196625 FUW196623:FUW196625 GES196623:GES196625 GOO196623:GOO196625 GYK196623:GYK196625 HIG196623:HIG196625 HSC196623:HSC196625 IBY196623:IBY196625 ILU196623:ILU196625 IVQ196623:IVQ196625 JFM196623:JFM196625 JPI196623:JPI196625 JZE196623:JZE196625 KJA196623:KJA196625 KSW196623:KSW196625 LCS196623:LCS196625 LMO196623:LMO196625 LWK196623:LWK196625 MGG196623:MGG196625 MQC196623:MQC196625 MZY196623:MZY196625 NJU196623:NJU196625 NTQ196623:NTQ196625 ODM196623:ODM196625 ONI196623:ONI196625 OXE196623:OXE196625 PHA196623:PHA196625 PQW196623:PQW196625 QAS196623:QAS196625 QKO196623:QKO196625 QUK196623:QUK196625 REG196623:REG196625 ROC196623:ROC196625 RXY196623:RXY196625 SHU196623:SHU196625 SRQ196623:SRQ196625 TBM196623:TBM196625 TLI196623:TLI196625 TVE196623:TVE196625 UFA196623:UFA196625 UOW196623:UOW196625 UYS196623:UYS196625 VIO196623:VIO196625 VSK196623:VSK196625 WCG196623:WCG196625 WMC196623:WMC196625 WVY196623:WVY196625 Q262159:Q262161 JM262159:JM262161 TI262159:TI262161 ADE262159:ADE262161 ANA262159:ANA262161 AWW262159:AWW262161 BGS262159:BGS262161 BQO262159:BQO262161 CAK262159:CAK262161 CKG262159:CKG262161 CUC262159:CUC262161 DDY262159:DDY262161 DNU262159:DNU262161 DXQ262159:DXQ262161 EHM262159:EHM262161 ERI262159:ERI262161 FBE262159:FBE262161 FLA262159:FLA262161 FUW262159:FUW262161 GES262159:GES262161 GOO262159:GOO262161 GYK262159:GYK262161 HIG262159:HIG262161 HSC262159:HSC262161 IBY262159:IBY262161 ILU262159:ILU262161 IVQ262159:IVQ262161 JFM262159:JFM262161 JPI262159:JPI262161 JZE262159:JZE262161 KJA262159:KJA262161 KSW262159:KSW262161 LCS262159:LCS262161 LMO262159:LMO262161 LWK262159:LWK262161 MGG262159:MGG262161 MQC262159:MQC262161 MZY262159:MZY262161 NJU262159:NJU262161 NTQ262159:NTQ262161 ODM262159:ODM262161 ONI262159:ONI262161 OXE262159:OXE262161 PHA262159:PHA262161 PQW262159:PQW262161 QAS262159:QAS262161 QKO262159:QKO262161 QUK262159:QUK262161 REG262159:REG262161 ROC262159:ROC262161 RXY262159:RXY262161 SHU262159:SHU262161 SRQ262159:SRQ262161 TBM262159:TBM262161 TLI262159:TLI262161 TVE262159:TVE262161 UFA262159:UFA262161 UOW262159:UOW262161 UYS262159:UYS262161 VIO262159:VIO262161 VSK262159:VSK262161 WCG262159:WCG262161 WMC262159:WMC262161 WVY262159:WVY262161 Q327695:Q327697 JM327695:JM327697 TI327695:TI327697 ADE327695:ADE327697 ANA327695:ANA327697 AWW327695:AWW327697 BGS327695:BGS327697 BQO327695:BQO327697 CAK327695:CAK327697 CKG327695:CKG327697 CUC327695:CUC327697 DDY327695:DDY327697 DNU327695:DNU327697 DXQ327695:DXQ327697 EHM327695:EHM327697 ERI327695:ERI327697 FBE327695:FBE327697 FLA327695:FLA327697 FUW327695:FUW327697 GES327695:GES327697 GOO327695:GOO327697 GYK327695:GYK327697 HIG327695:HIG327697 HSC327695:HSC327697 IBY327695:IBY327697 ILU327695:ILU327697 IVQ327695:IVQ327697 JFM327695:JFM327697 JPI327695:JPI327697 JZE327695:JZE327697 KJA327695:KJA327697 KSW327695:KSW327697 LCS327695:LCS327697 LMO327695:LMO327697 LWK327695:LWK327697 MGG327695:MGG327697 MQC327695:MQC327697 MZY327695:MZY327697 NJU327695:NJU327697 NTQ327695:NTQ327697 ODM327695:ODM327697 ONI327695:ONI327697 OXE327695:OXE327697 PHA327695:PHA327697 PQW327695:PQW327697 QAS327695:QAS327697 QKO327695:QKO327697 QUK327695:QUK327697 REG327695:REG327697 ROC327695:ROC327697 RXY327695:RXY327697 SHU327695:SHU327697 SRQ327695:SRQ327697 TBM327695:TBM327697 TLI327695:TLI327697 TVE327695:TVE327697 UFA327695:UFA327697 UOW327695:UOW327697 UYS327695:UYS327697 VIO327695:VIO327697 VSK327695:VSK327697 WCG327695:WCG327697 WMC327695:WMC327697 WVY327695:WVY327697 Q393231:Q393233 JM393231:JM393233 TI393231:TI393233 ADE393231:ADE393233 ANA393231:ANA393233 AWW393231:AWW393233 BGS393231:BGS393233 BQO393231:BQO393233 CAK393231:CAK393233 CKG393231:CKG393233 CUC393231:CUC393233 DDY393231:DDY393233 DNU393231:DNU393233 DXQ393231:DXQ393233 EHM393231:EHM393233 ERI393231:ERI393233 FBE393231:FBE393233 FLA393231:FLA393233 FUW393231:FUW393233 GES393231:GES393233 GOO393231:GOO393233 GYK393231:GYK393233 HIG393231:HIG393233 HSC393231:HSC393233 IBY393231:IBY393233 ILU393231:ILU393233 IVQ393231:IVQ393233 JFM393231:JFM393233 JPI393231:JPI393233 JZE393231:JZE393233 KJA393231:KJA393233 KSW393231:KSW393233 LCS393231:LCS393233 LMO393231:LMO393233 LWK393231:LWK393233 MGG393231:MGG393233 MQC393231:MQC393233 MZY393231:MZY393233 NJU393231:NJU393233 NTQ393231:NTQ393233 ODM393231:ODM393233 ONI393231:ONI393233 OXE393231:OXE393233 PHA393231:PHA393233 PQW393231:PQW393233 QAS393231:QAS393233 QKO393231:QKO393233 QUK393231:QUK393233 REG393231:REG393233 ROC393231:ROC393233 RXY393231:RXY393233 SHU393231:SHU393233 SRQ393231:SRQ393233 TBM393231:TBM393233 TLI393231:TLI393233 TVE393231:TVE393233 UFA393231:UFA393233 UOW393231:UOW393233 UYS393231:UYS393233 VIO393231:VIO393233 VSK393231:VSK393233 WCG393231:WCG393233 WMC393231:WMC393233 WVY393231:WVY393233 Q458767:Q458769 JM458767:JM458769 TI458767:TI458769 ADE458767:ADE458769 ANA458767:ANA458769 AWW458767:AWW458769 BGS458767:BGS458769 BQO458767:BQO458769 CAK458767:CAK458769 CKG458767:CKG458769 CUC458767:CUC458769 DDY458767:DDY458769 DNU458767:DNU458769 DXQ458767:DXQ458769 EHM458767:EHM458769 ERI458767:ERI458769 FBE458767:FBE458769 FLA458767:FLA458769 FUW458767:FUW458769 GES458767:GES458769 GOO458767:GOO458769 GYK458767:GYK458769 HIG458767:HIG458769 HSC458767:HSC458769 IBY458767:IBY458769 ILU458767:ILU458769 IVQ458767:IVQ458769 JFM458767:JFM458769 JPI458767:JPI458769 JZE458767:JZE458769 KJA458767:KJA458769 KSW458767:KSW458769 LCS458767:LCS458769 LMO458767:LMO458769 LWK458767:LWK458769 MGG458767:MGG458769 MQC458767:MQC458769 MZY458767:MZY458769 NJU458767:NJU458769 NTQ458767:NTQ458769 ODM458767:ODM458769 ONI458767:ONI458769 OXE458767:OXE458769 PHA458767:PHA458769 PQW458767:PQW458769 QAS458767:QAS458769 QKO458767:QKO458769 QUK458767:QUK458769 REG458767:REG458769 ROC458767:ROC458769 RXY458767:RXY458769 SHU458767:SHU458769 SRQ458767:SRQ458769 TBM458767:TBM458769 TLI458767:TLI458769 TVE458767:TVE458769 UFA458767:UFA458769 UOW458767:UOW458769 UYS458767:UYS458769 VIO458767:VIO458769 VSK458767:VSK458769 WCG458767:WCG458769 WMC458767:WMC458769 WVY458767:WVY458769 Q524303:Q524305 JM524303:JM524305 TI524303:TI524305 ADE524303:ADE524305 ANA524303:ANA524305 AWW524303:AWW524305 BGS524303:BGS524305 BQO524303:BQO524305 CAK524303:CAK524305 CKG524303:CKG524305 CUC524303:CUC524305 DDY524303:DDY524305 DNU524303:DNU524305 DXQ524303:DXQ524305 EHM524303:EHM524305 ERI524303:ERI524305 FBE524303:FBE524305 FLA524303:FLA524305 FUW524303:FUW524305 GES524303:GES524305 GOO524303:GOO524305 GYK524303:GYK524305 HIG524303:HIG524305 HSC524303:HSC524305 IBY524303:IBY524305 ILU524303:ILU524305 IVQ524303:IVQ524305 JFM524303:JFM524305 JPI524303:JPI524305 JZE524303:JZE524305 KJA524303:KJA524305 KSW524303:KSW524305 LCS524303:LCS524305 LMO524303:LMO524305 LWK524303:LWK524305 MGG524303:MGG524305 MQC524303:MQC524305 MZY524303:MZY524305 NJU524303:NJU524305 NTQ524303:NTQ524305 ODM524303:ODM524305 ONI524303:ONI524305 OXE524303:OXE524305 PHA524303:PHA524305 PQW524303:PQW524305 QAS524303:QAS524305 QKO524303:QKO524305 QUK524303:QUK524305 REG524303:REG524305 ROC524303:ROC524305 RXY524303:RXY524305 SHU524303:SHU524305 SRQ524303:SRQ524305 TBM524303:TBM524305 TLI524303:TLI524305 TVE524303:TVE524305 UFA524303:UFA524305 UOW524303:UOW524305 UYS524303:UYS524305 VIO524303:VIO524305 VSK524303:VSK524305 WCG524303:WCG524305 WMC524303:WMC524305 WVY524303:WVY524305 Q589839:Q589841 JM589839:JM589841 TI589839:TI589841 ADE589839:ADE589841 ANA589839:ANA589841 AWW589839:AWW589841 BGS589839:BGS589841 BQO589839:BQO589841 CAK589839:CAK589841 CKG589839:CKG589841 CUC589839:CUC589841 DDY589839:DDY589841 DNU589839:DNU589841 DXQ589839:DXQ589841 EHM589839:EHM589841 ERI589839:ERI589841 FBE589839:FBE589841 FLA589839:FLA589841 FUW589839:FUW589841 GES589839:GES589841 GOO589839:GOO589841 GYK589839:GYK589841 HIG589839:HIG589841 HSC589839:HSC589841 IBY589839:IBY589841 ILU589839:ILU589841 IVQ589839:IVQ589841 JFM589839:JFM589841 JPI589839:JPI589841 JZE589839:JZE589841 KJA589839:KJA589841 KSW589839:KSW589841 LCS589839:LCS589841 LMO589839:LMO589841 LWK589839:LWK589841 MGG589839:MGG589841 MQC589839:MQC589841 MZY589839:MZY589841 NJU589839:NJU589841 NTQ589839:NTQ589841 ODM589839:ODM589841 ONI589839:ONI589841 OXE589839:OXE589841 PHA589839:PHA589841 PQW589839:PQW589841 QAS589839:QAS589841 QKO589839:QKO589841 QUK589839:QUK589841 REG589839:REG589841 ROC589839:ROC589841 RXY589839:RXY589841 SHU589839:SHU589841 SRQ589839:SRQ589841 TBM589839:TBM589841 TLI589839:TLI589841 TVE589839:TVE589841 UFA589839:UFA589841 UOW589839:UOW589841 UYS589839:UYS589841 VIO589839:VIO589841 VSK589839:VSK589841 WCG589839:WCG589841 WMC589839:WMC589841 WVY589839:WVY589841 Q655375:Q655377 JM655375:JM655377 TI655375:TI655377 ADE655375:ADE655377 ANA655375:ANA655377 AWW655375:AWW655377 BGS655375:BGS655377 BQO655375:BQO655377 CAK655375:CAK655377 CKG655375:CKG655377 CUC655375:CUC655377 DDY655375:DDY655377 DNU655375:DNU655377 DXQ655375:DXQ655377 EHM655375:EHM655377 ERI655375:ERI655377 FBE655375:FBE655377 FLA655375:FLA655377 FUW655375:FUW655377 GES655375:GES655377 GOO655375:GOO655377 GYK655375:GYK655377 HIG655375:HIG655377 HSC655375:HSC655377 IBY655375:IBY655377 ILU655375:ILU655377 IVQ655375:IVQ655377 JFM655375:JFM655377 JPI655375:JPI655377 JZE655375:JZE655377 KJA655375:KJA655377 KSW655375:KSW655377 LCS655375:LCS655377 LMO655375:LMO655377 LWK655375:LWK655377 MGG655375:MGG655377 MQC655375:MQC655377 MZY655375:MZY655377 NJU655375:NJU655377 NTQ655375:NTQ655377 ODM655375:ODM655377 ONI655375:ONI655377 OXE655375:OXE655377 PHA655375:PHA655377 PQW655375:PQW655377 QAS655375:QAS655377 QKO655375:QKO655377 QUK655375:QUK655377 REG655375:REG655377 ROC655375:ROC655377 RXY655375:RXY655377 SHU655375:SHU655377 SRQ655375:SRQ655377 TBM655375:TBM655377 TLI655375:TLI655377 TVE655375:TVE655377 UFA655375:UFA655377 UOW655375:UOW655377 UYS655375:UYS655377 VIO655375:VIO655377 VSK655375:VSK655377 WCG655375:WCG655377 WMC655375:WMC655377 WVY655375:WVY655377 Q720911:Q720913 JM720911:JM720913 TI720911:TI720913 ADE720911:ADE720913 ANA720911:ANA720913 AWW720911:AWW720913 BGS720911:BGS720913 BQO720911:BQO720913 CAK720911:CAK720913 CKG720911:CKG720913 CUC720911:CUC720913 DDY720911:DDY720913 DNU720911:DNU720913 DXQ720911:DXQ720913 EHM720911:EHM720913 ERI720911:ERI720913 FBE720911:FBE720913 FLA720911:FLA720913 FUW720911:FUW720913 GES720911:GES720913 GOO720911:GOO720913 GYK720911:GYK720913 HIG720911:HIG720913 HSC720911:HSC720913 IBY720911:IBY720913 ILU720911:ILU720913 IVQ720911:IVQ720913 JFM720911:JFM720913 JPI720911:JPI720913 JZE720911:JZE720913 KJA720911:KJA720913 KSW720911:KSW720913 LCS720911:LCS720913 LMO720911:LMO720913 LWK720911:LWK720913 MGG720911:MGG720913 MQC720911:MQC720913 MZY720911:MZY720913 NJU720911:NJU720913 NTQ720911:NTQ720913 ODM720911:ODM720913 ONI720911:ONI720913 OXE720911:OXE720913 PHA720911:PHA720913 PQW720911:PQW720913 QAS720911:QAS720913 QKO720911:QKO720913 QUK720911:QUK720913 REG720911:REG720913 ROC720911:ROC720913 RXY720911:RXY720913 SHU720911:SHU720913 SRQ720911:SRQ720913 TBM720911:TBM720913 TLI720911:TLI720913 TVE720911:TVE720913 UFA720911:UFA720913 UOW720911:UOW720913 UYS720911:UYS720913 VIO720911:VIO720913 VSK720911:VSK720913 WCG720911:WCG720913 WMC720911:WMC720913 WVY720911:WVY720913 Q786447:Q786449 JM786447:JM786449 TI786447:TI786449 ADE786447:ADE786449 ANA786447:ANA786449 AWW786447:AWW786449 BGS786447:BGS786449 BQO786447:BQO786449 CAK786447:CAK786449 CKG786447:CKG786449 CUC786447:CUC786449 DDY786447:DDY786449 DNU786447:DNU786449 DXQ786447:DXQ786449 EHM786447:EHM786449 ERI786447:ERI786449 FBE786447:FBE786449 FLA786447:FLA786449 FUW786447:FUW786449 GES786447:GES786449 GOO786447:GOO786449 GYK786447:GYK786449 HIG786447:HIG786449 HSC786447:HSC786449 IBY786447:IBY786449 ILU786447:ILU786449 IVQ786447:IVQ786449 JFM786447:JFM786449 JPI786447:JPI786449 JZE786447:JZE786449 KJA786447:KJA786449 KSW786447:KSW786449 LCS786447:LCS786449 LMO786447:LMO786449 LWK786447:LWK786449 MGG786447:MGG786449 MQC786447:MQC786449 MZY786447:MZY786449 NJU786447:NJU786449 NTQ786447:NTQ786449 ODM786447:ODM786449 ONI786447:ONI786449 OXE786447:OXE786449 PHA786447:PHA786449 PQW786447:PQW786449 QAS786447:QAS786449 QKO786447:QKO786449 QUK786447:QUK786449 REG786447:REG786449 ROC786447:ROC786449 RXY786447:RXY786449 SHU786447:SHU786449 SRQ786447:SRQ786449 TBM786447:TBM786449 TLI786447:TLI786449 TVE786447:TVE786449 UFA786447:UFA786449 UOW786447:UOW786449 UYS786447:UYS786449 VIO786447:VIO786449 VSK786447:VSK786449 WCG786447:WCG786449 WMC786447:WMC786449 WVY786447:WVY786449 Q851983:Q851985 JM851983:JM851985 TI851983:TI851985 ADE851983:ADE851985 ANA851983:ANA851985 AWW851983:AWW851985 BGS851983:BGS851985 BQO851983:BQO851985 CAK851983:CAK851985 CKG851983:CKG851985 CUC851983:CUC851985 DDY851983:DDY851985 DNU851983:DNU851985 DXQ851983:DXQ851985 EHM851983:EHM851985 ERI851983:ERI851985 FBE851983:FBE851985 FLA851983:FLA851985 FUW851983:FUW851985 GES851983:GES851985 GOO851983:GOO851985 GYK851983:GYK851985 HIG851983:HIG851985 HSC851983:HSC851985 IBY851983:IBY851985 ILU851983:ILU851985 IVQ851983:IVQ851985 JFM851983:JFM851985 JPI851983:JPI851985 JZE851983:JZE851985 KJA851983:KJA851985 KSW851983:KSW851985 LCS851983:LCS851985 LMO851983:LMO851985 LWK851983:LWK851985 MGG851983:MGG851985 MQC851983:MQC851985 MZY851983:MZY851985 NJU851983:NJU851985 NTQ851983:NTQ851985 ODM851983:ODM851985 ONI851983:ONI851985 OXE851983:OXE851985 PHA851983:PHA851985 PQW851983:PQW851985 QAS851983:QAS851985 QKO851983:QKO851985 QUK851983:QUK851985 REG851983:REG851985 ROC851983:ROC851985 RXY851983:RXY851985 SHU851983:SHU851985 SRQ851983:SRQ851985 TBM851983:TBM851985 TLI851983:TLI851985 TVE851983:TVE851985 UFA851983:UFA851985 UOW851983:UOW851985 UYS851983:UYS851985 VIO851983:VIO851985 VSK851983:VSK851985 WCG851983:WCG851985 WMC851983:WMC851985 WVY851983:WVY851985 Q917519:Q917521 JM917519:JM917521 TI917519:TI917521 ADE917519:ADE917521 ANA917519:ANA917521 AWW917519:AWW917521 BGS917519:BGS917521 BQO917519:BQO917521 CAK917519:CAK917521 CKG917519:CKG917521 CUC917519:CUC917521 DDY917519:DDY917521 DNU917519:DNU917521 DXQ917519:DXQ917521 EHM917519:EHM917521 ERI917519:ERI917521 FBE917519:FBE917521 FLA917519:FLA917521 FUW917519:FUW917521 GES917519:GES917521 GOO917519:GOO917521 GYK917519:GYK917521 HIG917519:HIG917521 HSC917519:HSC917521 IBY917519:IBY917521 ILU917519:ILU917521 IVQ917519:IVQ917521 JFM917519:JFM917521 JPI917519:JPI917521 JZE917519:JZE917521 KJA917519:KJA917521 KSW917519:KSW917521 LCS917519:LCS917521 LMO917519:LMO917521 LWK917519:LWK917521 MGG917519:MGG917521 MQC917519:MQC917521 MZY917519:MZY917521 NJU917519:NJU917521 NTQ917519:NTQ917521 ODM917519:ODM917521 ONI917519:ONI917521 OXE917519:OXE917521 PHA917519:PHA917521 PQW917519:PQW917521 QAS917519:QAS917521 QKO917519:QKO917521 QUK917519:QUK917521 REG917519:REG917521 ROC917519:ROC917521 RXY917519:RXY917521 SHU917519:SHU917521 SRQ917519:SRQ917521 TBM917519:TBM917521 TLI917519:TLI917521 TVE917519:TVE917521 UFA917519:UFA917521 UOW917519:UOW917521 UYS917519:UYS917521 VIO917519:VIO917521 VSK917519:VSK917521 WCG917519:WCG917521 WMC917519:WMC917521 WVY917519:WVY917521 Q983055:Q983057 JM983055:JM983057 TI983055:TI983057 ADE983055:ADE983057 ANA983055:ANA983057 AWW983055:AWW983057 BGS983055:BGS983057 BQO983055:BQO983057 CAK983055:CAK983057 CKG983055:CKG983057 CUC983055:CUC983057 DDY983055:DDY983057 DNU983055:DNU983057 DXQ983055:DXQ983057 EHM983055:EHM983057 ERI983055:ERI983057 FBE983055:FBE983057 FLA983055:FLA983057 FUW983055:FUW983057 GES983055:GES983057 GOO983055:GOO983057 GYK983055:GYK983057 HIG983055:HIG983057 HSC983055:HSC983057 IBY983055:IBY983057 ILU983055:ILU983057 IVQ983055:IVQ983057 JFM983055:JFM983057 JPI983055:JPI983057 JZE983055:JZE983057 KJA983055:KJA983057 KSW983055:KSW983057 LCS983055:LCS983057 LMO983055:LMO983057 LWK983055:LWK983057 MGG983055:MGG983057 MQC983055:MQC983057 MZY983055:MZY983057 NJU983055:NJU983057 NTQ983055:NTQ983057 ODM983055:ODM983057 ONI983055:ONI983057 OXE983055:OXE983057 PHA983055:PHA983057 PQW983055:PQW983057 QAS983055:QAS983057 QKO983055:QKO983057 QUK983055:QUK983057 REG983055:REG983057 ROC983055:ROC983057 RXY983055:RXY983057 SHU983055:SHU983057 SRQ983055:SRQ983057 TBM983055:TBM983057 TLI983055:TLI983057 TVE983055:TVE983057 UFA983055:UFA983057 UOW983055:UOW983057 UYS983055:UYS983057 VIO983055:VIO983057 VSK983055:VSK983057 WCG983055:WCG983057 WMC983055:WMC983057" xr:uid="{00000000-0002-0000-0300-000000000000}">
      <formula1>bvxbv</formula1>
    </dataValidation>
  </dataValidations>
  <printOptions horizontalCentered="1"/>
  <pageMargins left="0.70866141732283472" right="0.70866141732283472" top="0.74803149606299213" bottom="0.74803149606299213" header="0.31496062992125984" footer="0.31496062992125984"/>
  <pageSetup paperSize="9" scale="18" orientation="portrait" r:id="rId1"/>
  <headerFooter>
    <oddHeader>&amp;L&amp;G</oddHeader>
    <oddFooter>&amp;LAprobó: Yanira Villamil S. - Jefe  Oficina de Control Interno
Revisó: Luis Antonio Guerrero B
Elaboró: Maritza Beltran/ Yaneth Burgos/Maria Lucerito Achury/Angela Parra/Giovanny Martinez/Emilse Rodríguez/Iván Lerma&amp;C&amp;G</oddFooter>
  </headerFooter>
  <legacyDrawingHF r:id="rId2"/>
  <picture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Hoja1!$A$1:$A$7</xm:f>
          </x14:formula1>
          <xm:sqref>AA16:AA18 V16:V18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3"/>
  <dimension ref="A1:X29"/>
  <sheetViews>
    <sheetView zoomScale="70" zoomScaleNormal="70" workbookViewId="0">
      <pane xSplit="6" ySplit="3" topLeftCell="H29" activePane="bottomRight" state="frozen"/>
      <selection activeCell="K5" sqref="K5"/>
      <selection pane="topRight" activeCell="K5" sqref="K5"/>
      <selection pane="bottomLeft" activeCell="K5" sqref="K5"/>
      <selection pane="bottomRight" activeCell="K5" sqref="K5"/>
    </sheetView>
  </sheetViews>
  <sheetFormatPr baseColWidth="10" defaultRowHeight="15"/>
  <cols>
    <col min="1" max="1" width="7.28515625" customWidth="1"/>
    <col min="2" max="2" width="4.7109375" customWidth="1"/>
    <col min="3" max="3" width="21" customWidth="1"/>
    <col min="4" max="4" width="19.85546875" customWidth="1"/>
    <col min="5" max="5" width="18.42578125" customWidth="1"/>
    <col min="6" max="6" width="14.140625" customWidth="1"/>
    <col min="7" max="7" width="1.7109375" customWidth="1"/>
    <col min="8" max="8" width="6.140625" customWidth="1"/>
    <col min="9" max="9" width="20.140625" customWidth="1"/>
    <col min="10" max="10" width="15" customWidth="1"/>
    <col min="11" max="11" width="17" customWidth="1"/>
    <col min="12" max="12" width="90.7109375" customWidth="1"/>
    <col min="13" max="13" width="1.140625" customWidth="1"/>
    <col min="14" max="14" width="15.7109375" hidden="1" customWidth="1"/>
    <col min="15" max="15" width="20.140625" hidden="1" customWidth="1"/>
    <col min="16" max="16" width="15" hidden="1" customWidth="1"/>
    <col min="17" max="17" width="16.7109375" hidden="1" customWidth="1"/>
    <col min="18" max="18" width="62.7109375" hidden="1" customWidth="1"/>
    <col min="19" max="19" width="3.85546875" hidden="1" customWidth="1"/>
    <col min="20" max="20" width="0" hidden="1" customWidth="1"/>
    <col min="21" max="21" width="21" hidden="1" customWidth="1"/>
    <col min="22" max="22" width="18.140625" hidden="1" customWidth="1"/>
    <col min="23" max="23" width="31.7109375" hidden="1" customWidth="1"/>
    <col min="24" max="24" width="121.5703125" hidden="1" customWidth="1"/>
  </cols>
  <sheetData>
    <row r="1" spans="1:24" ht="36.75" customHeight="1" thickBot="1">
      <c r="A1" s="369" t="s">
        <v>0</v>
      </c>
      <c r="B1" s="370"/>
      <c r="C1" s="370"/>
      <c r="D1" s="370"/>
      <c r="E1" s="370"/>
      <c r="F1" s="371"/>
      <c r="G1" s="1"/>
      <c r="H1" s="372" t="s">
        <v>352</v>
      </c>
      <c r="I1" s="373"/>
      <c r="J1" s="373"/>
      <c r="K1" s="373"/>
      <c r="L1" s="374"/>
      <c r="N1" s="372" t="s">
        <v>370</v>
      </c>
      <c r="O1" s="373"/>
      <c r="P1" s="373"/>
      <c r="Q1" s="373"/>
      <c r="R1" s="374"/>
      <c r="T1" s="372" t="s">
        <v>406</v>
      </c>
      <c r="U1" s="373"/>
      <c r="V1" s="373"/>
      <c r="W1" s="373"/>
      <c r="X1" s="374"/>
    </row>
    <row r="2" spans="1:24" ht="81" customHeight="1" thickBot="1">
      <c r="A2" s="3" t="s">
        <v>102</v>
      </c>
      <c r="B2" s="375" t="s">
        <v>103</v>
      </c>
      <c r="C2" s="429"/>
      <c r="D2" s="429"/>
      <c r="E2" s="429"/>
      <c r="F2" s="430"/>
      <c r="G2" s="53"/>
      <c r="H2" s="59" t="s">
        <v>3</v>
      </c>
      <c r="I2" s="60"/>
      <c r="J2" s="261">
        <v>44316</v>
      </c>
      <c r="K2" s="364" t="s">
        <v>4</v>
      </c>
      <c r="L2" s="364" t="s">
        <v>5</v>
      </c>
      <c r="N2" s="59" t="s">
        <v>3</v>
      </c>
      <c r="O2" s="60"/>
      <c r="P2" s="61">
        <v>44073</v>
      </c>
      <c r="Q2" s="364" t="s">
        <v>4</v>
      </c>
      <c r="R2" s="364" t="s">
        <v>5</v>
      </c>
      <c r="T2" s="59" t="s">
        <v>3</v>
      </c>
      <c r="U2" s="60"/>
      <c r="V2" s="61">
        <v>44196</v>
      </c>
      <c r="W2" s="364" t="s">
        <v>4</v>
      </c>
      <c r="X2" s="364" t="s">
        <v>5</v>
      </c>
    </row>
    <row r="3" spans="1:24" ht="77.25" thickBot="1">
      <c r="A3" s="5" t="s">
        <v>6</v>
      </c>
      <c r="B3" s="369" t="s">
        <v>7</v>
      </c>
      <c r="C3" s="371"/>
      <c r="D3" s="6" t="s">
        <v>8</v>
      </c>
      <c r="E3" s="6" t="s">
        <v>9</v>
      </c>
      <c r="F3" s="7" t="s">
        <v>10</v>
      </c>
      <c r="G3" s="2"/>
      <c r="H3" s="62" t="s">
        <v>104</v>
      </c>
      <c r="I3" s="63" t="s">
        <v>105</v>
      </c>
      <c r="J3" s="63" t="s">
        <v>106</v>
      </c>
      <c r="K3" s="365"/>
      <c r="L3" s="365"/>
      <c r="N3" s="62" t="s">
        <v>104</v>
      </c>
      <c r="O3" s="224" t="s">
        <v>105</v>
      </c>
      <c r="P3" s="224" t="s">
        <v>106</v>
      </c>
      <c r="Q3" s="365"/>
      <c r="R3" s="365"/>
      <c r="T3" s="62" t="s">
        <v>104</v>
      </c>
      <c r="U3" s="233" t="s">
        <v>105</v>
      </c>
      <c r="V3" s="233" t="s">
        <v>106</v>
      </c>
      <c r="W3" s="365"/>
      <c r="X3" s="365"/>
    </row>
    <row r="4" spans="1:24" ht="15.75" thickBot="1">
      <c r="A4" s="427" t="s">
        <v>107</v>
      </c>
      <c r="B4" s="9"/>
      <c r="C4" s="10" t="s">
        <v>108</v>
      </c>
      <c r="D4" s="9"/>
      <c r="E4" s="9"/>
      <c r="F4" s="26"/>
      <c r="G4" s="4"/>
      <c r="H4" s="11">
        <v>9</v>
      </c>
      <c r="I4" s="12">
        <f>+COUNTIF(I5:I13,"Cumplida "&amp;"*")</f>
        <v>5</v>
      </c>
      <c r="J4" s="15">
        <f>IFERROR(+I4/H4,"No se programaron actividades relacionadas con este objetivo")</f>
        <v>0.55555555555555558</v>
      </c>
      <c r="K4" s="13"/>
      <c r="L4" s="14"/>
      <c r="N4" s="11">
        <v>9</v>
      </c>
      <c r="O4" s="12">
        <f>+COUNTIF(O5:O13,"Cumplida "&amp;"*")</f>
        <v>6</v>
      </c>
      <c r="P4" s="15">
        <f>IFERROR(+O4/N4,"No se programaron actividades relacionadas con este objetivo")</f>
        <v>0.66666666666666663</v>
      </c>
      <c r="Q4" s="13"/>
      <c r="R4" s="14"/>
      <c r="T4" s="11">
        <v>9</v>
      </c>
      <c r="U4" s="12">
        <f>+COUNTIF(U5:U13,"Cumplida "&amp;"*")</f>
        <v>9</v>
      </c>
      <c r="V4" s="15">
        <f>IFERROR(+U4/T4,"No se programaron actividades relacionadas con este objetivo")</f>
        <v>1</v>
      </c>
      <c r="W4" s="13"/>
      <c r="X4" s="14"/>
    </row>
    <row r="5" spans="1:24" ht="279.75" customHeight="1">
      <c r="A5" s="428"/>
      <c r="B5" s="27">
        <v>1</v>
      </c>
      <c r="C5" s="54" t="s">
        <v>149</v>
      </c>
      <c r="D5" s="54" t="s">
        <v>619</v>
      </c>
      <c r="E5" s="55" t="s">
        <v>109</v>
      </c>
      <c r="F5" s="47">
        <v>44227</v>
      </c>
      <c r="G5" s="2"/>
      <c r="H5" s="31"/>
      <c r="I5" s="238" t="s">
        <v>19</v>
      </c>
      <c r="J5" s="27"/>
      <c r="K5" s="23" t="s">
        <v>338</v>
      </c>
      <c r="L5" s="39" t="s">
        <v>1039</v>
      </c>
      <c r="N5" s="31"/>
      <c r="O5" s="21" t="s">
        <v>19</v>
      </c>
      <c r="P5" s="27"/>
      <c r="Q5" s="23" t="s">
        <v>338</v>
      </c>
      <c r="R5" s="33" t="s">
        <v>363</v>
      </c>
      <c r="T5" s="31"/>
      <c r="U5" s="21" t="s">
        <v>19</v>
      </c>
      <c r="V5" s="27"/>
      <c r="W5" s="23" t="s">
        <v>338</v>
      </c>
      <c r="X5" s="33" t="s">
        <v>363</v>
      </c>
    </row>
    <row r="6" spans="1:24" ht="176.25" customHeight="1">
      <c r="A6" s="428"/>
      <c r="B6" s="56">
        <v>2</v>
      </c>
      <c r="C6" s="54" t="s">
        <v>620</v>
      </c>
      <c r="D6" s="54" t="s">
        <v>621</v>
      </c>
      <c r="E6" s="55" t="s">
        <v>109</v>
      </c>
      <c r="F6" s="47">
        <v>44286</v>
      </c>
      <c r="G6" s="2"/>
      <c r="H6" s="31"/>
      <c r="I6" s="238" t="s">
        <v>19</v>
      </c>
      <c r="J6" s="27"/>
      <c r="K6" s="23" t="s">
        <v>338</v>
      </c>
      <c r="L6" s="268" t="s">
        <v>794</v>
      </c>
      <c r="N6" s="31"/>
      <c r="O6" s="21" t="s">
        <v>19</v>
      </c>
      <c r="P6" s="27"/>
      <c r="Q6" s="23" t="s">
        <v>338</v>
      </c>
      <c r="R6" s="33" t="s">
        <v>363</v>
      </c>
      <c r="T6" s="31"/>
      <c r="U6" s="21" t="s">
        <v>19</v>
      </c>
      <c r="V6" s="27"/>
      <c r="W6" s="23" t="s">
        <v>338</v>
      </c>
      <c r="X6" s="33" t="s">
        <v>363</v>
      </c>
    </row>
    <row r="7" spans="1:24" ht="200.25" customHeight="1">
      <c r="A7" s="428"/>
      <c r="B7" s="56">
        <v>3</v>
      </c>
      <c r="C7" s="54" t="s">
        <v>110</v>
      </c>
      <c r="D7" s="54" t="s">
        <v>622</v>
      </c>
      <c r="E7" s="55" t="s">
        <v>109</v>
      </c>
      <c r="F7" s="47">
        <v>44286</v>
      </c>
      <c r="G7" s="2"/>
      <c r="H7" s="31"/>
      <c r="I7" s="238" t="s">
        <v>19</v>
      </c>
      <c r="J7" s="27"/>
      <c r="K7" s="23" t="s">
        <v>338</v>
      </c>
      <c r="L7" s="39" t="s">
        <v>795</v>
      </c>
      <c r="N7" s="31"/>
      <c r="O7" s="21" t="s">
        <v>57</v>
      </c>
      <c r="P7" s="27"/>
      <c r="Q7" s="23" t="s">
        <v>338</v>
      </c>
      <c r="R7" s="33" t="s">
        <v>363</v>
      </c>
      <c r="T7" s="31"/>
      <c r="U7" s="21" t="s">
        <v>57</v>
      </c>
      <c r="V7" s="27"/>
      <c r="W7" s="23" t="s">
        <v>338</v>
      </c>
      <c r="X7" s="33" t="s">
        <v>363</v>
      </c>
    </row>
    <row r="8" spans="1:24" ht="140.25">
      <c r="A8" s="428"/>
      <c r="B8" s="27">
        <v>4</v>
      </c>
      <c r="C8" s="54" t="s">
        <v>111</v>
      </c>
      <c r="D8" s="54" t="s">
        <v>623</v>
      </c>
      <c r="E8" s="55" t="s">
        <v>109</v>
      </c>
      <c r="F8" s="47">
        <v>44286</v>
      </c>
      <c r="G8" s="2"/>
      <c r="H8" s="31"/>
      <c r="I8" s="238" t="s">
        <v>19</v>
      </c>
      <c r="J8" s="27"/>
      <c r="K8" s="23" t="s">
        <v>338</v>
      </c>
      <c r="L8" s="246" t="s">
        <v>976</v>
      </c>
      <c r="N8" s="31"/>
      <c r="O8" s="21" t="s">
        <v>19</v>
      </c>
      <c r="P8" s="27"/>
      <c r="Q8" s="23" t="s">
        <v>338</v>
      </c>
      <c r="R8" s="33" t="s">
        <v>363</v>
      </c>
      <c r="T8" s="31"/>
      <c r="U8" s="21" t="s">
        <v>19</v>
      </c>
      <c r="V8" s="27"/>
      <c r="W8" s="23" t="s">
        <v>338</v>
      </c>
      <c r="X8" s="33" t="s">
        <v>363</v>
      </c>
    </row>
    <row r="9" spans="1:24" ht="114.75">
      <c r="A9" s="428"/>
      <c r="B9" s="56">
        <v>5</v>
      </c>
      <c r="C9" s="54" t="s">
        <v>857</v>
      </c>
      <c r="D9" s="54" t="s">
        <v>112</v>
      </c>
      <c r="E9" s="55" t="s">
        <v>109</v>
      </c>
      <c r="F9" s="47">
        <v>44316</v>
      </c>
      <c r="G9" s="2"/>
      <c r="H9" s="31"/>
      <c r="I9" s="238" t="s">
        <v>19</v>
      </c>
      <c r="J9" s="27"/>
      <c r="K9" s="23" t="s">
        <v>338</v>
      </c>
      <c r="L9" s="269" t="s">
        <v>858</v>
      </c>
      <c r="N9" s="31"/>
      <c r="O9" s="21" t="s">
        <v>19</v>
      </c>
      <c r="P9" s="27"/>
      <c r="Q9" s="23" t="s">
        <v>338</v>
      </c>
      <c r="R9" s="33" t="s">
        <v>363</v>
      </c>
      <c r="T9" s="31"/>
      <c r="U9" s="21" t="s">
        <v>19</v>
      </c>
      <c r="V9" s="27"/>
      <c r="W9" s="23" t="s">
        <v>338</v>
      </c>
      <c r="X9" s="33" t="s">
        <v>363</v>
      </c>
    </row>
    <row r="10" spans="1:24" ht="156" customHeight="1">
      <c r="A10" s="428"/>
      <c r="B10" s="56">
        <v>6</v>
      </c>
      <c r="C10" s="54" t="s">
        <v>113</v>
      </c>
      <c r="D10" s="54" t="s">
        <v>114</v>
      </c>
      <c r="E10" s="55" t="s">
        <v>115</v>
      </c>
      <c r="F10" s="47">
        <v>44545</v>
      </c>
      <c r="G10" s="2"/>
      <c r="H10" s="31"/>
      <c r="I10" s="255" t="s">
        <v>28</v>
      </c>
      <c r="J10" s="27"/>
      <c r="K10" s="23" t="s">
        <v>338</v>
      </c>
      <c r="L10" s="36" t="s">
        <v>796</v>
      </c>
      <c r="N10" s="31"/>
      <c r="O10" s="21" t="s">
        <v>28</v>
      </c>
      <c r="P10" s="27"/>
      <c r="Q10" s="23" t="s">
        <v>338</v>
      </c>
      <c r="R10" s="36" t="s">
        <v>394</v>
      </c>
      <c r="T10" s="31"/>
      <c r="U10" s="238" t="s">
        <v>19</v>
      </c>
      <c r="V10" s="27"/>
      <c r="W10" s="23" t="s">
        <v>338</v>
      </c>
      <c r="X10" s="36" t="s">
        <v>436</v>
      </c>
    </row>
    <row r="11" spans="1:24" ht="176.25" customHeight="1">
      <c r="A11" s="428"/>
      <c r="B11" s="27">
        <v>7</v>
      </c>
      <c r="C11" s="54" t="s">
        <v>116</v>
      </c>
      <c r="D11" s="54" t="s">
        <v>624</v>
      </c>
      <c r="E11" s="55" t="s">
        <v>117</v>
      </c>
      <c r="F11" s="57">
        <v>44545</v>
      </c>
      <c r="G11" s="2"/>
      <c r="H11" s="31"/>
      <c r="I11" s="238" t="s">
        <v>18</v>
      </c>
      <c r="J11" s="27"/>
      <c r="K11" s="23" t="s">
        <v>338</v>
      </c>
      <c r="L11" s="33" t="s">
        <v>861</v>
      </c>
      <c r="N11" s="31"/>
      <c r="O11" s="21" t="s">
        <v>18</v>
      </c>
      <c r="P11" s="27"/>
      <c r="Q11" s="23" t="s">
        <v>338</v>
      </c>
      <c r="R11" s="33" t="s">
        <v>395</v>
      </c>
      <c r="T11" s="31"/>
      <c r="U11" s="238" t="s">
        <v>19</v>
      </c>
      <c r="V11" s="27"/>
      <c r="W11" s="23" t="s">
        <v>338</v>
      </c>
      <c r="X11" s="33" t="s">
        <v>437</v>
      </c>
    </row>
    <row r="12" spans="1:24" ht="178.5">
      <c r="A12" s="428"/>
      <c r="B12" s="56">
        <v>8</v>
      </c>
      <c r="C12" s="54" t="s">
        <v>118</v>
      </c>
      <c r="D12" s="54" t="s">
        <v>119</v>
      </c>
      <c r="E12" s="55" t="s">
        <v>109</v>
      </c>
      <c r="F12" s="57">
        <v>44377</v>
      </c>
      <c r="G12" s="2"/>
      <c r="H12" s="31"/>
      <c r="I12" s="255" t="s">
        <v>28</v>
      </c>
      <c r="J12" s="27"/>
      <c r="K12" s="23" t="s">
        <v>338</v>
      </c>
      <c r="L12" s="36" t="s">
        <v>797</v>
      </c>
      <c r="N12" s="31"/>
      <c r="O12" s="21" t="s">
        <v>19</v>
      </c>
      <c r="P12" s="27"/>
      <c r="Q12" s="23" t="s">
        <v>338</v>
      </c>
      <c r="R12" s="36" t="s">
        <v>396</v>
      </c>
      <c r="T12" s="31"/>
      <c r="U12" s="21" t="s">
        <v>19</v>
      </c>
      <c r="V12" s="27"/>
      <c r="W12" s="23" t="s">
        <v>338</v>
      </c>
      <c r="X12" s="36" t="s">
        <v>435</v>
      </c>
    </row>
    <row r="13" spans="1:24" ht="129.75" customHeight="1" thickBot="1">
      <c r="A13" s="428"/>
      <c r="B13" s="56">
        <v>9</v>
      </c>
      <c r="C13" s="54" t="s">
        <v>120</v>
      </c>
      <c r="D13" s="54" t="s">
        <v>121</v>
      </c>
      <c r="E13" s="55" t="s">
        <v>109</v>
      </c>
      <c r="F13" s="57">
        <v>44500</v>
      </c>
      <c r="G13" s="2"/>
      <c r="H13" s="31"/>
      <c r="I13" s="255" t="s">
        <v>28</v>
      </c>
      <c r="J13" s="27"/>
      <c r="K13" s="23" t="s">
        <v>338</v>
      </c>
      <c r="L13" s="246" t="s">
        <v>1096</v>
      </c>
      <c r="N13" s="31"/>
      <c r="O13" s="21" t="s">
        <v>18</v>
      </c>
      <c r="P13" s="27"/>
      <c r="Q13" s="23" t="s">
        <v>338</v>
      </c>
      <c r="R13" s="36" t="s">
        <v>397</v>
      </c>
      <c r="T13" s="31"/>
      <c r="U13" s="238" t="s">
        <v>19</v>
      </c>
      <c r="V13" s="27"/>
      <c r="W13" s="23" t="s">
        <v>338</v>
      </c>
      <c r="X13" s="246" t="s">
        <v>438</v>
      </c>
    </row>
    <row r="14" spans="1:24" ht="39" thickBot="1">
      <c r="A14" s="377" t="s">
        <v>14</v>
      </c>
      <c r="B14" s="9"/>
      <c r="C14" s="10" t="s">
        <v>122</v>
      </c>
      <c r="D14" s="9"/>
      <c r="E14" s="9"/>
      <c r="F14" s="26"/>
      <c r="G14" s="4"/>
      <c r="H14" s="11">
        <v>2</v>
      </c>
      <c r="I14" s="12">
        <f>+COUNTIF(I15:I16,"Cumplida "&amp;"*")</f>
        <v>0</v>
      </c>
      <c r="J14" s="15">
        <f>IFERROR(+I14/H14,"No se programaron actividades relacionadas con este objetivo")</f>
        <v>0</v>
      </c>
      <c r="K14" s="13"/>
      <c r="L14" s="14"/>
      <c r="N14" s="11">
        <v>2</v>
      </c>
      <c r="O14" s="12">
        <f>+COUNTIF(O15:O16,"Cumplida "&amp;"*")</f>
        <v>0</v>
      </c>
      <c r="P14" s="15">
        <f>IFERROR(+O14/N14,"No se programaron actividades relacionadas con este objetivo")</f>
        <v>0</v>
      </c>
      <c r="Q14" s="13"/>
      <c r="R14" s="14"/>
      <c r="T14" s="11">
        <v>2</v>
      </c>
      <c r="U14" s="12">
        <f>+COUNTIF(U15:U16,"Cumplida "&amp;"*")</f>
        <v>2</v>
      </c>
      <c r="V14" s="15">
        <f>IFERROR(+U14/T14,"No se programaron actividades relacionadas con este objetivo")</f>
        <v>1</v>
      </c>
      <c r="W14" s="13"/>
      <c r="X14" s="14"/>
    </row>
    <row r="15" spans="1:24" ht="138" customHeight="1">
      <c r="A15" s="378"/>
      <c r="B15" s="29">
        <v>10</v>
      </c>
      <c r="C15" s="54" t="s">
        <v>123</v>
      </c>
      <c r="D15" s="54" t="s">
        <v>124</v>
      </c>
      <c r="E15" s="55" t="s">
        <v>109</v>
      </c>
      <c r="F15" s="47">
        <v>44545</v>
      </c>
      <c r="G15" s="2"/>
      <c r="H15" s="31"/>
      <c r="I15" s="255" t="s">
        <v>28</v>
      </c>
      <c r="J15" s="27"/>
      <c r="K15" s="23" t="s">
        <v>338</v>
      </c>
      <c r="L15" s="36" t="s">
        <v>798</v>
      </c>
      <c r="N15" s="31"/>
      <c r="O15" s="21" t="s">
        <v>28</v>
      </c>
      <c r="P15" s="27"/>
      <c r="Q15" s="23" t="s">
        <v>338</v>
      </c>
      <c r="R15" s="36" t="s">
        <v>342</v>
      </c>
      <c r="T15" s="31"/>
      <c r="U15" s="238" t="s">
        <v>19</v>
      </c>
      <c r="V15" s="27"/>
      <c r="W15" s="240" t="s">
        <v>338</v>
      </c>
      <c r="X15" s="36" t="s">
        <v>463</v>
      </c>
    </row>
    <row r="16" spans="1:24" ht="63.75" customHeight="1" thickBot="1">
      <c r="A16" s="378"/>
      <c r="B16" s="29">
        <v>11</v>
      </c>
      <c r="C16" s="54" t="s">
        <v>126</v>
      </c>
      <c r="D16" s="54" t="s">
        <v>127</v>
      </c>
      <c r="E16" s="55" t="s">
        <v>109</v>
      </c>
      <c r="F16" s="57">
        <v>44545</v>
      </c>
      <c r="G16" s="2"/>
      <c r="H16" s="31"/>
      <c r="I16" s="255" t="s">
        <v>28</v>
      </c>
      <c r="J16" s="27"/>
      <c r="K16" s="23" t="s">
        <v>338</v>
      </c>
      <c r="L16" s="246" t="s">
        <v>798</v>
      </c>
      <c r="N16" s="31"/>
      <c r="O16" s="21" t="s">
        <v>28</v>
      </c>
      <c r="P16" s="27"/>
      <c r="Q16" s="23" t="s">
        <v>338</v>
      </c>
      <c r="R16" s="36" t="s">
        <v>342</v>
      </c>
      <c r="T16" s="31"/>
      <c r="U16" s="238" t="s">
        <v>19</v>
      </c>
      <c r="V16" s="27"/>
      <c r="W16" s="240" t="s">
        <v>338</v>
      </c>
      <c r="X16" s="246" t="s">
        <v>464</v>
      </c>
    </row>
    <row r="17" spans="1:24" ht="39" thickBot="1">
      <c r="A17" s="377" t="s">
        <v>20</v>
      </c>
      <c r="B17" s="9"/>
      <c r="C17" s="10" t="s">
        <v>128</v>
      </c>
      <c r="D17" s="9"/>
      <c r="E17" s="9"/>
      <c r="F17" s="26"/>
      <c r="G17" s="4"/>
      <c r="H17" s="11">
        <v>2</v>
      </c>
      <c r="I17" s="12">
        <f>+COUNTIF(I18:I19,"Cumplida "&amp;"*")</f>
        <v>0</v>
      </c>
      <c r="J17" s="15">
        <f>IFERROR(+I17/H17,"No se programaron actividades relacionadas con este objetivo")</f>
        <v>0</v>
      </c>
      <c r="K17" s="13"/>
      <c r="L17" s="14"/>
      <c r="N17" s="11">
        <v>2</v>
      </c>
      <c r="O17" s="12">
        <f>+COUNTIF(O18:O19,"Cumplida "&amp;"*")</f>
        <v>0</v>
      </c>
      <c r="P17" s="15">
        <f>IFERROR(+O17/N17,"No se programaron actividades relacionadas con este objetivo")</f>
        <v>0</v>
      </c>
      <c r="Q17" s="13"/>
      <c r="R17" s="14"/>
      <c r="T17" s="11">
        <v>2</v>
      </c>
      <c r="U17" s="12">
        <f>+COUNTIF(U18:U19,"Cumplida "&amp;"*")</f>
        <v>2</v>
      </c>
      <c r="V17" s="15">
        <f>IFERROR(+U17/T17,"No se programaron actividades relacionadas con este objetivo")</f>
        <v>1</v>
      </c>
      <c r="W17" s="13"/>
      <c r="X17" s="14"/>
    </row>
    <row r="18" spans="1:24" ht="108" customHeight="1">
      <c r="A18" s="378"/>
      <c r="B18" s="29">
        <v>2.1</v>
      </c>
      <c r="C18" s="54" t="s">
        <v>129</v>
      </c>
      <c r="D18" s="54" t="s">
        <v>130</v>
      </c>
      <c r="E18" s="55" t="s">
        <v>109</v>
      </c>
      <c r="F18" s="57">
        <v>44545</v>
      </c>
      <c r="G18" s="2"/>
      <c r="H18" s="31"/>
      <c r="I18" s="255" t="s">
        <v>28</v>
      </c>
      <c r="J18" s="243"/>
      <c r="K18" s="240" t="s">
        <v>338</v>
      </c>
      <c r="L18" s="246" t="s">
        <v>798</v>
      </c>
      <c r="N18" s="31"/>
      <c r="O18" s="21" t="s">
        <v>28</v>
      </c>
      <c r="P18" s="27"/>
      <c r="Q18" s="23" t="s">
        <v>338</v>
      </c>
      <c r="R18" s="36" t="s">
        <v>342</v>
      </c>
      <c r="T18" s="31"/>
      <c r="U18" s="238" t="s">
        <v>19</v>
      </c>
      <c r="V18" s="27"/>
      <c r="W18" s="240" t="s">
        <v>338</v>
      </c>
      <c r="X18" s="36" t="s">
        <v>439</v>
      </c>
    </row>
    <row r="19" spans="1:24" ht="148.5" customHeight="1" thickBot="1">
      <c r="A19" s="378"/>
      <c r="B19" s="29">
        <v>2.2000000000000002</v>
      </c>
      <c r="C19" s="54" t="s">
        <v>131</v>
      </c>
      <c r="D19" s="54" t="s">
        <v>132</v>
      </c>
      <c r="E19" s="55" t="s">
        <v>109</v>
      </c>
      <c r="F19" s="57">
        <v>44545</v>
      </c>
      <c r="G19" s="2"/>
      <c r="H19" s="31"/>
      <c r="I19" s="255" t="s">
        <v>28</v>
      </c>
      <c r="J19" s="243"/>
      <c r="K19" s="240" t="s">
        <v>338</v>
      </c>
      <c r="L19" s="246" t="s">
        <v>798</v>
      </c>
      <c r="N19" s="31"/>
      <c r="O19" s="21" t="s">
        <v>28</v>
      </c>
      <c r="P19" s="27"/>
      <c r="Q19" s="23" t="s">
        <v>338</v>
      </c>
      <c r="R19" s="36" t="s">
        <v>342</v>
      </c>
      <c r="T19" s="31"/>
      <c r="U19" s="238" t="s">
        <v>19</v>
      </c>
      <c r="V19" s="27"/>
      <c r="W19" s="240" t="s">
        <v>338</v>
      </c>
      <c r="X19" s="246" t="s">
        <v>465</v>
      </c>
    </row>
    <row r="20" spans="1:24" ht="51.75" thickBot="1">
      <c r="A20" s="377" t="s">
        <v>30</v>
      </c>
      <c r="B20" s="9"/>
      <c r="C20" s="10" t="s">
        <v>133</v>
      </c>
      <c r="D20" s="9"/>
      <c r="E20" s="9"/>
      <c r="F20" s="26"/>
      <c r="G20" s="4"/>
      <c r="H20" s="11">
        <v>3</v>
      </c>
      <c r="I20" s="12">
        <f>+COUNTIF(I21:I22,"Cumplida "&amp;"*")</f>
        <v>1</v>
      </c>
      <c r="J20" s="15">
        <f>IFERROR(+I20/H20,"No se programaron actividades relacionadas con este objetivo")</f>
        <v>0.33333333333333331</v>
      </c>
      <c r="K20" s="13"/>
      <c r="L20" s="14"/>
      <c r="N20" s="11">
        <v>3</v>
      </c>
      <c r="O20" s="12">
        <f>+COUNTIF(O21:O22,"Cumplida "&amp;"*")</f>
        <v>1</v>
      </c>
      <c r="P20" s="15">
        <f>IFERROR(+O20/N20,"No se programaron actividades relacionadas con este objetivo")</f>
        <v>0.33333333333333331</v>
      </c>
      <c r="Q20" s="13"/>
      <c r="R20" s="14"/>
      <c r="T20" s="11">
        <v>3</v>
      </c>
      <c r="U20" s="12">
        <f>+COUNTIF(U21:U22,"Cumplida "&amp;"*")</f>
        <v>2</v>
      </c>
      <c r="V20" s="15">
        <f>IFERROR(+U20/T20,"No se programaron actividades relacionadas con este objetivo")</f>
        <v>0.66666666666666663</v>
      </c>
      <c r="W20" s="13"/>
      <c r="X20" s="254"/>
    </row>
    <row r="21" spans="1:24" ht="209.25" customHeight="1">
      <c r="A21" s="378"/>
      <c r="B21" s="29" t="s">
        <v>134</v>
      </c>
      <c r="C21" s="54" t="s">
        <v>135</v>
      </c>
      <c r="D21" s="54" t="s">
        <v>136</v>
      </c>
      <c r="E21" s="55" t="s">
        <v>109</v>
      </c>
      <c r="F21" s="57">
        <v>44316</v>
      </c>
      <c r="G21" s="2"/>
      <c r="H21" s="31"/>
      <c r="I21" s="238" t="s">
        <v>19</v>
      </c>
      <c r="J21" s="27"/>
      <c r="K21" s="23" t="s">
        <v>338</v>
      </c>
      <c r="L21" s="321" t="s">
        <v>977</v>
      </c>
      <c r="N21" s="31"/>
      <c r="O21" s="21" t="s">
        <v>19</v>
      </c>
      <c r="P21" s="27"/>
      <c r="Q21" s="23" t="s">
        <v>338</v>
      </c>
      <c r="R21" s="24" t="s">
        <v>363</v>
      </c>
      <c r="T21" s="31"/>
      <c r="U21" s="238" t="s">
        <v>19</v>
      </c>
      <c r="V21" s="243"/>
      <c r="W21" s="240" t="s">
        <v>338</v>
      </c>
      <c r="X21" s="241" t="s">
        <v>363</v>
      </c>
    </row>
    <row r="22" spans="1:24" ht="292.5" customHeight="1" thickBot="1">
      <c r="A22" s="378"/>
      <c r="B22" s="29" t="s">
        <v>137</v>
      </c>
      <c r="C22" s="54" t="s">
        <v>138</v>
      </c>
      <c r="D22" s="54" t="s">
        <v>139</v>
      </c>
      <c r="E22" s="55" t="s">
        <v>140</v>
      </c>
      <c r="F22" s="57">
        <v>44545</v>
      </c>
      <c r="G22" s="2"/>
      <c r="H22" s="31"/>
      <c r="I22" s="238" t="s">
        <v>18</v>
      </c>
      <c r="J22" s="27"/>
      <c r="K22" s="23" t="s">
        <v>338</v>
      </c>
      <c r="L22" s="58" t="s">
        <v>799</v>
      </c>
      <c r="N22" s="31"/>
      <c r="O22" s="21" t="s">
        <v>18</v>
      </c>
      <c r="P22" s="27"/>
      <c r="Q22" s="23" t="s">
        <v>338</v>
      </c>
      <c r="R22" s="58" t="s">
        <v>398</v>
      </c>
      <c r="T22" s="31"/>
      <c r="U22" s="238" t="s">
        <v>19</v>
      </c>
      <c r="V22" s="27"/>
      <c r="W22" s="240" t="s">
        <v>338</v>
      </c>
      <c r="X22" s="250" t="s">
        <v>440</v>
      </c>
    </row>
    <row r="23" spans="1:24" ht="48" customHeight="1" thickBot="1">
      <c r="A23" s="260"/>
      <c r="B23" s="9"/>
      <c r="C23" s="10" t="s">
        <v>145</v>
      </c>
      <c r="D23" s="9"/>
      <c r="E23" s="9"/>
      <c r="F23" s="26"/>
      <c r="G23" s="4"/>
      <c r="H23" s="11">
        <v>7</v>
      </c>
      <c r="I23" s="12">
        <f>+COUNTIF(I24:I29,"Cumplida "&amp;"*")</f>
        <v>1</v>
      </c>
      <c r="J23" s="15">
        <f>IFERROR(+I23/H23,"No se programaron actividades relacionadas con este objetivo")</f>
        <v>0.14285714285714285</v>
      </c>
      <c r="K23" s="13"/>
      <c r="L23" s="14"/>
      <c r="N23" s="11">
        <v>7</v>
      </c>
      <c r="O23" s="12">
        <f>+COUNTIF(O24:O29,"Cumplida "&amp;"*")</f>
        <v>2</v>
      </c>
      <c r="P23" s="15">
        <f>IFERROR(+O23/N23,"No se programaron actividades relacionadas con este objetivo")</f>
        <v>0.2857142857142857</v>
      </c>
      <c r="Q23" s="13"/>
      <c r="R23" s="14"/>
      <c r="T23" s="11">
        <v>7</v>
      </c>
      <c r="U23" s="12">
        <f>+COUNTIF(U24:U29,"Cumplida "&amp;"*")</f>
        <v>6</v>
      </c>
      <c r="V23" s="15">
        <f>IFERROR(+U23/T23,"No se programaron actividades relacionadas con este objetivo")</f>
        <v>0.8571428571428571</v>
      </c>
      <c r="W23" s="13"/>
      <c r="X23" s="14"/>
    </row>
    <row r="24" spans="1:24" ht="171" customHeight="1">
      <c r="A24" s="377" t="s">
        <v>35</v>
      </c>
      <c r="B24" s="29" t="s">
        <v>142</v>
      </c>
      <c r="C24" s="54" t="s">
        <v>143</v>
      </c>
      <c r="D24" s="54" t="s">
        <v>144</v>
      </c>
      <c r="E24" s="55" t="s">
        <v>109</v>
      </c>
      <c r="F24" s="57">
        <v>44560</v>
      </c>
      <c r="G24" s="2"/>
      <c r="H24" s="31"/>
      <c r="I24" s="238" t="s">
        <v>18</v>
      </c>
      <c r="J24" s="27"/>
      <c r="K24" s="23" t="s">
        <v>338</v>
      </c>
      <c r="L24" s="39" t="s">
        <v>1097</v>
      </c>
      <c r="N24" s="31"/>
      <c r="O24" s="21" t="s">
        <v>18</v>
      </c>
      <c r="P24" s="27"/>
      <c r="Q24" s="23" t="s">
        <v>338</v>
      </c>
      <c r="R24" s="39" t="s">
        <v>391</v>
      </c>
      <c r="T24" s="31"/>
      <c r="U24" s="238" t="s">
        <v>19</v>
      </c>
      <c r="V24" s="243"/>
      <c r="W24" s="240" t="s">
        <v>338</v>
      </c>
      <c r="X24" s="39" t="s">
        <v>466</v>
      </c>
    </row>
    <row r="25" spans="1:24" ht="158.25" customHeight="1">
      <c r="A25" s="378"/>
      <c r="B25" s="29" t="s">
        <v>41</v>
      </c>
      <c r="C25" s="54" t="s">
        <v>146</v>
      </c>
      <c r="D25" s="54" t="s">
        <v>147</v>
      </c>
      <c r="E25" s="55" t="s">
        <v>109</v>
      </c>
      <c r="F25" s="57">
        <v>44545</v>
      </c>
      <c r="G25" s="2"/>
      <c r="H25" s="31"/>
      <c r="I25" s="255" t="s">
        <v>28</v>
      </c>
      <c r="J25" s="243"/>
      <c r="K25" s="240" t="s">
        <v>338</v>
      </c>
      <c r="L25" s="246" t="s">
        <v>798</v>
      </c>
      <c r="N25" s="31"/>
      <c r="O25" s="21" t="s">
        <v>28</v>
      </c>
      <c r="P25" s="27"/>
      <c r="Q25" s="23" t="s">
        <v>338</v>
      </c>
      <c r="R25" s="39" t="s">
        <v>342</v>
      </c>
      <c r="T25" s="31"/>
      <c r="U25" s="238" t="s">
        <v>19</v>
      </c>
      <c r="V25" s="243"/>
      <c r="W25" s="240" t="s">
        <v>338</v>
      </c>
      <c r="X25" s="39" t="s">
        <v>467</v>
      </c>
    </row>
    <row r="26" spans="1:24" ht="185.25" customHeight="1" thickBot="1">
      <c r="A26" s="378"/>
      <c r="B26" s="29" t="s">
        <v>43</v>
      </c>
      <c r="C26" s="54" t="s">
        <v>148</v>
      </c>
      <c r="D26" s="54" t="s">
        <v>625</v>
      </c>
      <c r="E26" s="55" t="s">
        <v>109</v>
      </c>
      <c r="F26" s="57">
        <v>44561</v>
      </c>
      <c r="G26" s="2"/>
      <c r="H26" s="31"/>
      <c r="I26" s="255" t="s">
        <v>28</v>
      </c>
      <c r="J26" s="27"/>
      <c r="K26" s="23" t="s">
        <v>338</v>
      </c>
      <c r="L26" s="246" t="s">
        <v>859</v>
      </c>
      <c r="N26" s="31"/>
      <c r="O26" s="21" t="s">
        <v>28</v>
      </c>
      <c r="P26" s="27"/>
      <c r="Q26" s="23" t="s">
        <v>338</v>
      </c>
      <c r="R26" s="39" t="s">
        <v>343</v>
      </c>
      <c r="T26" s="31"/>
      <c r="U26" s="238" t="s">
        <v>19</v>
      </c>
      <c r="V26" s="243"/>
      <c r="W26" s="240" t="s">
        <v>338</v>
      </c>
      <c r="X26" s="246" t="s">
        <v>468</v>
      </c>
    </row>
    <row r="27" spans="1:24" ht="202.5" customHeight="1">
      <c r="A27" s="377" t="s">
        <v>634</v>
      </c>
      <c r="B27" s="29">
        <v>5.0999999999999996</v>
      </c>
      <c r="C27" s="54" t="s">
        <v>626</v>
      </c>
      <c r="D27" s="54" t="s">
        <v>150</v>
      </c>
      <c r="E27" s="55" t="s">
        <v>627</v>
      </c>
      <c r="F27" s="57">
        <v>44285</v>
      </c>
      <c r="G27" s="2"/>
      <c r="H27" s="31"/>
      <c r="I27" s="238" t="s">
        <v>19</v>
      </c>
      <c r="J27" s="27"/>
      <c r="K27" s="23" t="s">
        <v>338</v>
      </c>
      <c r="L27" s="246" t="s">
        <v>1098</v>
      </c>
      <c r="N27" s="31"/>
      <c r="O27" s="21" t="s">
        <v>19</v>
      </c>
      <c r="P27" s="27"/>
      <c r="Q27" s="23" t="s">
        <v>338</v>
      </c>
      <c r="R27" s="39" t="s">
        <v>390</v>
      </c>
      <c r="T27" s="31"/>
      <c r="U27" s="238" t="s">
        <v>19</v>
      </c>
      <c r="V27" s="243"/>
      <c r="W27" s="240" t="s">
        <v>338</v>
      </c>
      <c r="X27" s="247" t="s">
        <v>390</v>
      </c>
    </row>
    <row r="28" spans="1:24" ht="165.75">
      <c r="A28" s="378"/>
      <c r="B28" s="29">
        <v>5.2</v>
      </c>
      <c r="C28" s="54" t="s">
        <v>628</v>
      </c>
      <c r="D28" s="54" t="s">
        <v>629</v>
      </c>
      <c r="E28" s="55" t="s">
        <v>630</v>
      </c>
      <c r="F28" s="47">
        <v>44561</v>
      </c>
      <c r="G28" s="2"/>
      <c r="H28" s="31"/>
      <c r="I28" s="255" t="s">
        <v>28</v>
      </c>
      <c r="J28" s="243"/>
      <c r="K28" s="240" t="s">
        <v>338</v>
      </c>
      <c r="L28" s="246" t="s">
        <v>798</v>
      </c>
      <c r="N28" s="31"/>
      <c r="O28" s="21" t="s">
        <v>18</v>
      </c>
      <c r="P28" s="27"/>
      <c r="Q28" s="23" t="s">
        <v>338</v>
      </c>
      <c r="R28" s="39" t="s">
        <v>392</v>
      </c>
      <c r="T28" s="31"/>
      <c r="U28" s="238" t="s">
        <v>19</v>
      </c>
      <c r="V28" s="27"/>
      <c r="W28" s="240" t="s">
        <v>338</v>
      </c>
      <c r="X28" s="246" t="s">
        <v>462</v>
      </c>
    </row>
    <row r="29" spans="1:24" ht="217.5" thickBot="1">
      <c r="A29" s="381"/>
      <c r="B29" s="221" t="s">
        <v>631</v>
      </c>
      <c r="C29" s="222" t="s">
        <v>632</v>
      </c>
      <c r="D29" s="222" t="s">
        <v>633</v>
      </c>
      <c r="E29" s="221" t="s">
        <v>140</v>
      </c>
      <c r="F29" s="223">
        <v>44561</v>
      </c>
      <c r="G29" s="2"/>
      <c r="H29" s="31"/>
      <c r="I29" s="238" t="s">
        <v>18</v>
      </c>
      <c r="J29" s="27"/>
      <c r="K29" s="23" t="s">
        <v>338</v>
      </c>
      <c r="L29" s="39" t="s">
        <v>860</v>
      </c>
      <c r="N29" s="31"/>
      <c r="O29" s="21" t="s">
        <v>19</v>
      </c>
      <c r="P29" s="27"/>
      <c r="Q29" s="23" t="s">
        <v>338</v>
      </c>
      <c r="R29" s="39" t="s">
        <v>393</v>
      </c>
      <c r="T29" s="31"/>
      <c r="U29" s="238" t="s">
        <v>19</v>
      </c>
      <c r="V29" s="243"/>
      <c r="W29" s="240" t="s">
        <v>338</v>
      </c>
      <c r="X29" s="247" t="s">
        <v>441</v>
      </c>
    </row>
  </sheetData>
  <mergeCells count="18">
    <mergeCell ref="T1:X1"/>
    <mergeCell ref="W2:W3"/>
    <mergeCell ref="X2:X3"/>
    <mergeCell ref="N1:R1"/>
    <mergeCell ref="Q2:Q3"/>
    <mergeCell ref="R2:R3"/>
    <mergeCell ref="A1:F1"/>
    <mergeCell ref="H1:L1"/>
    <mergeCell ref="B2:F2"/>
    <mergeCell ref="K2:K3"/>
    <mergeCell ref="L2:L3"/>
    <mergeCell ref="B3:C3"/>
    <mergeCell ref="A24:A26"/>
    <mergeCell ref="A27:A29"/>
    <mergeCell ref="A4:A13"/>
    <mergeCell ref="A14:A16"/>
    <mergeCell ref="A17:A19"/>
    <mergeCell ref="A20:A22"/>
  </mergeCells>
  <conditionalFormatting sqref="I2:I3 I14 I23 I20 I17">
    <cfRule type="cellIs" dxfId="1085" priority="499" operator="equal">
      <formula>"Vencida"</formula>
    </cfRule>
    <cfRule type="cellIs" dxfId="1084" priority="500" operator="equal">
      <formula>"No Cumplida"</formula>
    </cfRule>
    <cfRule type="cellIs" dxfId="1083" priority="501" operator="equal">
      <formula>"En Avance"</formula>
    </cfRule>
    <cfRule type="cellIs" dxfId="1082" priority="502" operator="equal">
      <formula>"Cumplida (FT)"</formula>
    </cfRule>
    <cfRule type="cellIs" dxfId="1081" priority="503" operator="equal">
      <formula>"Cumplida (DT)"</formula>
    </cfRule>
    <cfRule type="cellIs" dxfId="1080" priority="504" operator="equal">
      <formula>"Sin Avance"</formula>
    </cfRule>
  </conditionalFormatting>
  <conditionalFormatting sqref="I4">
    <cfRule type="cellIs" dxfId="1079" priority="493" operator="equal">
      <formula>"Vencida"</formula>
    </cfRule>
    <cfRule type="cellIs" dxfId="1078" priority="494" operator="equal">
      <formula>"No Cumplida"</formula>
    </cfRule>
    <cfRule type="cellIs" dxfId="1077" priority="495" operator="equal">
      <formula>"En Avance"</formula>
    </cfRule>
    <cfRule type="cellIs" dxfId="1076" priority="496" operator="equal">
      <formula>"Cumplida (FT)"</formula>
    </cfRule>
    <cfRule type="cellIs" dxfId="1075" priority="497" operator="equal">
      <formula>"Cumplida (DT)"</formula>
    </cfRule>
    <cfRule type="cellIs" dxfId="1074" priority="498" operator="equal">
      <formula>"Sin Avance"</formula>
    </cfRule>
  </conditionalFormatting>
  <conditionalFormatting sqref="O21:O22">
    <cfRule type="cellIs" dxfId="1073" priority="355" operator="equal">
      <formula>"Vencida"</formula>
    </cfRule>
    <cfRule type="cellIs" dxfId="1072" priority="356" operator="equal">
      <formula>"No Cumplida"</formula>
    </cfRule>
    <cfRule type="cellIs" dxfId="1071" priority="357" operator="equal">
      <formula>"En Avance"</formula>
    </cfRule>
    <cfRule type="cellIs" dxfId="1070" priority="358" operator="equal">
      <formula>"Cumplida (FT)"</formula>
    </cfRule>
    <cfRule type="cellIs" dxfId="1069" priority="359" operator="equal">
      <formula>"Cumplida (DT)"</formula>
    </cfRule>
    <cfRule type="cellIs" dxfId="1068" priority="360" operator="equal">
      <formula>"Sin Avance"</formula>
    </cfRule>
  </conditionalFormatting>
  <conditionalFormatting sqref="O19">
    <cfRule type="cellIs" dxfId="1067" priority="361" operator="equal">
      <formula>"Vencida"</formula>
    </cfRule>
    <cfRule type="cellIs" dxfId="1066" priority="362" operator="equal">
      <formula>"No Cumplida"</formula>
    </cfRule>
    <cfRule type="cellIs" dxfId="1065" priority="363" operator="equal">
      <formula>"En Avance"</formula>
    </cfRule>
    <cfRule type="cellIs" dxfId="1064" priority="364" operator="equal">
      <formula>"Cumplida (FT)"</formula>
    </cfRule>
    <cfRule type="cellIs" dxfId="1063" priority="365" operator="equal">
      <formula>"Cumplida (DT)"</formula>
    </cfRule>
    <cfRule type="cellIs" dxfId="1062" priority="366" operator="equal">
      <formula>"Sin Avance"</formula>
    </cfRule>
  </conditionalFormatting>
  <conditionalFormatting sqref="O4">
    <cfRule type="cellIs" dxfId="1061" priority="385" operator="equal">
      <formula>"Vencida"</formula>
    </cfRule>
    <cfRule type="cellIs" dxfId="1060" priority="386" operator="equal">
      <formula>"No Cumplida"</formula>
    </cfRule>
    <cfRule type="cellIs" dxfId="1059" priority="387" operator="equal">
      <formula>"En Avance"</formula>
    </cfRule>
    <cfRule type="cellIs" dxfId="1058" priority="388" operator="equal">
      <formula>"Cumplida (FT)"</formula>
    </cfRule>
    <cfRule type="cellIs" dxfId="1057" priority="389" operator="equal">
      <formula>"Cumplida (DT)"</formula>
    </cfRule>
    <cfRule type="cellIs" dxfId="1056" priority="390" operator="equal">
      <formula>"Sin Avance"</formula>
    </cfRule>
  </conditionalFormatting>
  <conditionalFormatting sqref="O2:O3 O14 O23 O20 O17">
    <cfRule type="cellIs" dxfId="1055" priority="391" operator="equal">
      <formula>"Vencida"</formula>
    </cfRule>
    <cfRule type="cellIs" dxfId="1054" priority="392" operator="equal">
      <formula>"No Cumplida"</formula>
    </cfRule>
    <cfRule type="cellIs" dxfId="1053" priority="393" operator="equal">
      <formula>"En Avance"</formula>
    </cfRule>
    <cfRule type="cellIs" dxfId="1052" priority="394" operator="equal">
      <formula>"Cumplida (FT)"</formula>
    </cfRule>
    <cfRule type="cellIs" dxfId="1051" priority="395" operator="equal">
      <formula>"Cumplida (DT)"</formula>
    </cfRule>
    <cfRule type="cellIs" dxfId="1050" priority="396" operator="equal">
      <formula>"Sin Avance"</formula>
    </cfRule>
  </conditionalFormatting>
  <conditionalFormatting sqref="O5:O13">
    <cfRule type="cellIs" dxfId="1049" priority="379" operator="equal">
      <formula>"Vencida"</formula>
    </cfRule>
    <cfRule type="cellIs" dxfId="1048" priority="380" operator="equal">
      <formula>"No Cumplida"</formula>
    </cfRule>
    <cfRule type="cellIs" dxfId="1047" priority="381" operator="equal">
      <formula>"En Avance"</formula>
    </cfRule>
    <cfRule type="cellIs" dxfId="1046" priority="382" operator="equal">
      <formula>"Cumplida (FT)"</formula>
    </cfRule>
    <cfRule type="cellIs" dxfId="1045" priority="383" operator="equal">
      <formula>"Cumplida (DT)"</formula>
    </cfRule>
    <cfRule type="cellIs" dxfId="1044" priority="384" operator="equal">
      <formula>"Sin Avance"</formula>
    </cfRule>
  </conditionalFormatting>
  <conditionalFormatting sqref="O15:O16">
    <cfRule type="cellIs" dxfId="1043" priority="373" operator="equal">
      <formula>"Vencida"</formula>
    </cfRule>
    <cfRule type="cellIs" dxfId="1042" priority="374" operator="equal">
      <formula>"No Cumplida"</formula>
    </cfRule>
    <cfRule type="cellIs" dxfId="1041" priority="375" operator="equal">
      <formula>"En Avance"</formula>
    </cfRule>
    <cfRule type="cellIs" dxfId="1040" priority="376" operator="equal">
      <formula>"Cumplida (FT)"</formula>
    </cfRule>
    <cfRule type="cellIs" dxfId="1039" priority="377" operator="equal">
      <formula>"Cumplida (DT)"</formula>
    </cfRule>
    <cfRule type="cellIs" dxfId="1038" priority="378" operator="equal">
      <formula>"Sin Avance"</formula>
    </cfRule>
  </conditionalFormatting>
  <conditionalFormatting sqref="O18">
    <cfRule type="cellIs" dxfId="1037" priority="367" operator="equal">
      <formula>"Vencida"</formula>
    </cfRule>
    <cfRule type="cellIs" dxfId="1036" priority="368" operator="equal">
      <formula>"No Cumplida"</formula>
    </cfRule>
    <cfRule type="cellIs" dxfId="1035" priority="369" operator="equal">
      <formula>"En Avance"</formula>
    </cfRule>
    <cfRule type="cellIs" dxfId="1034" priority="370" operator="equal">
      <formula>"Cumplida (FT)"</formula>
    </cfRule>
    <cfRule type="cellIs" dxfId="1033" priority="371" operator="equal">
      <formula>"Cumplida (DT)"</formula>
    </cfRule>
    <cfRule type="cellIs" dxfId="1032" priority="372" operator="equal">
      <formula>"Sin Avance"</formula>
    </cfRule>
  </conditionalFormatting>
  <conditionalFormatting sqref="O24:O28">
    <cfRule type="cellIs" dxfId="1031" priority="337" operator="equal">
      <formula>"Vencida"</formula>
    </cfRule>
    <cfRule type="cellIs" dxfId="1030" priority="338" operator="equal">
      <formula>"No Cumplida"</formula>
    </cfRule>
    <cfRule type="cellIs" dxfId="1029" priority="339" operator="equal">
      <formula>"En Avance"</formula>
    </cfRule>
    <cfRule type="cellIs" dxfId="1028" priority="340" operator="equal">
      <formula>"Cumplida (FT)"</formula>
    </cfRule>
    <cfRule type="cellIs" dxfId="1027" priority="341" operator="equal">
      <formula>"Cumplida (DT)"</formula>
    </cfRule>
    <cfRule type="cellIs" dxfId="1026" priority="342" operator="equal">
      <formula>"Sin Avance"</formula>
    </cfRule>
  </conditionalFormatting>
  <conditionalFormatting sqref="O29">
    <cfRule type="cellIs" dxfId="1025" priority="331" operator="equal">
      <formula>"Vencida"</formula>
    </cfRule>
    <cfRule type="cellIs" dxfId="1024" priority="332" operator="equal">
      <formula>"No Cumplida"</formula>
    </cfRule>
    <cfRule type="cellIs" dxfId="1023" priority="333" operator="equal">
      <formula>"En Avance"</formula>
    </cfRule>
    <cfRule type="cellIs" dxfId="1022" priority="334" operator="equal">
      <formula>"Cumplida (FT)"</formula>
    </cfRule>
    <cfRule type="cellIs" dxfId="1021" priority="335" operator="equal">
      <formula>"Cumplida (DT)"</formula>
    </cfRule>
    <cfRule type="cellIs" dxfId="1020" priority="336" operator="equal">
      <formula>"Sin Avance"</formula>
    </cfRule>
  </conditionalFormatting>
  <conditionalFormatting sqref="U2:U3 U14 U23 U20 U17">
    <cfRule type="cellIs" dxfId="1019" priority="307" operator="equal">
      <formula>"Vencida"</formula>
    </cfRule>
    <cfRule type="cellIs" dxfId="1018" priority="308" operator="equal">
      <formula>"No Cumplida"</formula>
    </cfRule>
    <cfRule type="cellIs" dxfId="1017" priority="309" operator="equal">
      <formula>"En Avance"</formula>
    </cfRule>
    <cfRule type="cellIs" dxfId="1016" priority="310" operator="equal">
      <formula>"Cumplida (FT)"</formula>
    </cfRule>
    <cfRule type="cellIs" dxfId="1015" priority="311" operator="equal">
      <formula>"Cumplida (DT)"</formula>
    </cfRule>
    <cfRule type="cellIs" dxfId="1014" priority="312" operator="equal">
      <formula>"Sin Avance"</formula>
    </cfRule>
  </conditionalFormatting>
  <conditionalFormatting sqref="U4">
    <cfRule type="cellIs" dxfId="1013" priority="301" operator="equal">
      <formula>"Vencida"</formula>
    </cfRule>
    <cfRule type="cellIs" dxfId="1012" priority="302" operator="equal">
      <formula>"No Cumplida"</formula>
    </cfRule>
    <cfRule type="cellIs" dxfId="1011" priority="303" operator="equal">
      <formula>"En Avance"</formula>
    </cfRule>
    <cfRule type="cellIs" dxfId="1010" priority="304" operator="equal">
      <formula>"Cumplida (FT)"</formula>
    </cfRule>
    <cfRule type="cellIs" dxfId="1009" priority="305" operator="equal">
      <formula>"Cumplida (DT)"</formula>
    </cfRule>
    <cfRule type="cellIs" dxfId="1008" priority="306" operator="equal">
      <formula>"Sin Avance"</formula>
    </cfRule>
  </conditionalFormatting>
  <conditionalFormatting sqref="U15">
    <cfRule type="cellIs" dxfId="1007" priority="241" operator="equal">
      <formula>"Vencida"</formula>
    </cfRule>
    <cfRule type="cellIs" dxfId="1006" priority="242" operator="equal">
      <formula>"No Cumplida"</formula>
    </cfRule>
    <cfRule type="cellIs" dxfId="1005" priority="243" operator="equal">
      <formula>"En Avance"</formula>
    </cfRule>
    <cfRule type="cellIs" dxfId="1004" priority="244" operator="equal">
      <formula>"Cumplida (FT)"</formula>
    </cfRule>
    <cfRule type="cellIs" dxfId="1003" priority="245" operator="equal">
      <formula>"Cumplida (DT)"</formula>
    </cfRule>
    <cfRule type="cellIs" dxfId="1002" priority="246" operator="equal">
      <formula>"Sin Avance"</formula>
    </cfRule>
  </conditionalFormatting>
  <conditionalFormatting sqref="U5:U13">
    <cfRule type="cellIs" dxfId="1001" priority="247" operator="equal">
      <formula>"Vencida"</formula>
    </cfRule>
    <cfRule type="cellIs" dxfId="1000" priority="248" operator="equal">
      <formula>"No Cumplida"</formula>
    </cfRule>
    <cfRule type="cellIs" dxfId="999" priority="249" operator="equal">
      <formula>"En Avance"</formula>
    </cfRule>
    <cfRule type="cellIs" dxfId="998" priority="250" operator="equal">
      <formula>"Cumplida (FT)"</formula>
    </cfRule>
    <cfRule type="cellIs" dxfId="997" priority="251" operator="equal">
      <formula>"Cumplida (DT)"</formula>
    </cfRule>
    <cfRule type="cellIs" dxfId="996" priority="252" operator="equal">
      <formula>"Sin Avance"</formula>
    </cfRule>
  </conditionalFormatting>
  <conditionalFormatting sqref="U16">
    <cfRule type="cellIs" dxfId="995" priority="235" operator="equal">
      <formula>"Vencida"</formula>
    </cfRule>
    <cfRule type="cellIs" dxfId="994" priority="236" operator="equal">
      <formula>"No Cumplida"</formula>
    </cfRule>
    <cfRule type="cellIs" dxfId="993" priority="237" operator="equal">
      <formula>"En Avance"</formula>
    </cfRule>
    <cfRule type="cellIs" dxfId="992" priority="238" operator="equal">
      <formula>"Cumplida (FT)"</formula>
    </cfRule>
    <cfRule type="cellIs" dxfId="991" priority="239" operator="equal">
      <formula>"Cumplida (DT)"</formula>
    </cfRule>
    <cfRule type="cellIs" dxfId="990" priority="240" operator="equal">
      <formula>"Sin Avance"</formula>
    </cfRule>
  </conditionalFormatting>
  <conditionalFormatting sqref="U18">
    <cfRule type="cellIs" dxfId="989" priority="229" operator="equal">
      <formula>"Vencida"</formula>
    </cfRule>
    <cfRule type="cellIs" dxfId="988" priority="230" operator="equal">
      <formula>"No Cumplida"</formula>
    </cfRule>
    <cfRule type="cellIs" dxfId="987" priority="231" operator="equal">
      <formula>"En Avance"</formula>
    </cfRule>
    <cfRule type="cellIs" dxfId="986" priority="232" operator="equal">
      <formula>"Cumplida (FT)"</formula>
    </cfRule>
    <cfRule type="cellIs" dxfId="985" priority="233" operator="equal">
      <formula>"Cumplida (DT)"</formula>
    </cfRule>
    <cfRule type="cellIs" dxfId="984" priority="234" operator="equal">
      <formula>"Sin Avance"</formula>
    </cfRule>
  </conditionalFormatting>
  <conditionalFormatting sqref="U19">
    <cfRule type="cellIs" dxfId="983" priority="223" operator="equal">
      <formula>"Vencida"</formula>
    </cfRule>
    <cfRule type="cellIs" dxfId="982" priority="224" operator="equal">
      <formula>"No Cumplida"</formula>
    </cfRule>
    <cfRule type="cellIs" dxfId="981" priority="225" operator="equal">
      <formula>"En Avance"</formula>
    </cfRule>
    <cfRule type="cellIs" dxfId="980" priority="226" operator="equal">
      <formula>"Cumplida (FT)"</formula>
    </cfRule>
    <cfRule type="cellIs" dxfId="979" priority="227" operator="equal">
      <formula>"Cumplida (DT)"</formula>
    </cfRule>
    <cfRule type="cellIs" dxfId="978" priority="228" operator="equal">
      <formula>"Sin Avance"</formula>
    </cfRule>
  </conditionalFormatting>
  <conditionalFormatting sqref="U21">
    <cfRule type="cellIs" dxfId="977" priority="217" operator="equal">
      <formula>"Vencida"</formula>
    </cfRule>
    <cfRule type="cellIs" dxfId="976" priority="218" operator="equal">
      <formula>"No Cumplida"</formula>
    </cfRule>
    <cfRule type="cellIs" dxfId="975" priority="219" operator="equal">
      <formula>"En Avance"</formula>
    </cfRule>
    <cfRule type="cellIs" dxfId="974" priority="220" operator="equal">
      <formula>"Cumplida (FT)"</formula>
    </cfRule>
    <cfRule type="cellIs" dxfId="973" priority="221" operator="equal">
      <formula>"Cumplida (DT)"</formula>
    </cfRule>
    <cfRule type="cellIs" dxfId="972" priority="222" operator="equal">
      <formula>"Sin Avance"</formula>
    </cfRule>
  </conditionalFormatting>
  <conditionalFormatting sqref="U22">
    <cfRule type="cellIs" dxfId="971" priority="211" operator="equal">
      <formula>"Vencida"</formula>
    </cfRule>
    <cfRule type="cellIs" dxfId="970" priority="212" operator="equal">
      <formula>"No Cumplida"</formula>
    </cfRule>
    <cfRule type="cellIs" dxfId="969" priority="213" operator="equal">
      <formula>"En Avance"</formula>
    </cfRule>
    <cfRule type="cellIs" dxfId="968" priority="214" operator="equal">
      <formula>"Cumplida (FT)"</formula>
    </cfRule>
    <cfRule type="cellIs" dxfId="967" priority="215" operator="equal">
      <formula>"Cumplida (DT)"</formula>
    </cfRule>
    <cfRule type="cellIs" dxfId="966" priority="216" operator="equal">
      <formula>"Sin Avance"</formula>
    </cfRule>
  </conditionalFormatting>
  <conditionalFormatting sqref="U24">
    <cfRule type="cellIs" dxfId="965" priority="187" operator="equal">
      <formula>"Vencida"</formula>
    </cfRule>
    <cfRule type="cellIs" dxfId="964" priority="188" operator="equal">
      <formula>"No Cumplida"</formula>
    </cfRule>
    <cfRule type="cellIs" dxfId="963" priority="189" operator="equal">
      <formula>"En Avance"</formula>
    </cfRule>
    <cfRule type="cellIs" dxfId="962" priority="190" operator="equal">
      <formula>"Cumplida (FT)"</formula>
    </cfRule>
    <cfRule type="cellIs" dxfId="961" priority="191" operator="equal">
      <formula>"Cumplida (DT)"</formula>
    </cfRule>
    <cfRule type="cellIs" dxfId="960" priority="192" operator="equal">
      <formula>"Sin Avance"</formula>
    </cfRule>
  </conditionalFormatting>
  <conditionalFormatting sqref="U25">
    <cfRule type="cellIs" dxfId="959" priority="181" operator="equal">
      <formula>"Vencida"</formula>
    </cfRule>
    <cfRule type="cellIs" dxfId="958" priority="182" operator="equal">
      <formula>"No Cumplida"</formula>
    </cfRule>
    <cfRule type="cellIs" dxfId="957" priority="183" operator="equal">
      <formula>"En Avance"</formula>
    </cfRule>
    <cfRule type="cellIs" dxfId="956" priority="184" operator="equal">
      <formula>"Cumplida (FT)"</formula>
    </cfRule>
    <cfRule type="cellIs" dxfId="955" priority="185" operator="equal">
      <formula>"Cumplida (DT)"</formula>
    </cfRule>
    <cfRule type="cellIs" dxfId="954" priority="186" operator="equal">
      <formula>"Sin Avance"</formula>
    </cfRule>
  </conditionalFormatting>
  <conditionalFormatting sqref="U26">
    <cfRule type="cellIs" dxfId="953" priority="175" operator="equal">
      <formula>"Vencida"</formula>
    </cfRule>
    <cfRule type="cellIs" dxfId="952" priority="176" operator="equal">
      <formula>"No Cumplida"</formula>
    </cfRule>
    <cfRule type="cellIs" dxfId="951" priority="177" operator="equal">
      <formula>"En Avance"</formula>
    </cfRule>
    <cfRule type="cellIs" dxfId="950" priority="178" operator="equal">
      <formula>"Cumplida (FT)"</formula>
    </cfRule>
    <cfRule type="cellIs" dxfId="949" priority="179" operator="equal">
      <formula>"Cumplida (DT)"</formula>
    </cfRule>
    <cfRule type="cellIs" dxfId="948" priority="180" operator="equal">
      <formula>"Sin Avance"</formula>
    </cfRule>
  </conditionalFormatting>
  <conditionalFormatting sqref="U27">
    <cfRule type="cellIs" dxfId="947" priority="169" operator="equal">
      <formula>"Vencida"</formula>
    </cfRule>
    <cfRule type="cellIs" dxfId="946" priority="170" operator="equal">
      <formula>"No Cumplida"</formula>
    </cfRule>
    <cfRule type="cellIs" dxfId="945" priority="171" operator="equal">
      <formula>"En Avance"</formula>
    </cfRule>
    <cfRule type="cellIs" dxfId="944" priority="172" operator="equal">
      <formula>"Cumplida (FT)"</formula>
    </cfRule>
    <cfRule type="cellIs" dxfId="943" priority="173" operator="equal">
      <formula>"Cumplida (DT)"</formula>
    </cfRule>
    <cfRule type="cellIs" dxfId="942" priority="174" operator="equal">
      <formula>"Sin Avance"</formula>
    </cfRule>
  </conditionalFormatting>
  <conditionalFormatting sqref="U29">
    <cfRule type="cellIs" dxfId="941" priority="157" operator="equal">
      <formula>"Vencida"</formula>
    </cfRule>
    <cfRule type="cellIs" dxfId="940" priority="158" operator="equal">
      <formula>"No Cumplida"</formula>
    </cfRule>
    <cfRule type="cellIs" dxfId="939" priority="159" operator="equal">
      <formula>"En Avance"</formula>
    </cfRule>
    <cfRule type="cellIs" dxfId="938" priority="160" operator="equal">
      <formula>"Cumplida (FT)"</formula>
    </cfRule>
    <cfRule type="cellIs" dxfId="937" priority="161" operator="equal">
      <formula>"Cumplida (DT)"</formula>
    </cfRule>
    <cfRule type="cellIs" dxfId="936" priority="162" operator="equal">
      <formula>"Sin Avance"</formula>
    </cfRule>
  </conditionalFormatting>
  <conditionalFormatting sqref="U28">
    <cfRule type="cellIs" dxfId="935" priority="145" operator="equal">
      <formula>"Vencida"</formula>
    </cfRule>
    <cfRule type="cellIs" dxfId="934" priority="146" operator="equal">
      <formula>"No Cumplida"</formula>
    </cfRule>
    <cfRule type="cellIs" dxfId="933" priority="147" operator="equal">
      <formula>"En Avance"</formula>
    </cfRule>
    <cfRule type="cellIs" dxfId="932" priority="148" operator="equal">
      <formula>"Cumplida (FT)"</formula>
    </cfRule>
    <cfRule type="cellIs" dxfId="931" priority="149" operator="equal">
      <formula>"Cumplida (DT)"</formula>
    </cfRule>
    <cfRule type="cellIs" dxfId="930" priority="150" operator="equal">
      <formula>"Sin Avance"</formula>
    </cfRule>
  </conditionalFormatting>
  <conditionalFormatting sqref="I6">
    <cfRule type="cellIs" dxfId="929" priority="127" operator="equal">
      <formula>"Vencida"</formula>
    </cfRule>
    <cfRule type="cellIs" dxfId="928" priority="128" operator="equal">
      <formula>"No Cumplida"</formula>
    </cfRule>
    <cfRule type="cellIs" dxfId="927" priority="129" operator="equal">
      <formula>"En Avance"</formula>
    </cfRule>
    <cfRule type="cellIs" dxfId="926" priority="130" operator="equal">
      <formula>"Cumplida (FT)"</formula>
    </cfRule>
    <cfRule type="cellIs" dxfId="925" priority="131" operator="equal">
      <formula>"Cumplida (DT)"</formula>
    </cfRule>
    <cfRule type="cellIs" dxfId="924" priority="132" operator="equal">
      <formula>"Sin Avance"</formula>
    </cfRule>
  </conditionalFormatting>
  <conditionalFormatting sqref="I7">
    <cfRule type="cellIs" dxfId="923" priority="121" operator="equal">
      <formula>"Vencida"</formula>
    </cfRule>
    <cfRule type="cellIs" dxfId="922" priority="122" operator="equal">
      <formula>"No Cumplida"</formula>
    </cfRule>
    <cfRule type="cellIs" dxfId="921" priority="123" operator="equal">
      <formula>"En Avance"</formula>
    </cfRule>
    <cfRule type="cellIs" dxfId="920" priority="124" operator="equal">
      <formula>"Cumplida (FT)"</formula>
    </cfRule>
    <cfRule type="cellIs" dxfId="919" priority="125" operator="equal">
      <formula>"Cumplida (DT)"</formula>
    </cfRule>
    <cfRule type="cellIs" dxfId="918" priority="126" operator="equal">
      <formula>"Sin Avance"</formula>
    </cfRule>
  </conditionalFormatting>
  <conditionalFormatting sqref="I8">
    <cfRule type="cellIs" dxfId="917" priority="115" operator="equal">
      <formula>"Vencida"</formula>
    </cfRule>
    <cfRule type="cellIs" dxfId="916" priority="116" operator="equal">
      <formula>"No Cumplida"</formula>
    </cfRule>
    <cfRule type="cellIs" dxfId="915" priority="117" operator="equal">
      <formula>"En Avance"</formula>
    </cfRule>
    <cfRule type="cellIs" dxfId="914" priority="118" operator="equal">
      <formula>"Cumplida (FT)"</formula>
    </cfRule>
    <cfRule type="cellIs" dxfId="913" priority="119" operator="equal">
      <formula>"Cumplida (DT)"</formula>
    </cfRule>
    <cfRule type="cellIs" dxfId="912" priority="120" operator="equal">
      <formula>"Sin Avance"</formula>
    </cfRule>
  </conditionalFormatting>
  <conditionalFormatting sqref="I9">
    <cfRule type="cellIs" dxfId="911" priority="109" operator="equal">
      <formula>"Vencida"</formula>
    </cfRule>
    <cfRule type="cellIs" dxfId="910" priority="110" operator="equal">
      <formula>"No Cumplida"</formula>
    </cfRule>
    <cfRule type="cellIs" dxfId="909" priority="111" operator="equal">
      <formula>"En Avance"</formula>
    </cfRule>
    <cfRule type="cellIs" dxfId="908" priority="112" operator="equal">
      <formula>"Cumplida (FT)"</formula>
    </cfRule>
    <cfRule type="cellIs" dxfId="907" priority="113" operator="equal">
      <formula>"Cumplida (DT)"</formula>
    </cfRule>
    <cfRule type="cellIs" dxfId="906" priority="114" operator="equal">
      <formula>"Sin Avance"</formula>
    </cfRule>
  </conditionalFormatting>
  <conditionalFormatting sqref="I10">
    <cfRule type="cellIs" dxfId="905" priority="103" operator="equal">
      <formula>"Vencida"</formula>
    </cfRule>
    <cfRule type="cellIs" dxfId="904" priority="104" operator="equal">
      <formula>"No Cumplida"</formula>
    </cfRule>
    <cfRule type="cellIs" dxfId="903" priority="105" operator="equal">
      <formula>"En Avance"</formula>
    </cfRule>
    <cfRule type="cellIs" dxfId="902" priority="106" operator="equal">
      <formula>"Cumplida (FT)"</formula>
    </cfRule>
    <cfRule type="cellIs" dxfId="901" priority="107" operator="equal">
      <formula>"Cumplida (DT)"</formula>
    </cfRule>
    <cfRule type="cellIs" dxfId="900" priority="108" operator="equal">
      <formula>"Sin Avance"</formula>
    </cfRule>
  </conditionalFormatting>
  <conditionalFormatting sqref="I11">
    <cfRule type="cellIs" dxfId="899" priority="97" operator="equal">
      <formula>"Vencida"</formula>
    </cfRule>
    <cfRule type="cellIs" dxfId="898" priority="98" operator="equal">
      <formula>"No Cumplida"</formula>
    </cfRule>
    <cfRule type="cellIs" dxfId="897" priority="99" operator="equal">
      <formula>"En Avance"</formula>
    </cfRule>
    <cfRule type="cellIs" dxfId="896" priority="100" operator="equal">
      <formula>"Cumplida (FT)"</formula>
    </cfRule>
    <cfRule type="cellIs" dxfId="895" priority="101" operator="equal">
      <formula>"Cumplida (DT)"</formula>
    </cfRule>
    <cfRule type="cellIs" dxfId="894" priority="102" operator="equal">
      <formula>"Sin Avance"</formula>
    </cfRule>
  </conditionalFormatting>
  <conditionalFormatting sqref="I12">
    <cfRule type="cellIs" dxfId="893" priority="91" operator="equal">
      <formula>"Vencida"</formula>
    </cfRule>
    <cfRule type="cellIs" dxfId="892" priority="92" operator="equal">
      <formula>"No Cumplida"</formula>
    </cfRule>
    <cfRule type="cellIs" dxfId="891" priority="93" operator="equal">
      <formula>"En Avance"</formula>
    </cfRule>
    <cfRule type="cellIs" dxfId="890" priority="94" operator="equal">
      <formula>"Cumplida (FT)"</formula>
    </cfRule>
    <cfRule type="cellIs" dxfId="889" priority="95" operator="equal">
      <formula>"Cumplida (DT)"</formula>
    </cfRule>
    <cfRule type="cellIs" dxfId="888" priority="96" operator="equal">
      <formula>"Sin Avance"</formula>
    </cfRule>
  </conditionalFormatting>
  <conditionalFormatting sqref="I13">
    <cfRule type="cellIs" dxfId="887" priority="85" operator="equal">
      <formula>"Vencida"</formula>
    </cfRule>
    <cfRule type="cellIs" dxfId="886" priority="86" operator="equal">
      <formula>"No Cumplida"</formula>
    </cfRule>
    <cfRule type="cellIs" dxfId="885" priority="87" operator="equal">
      <formula>"En Avance"</formula>
    </cfRule>
    <cfRule type="cellIs" dxfId="884" priority="88" operator="equal">
      <formula>"Cumplida (FT)"</formula>
    </cfRule>
    <cfRule type="cellIs" dxfId="883" priority="89" operator="equal">
      <formula>"Cumplida (DT)"</formula>
    </cfRule>
    <cfRule type="cellIs" dxfId="882" priority="90" operator="equal">
      <formula>"Sin Avance"</formula>
    </cfRule>
  </conditionalFormatting>
  <conditionalFormatting sqref="I15">
    <cfRule type="cellIs" dxfId="881" priority="79" operator="equal">
      <formula>"Vencida"</formula>
    </cfRule>
    <cfRule type="cellIs" dxfId="880" priority="80" operator="equal">
      <formula>"No Cumplida"</formula>
    </cfRule>
    <cfRule type="cellIs" dxfId="879" priority="81" operator="equal">
      <formula>"En Avance"</formula>
    </cfRule>
    <cfRule type="cellIs" dxfId="878" priority="82" operator="equal">
      <formula>"Cumplida (FT)"</formula>
    </cfRule>
    <cfRule type="cellIs" dxfId="877" priority="83" operator="equal">
      <formula>"Cumplida (DT)"</formula>
    </cfRule>
    <cfRule type="cellIs" dxfId="876" priority="84" operator="equal">
      <formula>"Sin Avance"</formula>
    </cfRule>
  </conditionalFormatting>
  <conditionalFormatting sqref="I16">
    <cfRule type="cellIs" dxfId="875" priority="73" operator="equal">
      <formula>"Vencida"</formula>
    </cfRule>
    <cfRule type="cellIs" dxfId="874" priority="74" operator="equal">
      <formula>"No Cumplida"</formula>
    </cfRule>
    <cfRule type="cellIs" dxfId="873" priority="75" operator="equal">
      <formula>"En Avance"</formula>
    </cfRule>
    <cfRule type="cellIs" dxfId="872" priority="76" operator="equal">
      <formula>"Cumplida (FT)"</formula>
    </cfRule>
    <cfRule type="cellIs" dxfId="871" priority="77" operator="equal">
      <formula>"Cumplida (DT)"</formula>
    </cfRule>
    <cfRule type="cellIs" dxfId="870" priority="78" operator="equal">
      <formula>"Sin Avance"</formula>
    </cfRule>
  </conditionalFormatting>
  <conditionalFormatting sqref="I18">
    <cfRule type="cellIs" dxfId="869" priority="67" operator="equal">
      <formula>"Vencida"</formula>
    </cfRule>
    <cfRule type="cellIs" dxfId="868" priority="68" operator="equal">
      <formula>"No Cumplida"</formula>
    </cfRule>
    <cfRule type="cellIs" dxfId="867" priority="69" operator="equal">
      <formula>"En Avance"</formula>
    </cfRule>
    <cfRule type="cellIs" dxfId="866" priority="70" operator="equal">
      <formula>"Cumplida (FT)"</formula>
    </cfRule>
    <cfRule type="cellIs" dxfId="865" priority="71" operator="equal">
      <formula>"Cumplida (DT)"</formula>
    </cfRule>
    <cfRule type="cellIs" dxfId="864" priority="72" operator="equal">
      <formula>"Sin Avance"</formula>
    </cfRule>
  </conditionalFormatting>
  <conditionalFormatting sqref="I19">
    <cfRule type="cellIs" dxfId="863" priority="61" operator="equal">
      <formula>"Vencida"</formula>
    </cfRule>
    <cfRule type="cellIs" dxfId="862" priority="62" operator="equal">
      <formula>"No Cumplida"</formula>
    </cfRule>
    <cfRule type="cellIs" dxfId="861" priority="63" operator="equal">
      <formula>"En Avance"</formula>
    </cfRule>
    <cfRule type="cellIs" dxfId="860" priority="64" operator="equal">
      <formula>"Cumplida (FT)"</formula>
    </cfRule>
    <cfRule type="cellIs" dxfId="859" priority="65" operator="equal">
      <formula>"Cumplida (DT)"</formula>
    </cfRule>
    <cfRule type="cellIs" dxfId="858" priority="66" operator="equal">
      <formula>"Sin Avance"</formula>
    </cfRule>
  </conditionalFormatting>
  <conditionalFormatting sqref="I22">
    <cfRule type="cellIs" dxfId="857" priority="49" operator="equal">
      <formula>"Vencida"</formula>
    </cfRule>
    <cfRule type="cellIs" dxfId="856" priority="50" operator="equal">
      <formula>"No Cumplida"</formula>
    </cfRule>
    <cfRule type="cellIs" dxfId="855" priority="51" operator="equal">
      <formula>"En Avance"</formula>
    </cfRule>
    <cfRule type="cellIs" dxfId="854" priority="52" operator="equal">
      <formula>"Cumplida (FT)"</formula>
    </cfRule>
    <cfRule type="cellIs" dxfId="853" priority="53" operator="equal">
      <formula>"Cumplida (DT)"</formula>
    </cfRule>
    <cfRule type="cellIs" dxfId="852" priority="54" operator="equal">
      <formula>"Sin Avance"</formula>
    </cfRule>
  </conditionalFormatting>
  <conditionalFormatting sqref="I24">
    <cfRule type="cellIs" dxfId="851" priority="43" operator="equal">
      <formula>"Vencida"</formula>
    </cfRule>
    <cfRule type="cellIs" dxfId="850" priority="44" operator="equal">
      <formula>"No Cumplida"</formula>
    </cfRule>
    <cfRule type="cellIs" dxfId="849" priority="45" operator="equal">
      <formula>"En Avance"</formula>
    </cfRule>
    <cfRule type="cellIs" dxfId="848" priority="46" operator="equal">
      <formula>"Cumplida (FT)"</formula>
    </cfRule>
    <cfRule type="cellIs" dxfId="847" priority="47" operator="equal">
      <formula>"Cumplida (DT)"</formula>
    </cfRule>
    <cfRule type="cellIs" dxfId="846" priority="48" operator="equal">
      <formula>"Sin Avance"</formula>
    </cfRule>
  </conditionalFormatting>
  <conditionalFormatting sqref="I25">
    <cfRule type="cellIs" dxfId="845" priority="37" operator="equal">
      <formula>"Vencida"</formula>
    </cfRule>
    <cfRule type="cellIs" dxfId="844" priority="38" operator="equal">
      <formula>"No Cumplida"</formula>
    </cfRule>
    <cfRule type="cellIs" dxfId="843" priority="39" operator="equal">
      <formula>"En Avance"</formula>
    </cfRule>
    <cfRule type="cellIs" dxfId="842" priority="40" operator="equal">
      <formula>"Cumplida (FT)"</formula>
    </cfRule>
    <cfRule type="cellIs" dxfId="841" priority="41" operator="equal">
      <formula>"Cumplida (DT)"</formula>
    </cfRule>
    <cfRule type="cellIs" dxfId="840" priority="42" operator="equal">
      <formula>"Sin Avance"</formula>
    </cfRule>
  </conditionalFormatting>
  <conditionalFormatting sqref="I26">
    <cfRule type="cellIs" dxfId="839" priority="31" operator="equal">
      <formula>"Vencida"</formula>
    </cfRule>
    <cfRule type="cellIs" dxfId="838" priority="32" operator="equal">
      <formula>"No Cumplida"</formula>
    </cfRule>
    <cfRule type="cellIs" dxfId="837" priority="33" operator="equal">
      <formula>"En Avance"</formula>
    </cfRule>
    <cfRule type="cellIs" dxfId="836" priority="34" operator="equal">
      <formula>"Cumplida (FT)"</formula>
    </cfRule>
    <cfRule type="cellIs" dxfId="835" priority="35" operator="equal">
      <formula>"Cumplida (DT)"</formula>
    </cfRule>
    <cfRule type="cellIs" dxfId="834" priority="36" operator="equal">
      <formula>"Sin Avance"</formula>
    </cfRule>
  </conditionalFormatting>
  <conditionalFormatting sqref="I27">
    <cfRule type="cellIs" dxfId="833" priority="25" operator="equal">
      <formula>"Vencida"</formula>
    </cfRule>
    <cfRule type="cellIs" dxfId="832" priority="26" operator="equal">
      <formula>"No Cumplida"</formula>
    </cfRule>
    <cfRule type="cellIs" dxfId="831" priority="27" operator="equal">
      <formula>"En Avance"</formula>
    </cfRule>
    <cfRule type="cellIs" dxfId="830" priority="28" operator="equal">
      <formula>"Cumplida (FT)"</formula>
    </cfRule>
    <cfRule type="cellIs" dxfId="829" priority="29" operator="equal">
      <formula>"Cumplida (DT)"</formula>
    </cfRule>
    <cfRule type="cellIs" dxfId="828" priority="30" operator="equal">
      <formula>"Sin Avance"</formula>
    </cfRule>
  </conditionalFormatting>
  <conditionalFormatting sqref="I28">
    <cfRule type="cellIs" dxfId="827" priority="19" operator="equal">
      <formula>"Vencida"</formula>
    </cfRule>
    <cfRule type="cellIs" dxfId="826" priority="20" operator="equal">
      <formula>"No Cumplida"</formula>
    </cfRule>
    <cfRule type="cellIs" dxfId="825" priority="21" operator="equal">
      <formula>"En Avance"</formula>
    </cfRule>
    <cfRule type="cellIs" dxfId="824" priority="22" operator="equal">
      <formula>"Cumplida (FT)"</formula>
    </cfRule>
    <cfRule type="cellIs" dxfId="823" priority="23" operator="equal">
      <formula>"Cumplida (DT)"</formula>
    </cfRule>
    <cfRule type="cellIs" dxfId="822" priority="24" operator="equal">
      <formula>"Sin Avance"</formula>
    </cfRule>
  </conditionalFormatting>
  <conditionalFormatting sqref="I29">
    <cfRule type="cellIs" dxfId="821" priority="13" operator="equal">
      <formula>"Vencida"</formula>
    </cfRule>
    <cfRule type="cellIs" dxfId="820" priority="14" operator="equal">
      <formula>"No Cumplida"</formula>
    </cfRule>
    <cfRule type="cellIs" dxfId="819" priority="15" operator="equal">
      <formula>"En Avance"</formula>
    </cfRule>
    <cfRule type="cellIs" dxfId="818" priority="16" operator="equal">
      <formula>"Cumplida (FT)"</formula>
    </cfRule>
    <cfRule type="cellIs" dxfId="817" priority="17" operator="equal">
      <formula>"Cumplida (DT)"</formula>
    </cfRule>
    <cfRule type="cellIs" dxfId="816" priority="18" operator="equal">
      <formula>"Sin Avance"</formula>
    </cfRule>
  </conditionalFormatting>
  <conditionalFormatting sqref="I5">
    <cfRule type="cellIs" dxfId="815" priority="7" operator="equal">
      <formula>"Vencida"</formula>
    </cfRule>
    <cfRule type="cellIs" dxfId="814" priority="8" operator="equal">
      <formula>"No Cumplida"</formula>
    </cfRule>
    <cfRule type="cellIs" dxfId="813" priority="9" operator="equal">
      <formula>"En Avance"</formula>
    </cfRule>
    <cfRule type="cellIs" dxfId="812" priority="10" operator="equal">
      <formula>"Cumplida (FT)"</formula>
    </cfRule>
    <cfRule type="cellIs" dxfId="811" priority="11" operator="equal">
      <formula>"Cumplida (DT)"</formula>
    </cfRule>
    <cfRule type="cellIs" dxfId="810" priority="12" operator="equal">
      <formula>"Sin Avance"</formula>
    </cfRule>
  </conditionalFormatting>
  <conditionalFormatting sqref="I21">
    <cfRule type="cellIs" dxfId="809" priority="1" operator="equal">
      <formula>"Vencida"</formula>
    </cfRule>
    <cfRule type="cellIs" dxfId="808" priority="2" operator="equal">
      <formula>"No Cumplida"</formula>
    </cfRule>
    <cfRule type="cellIs" dxfId="807" priority="3" operator="equal">
      <formula>"En Avance"</formula>
    </cfRule>
    <cfRule type="cellIs" dxfId="806" priority="4" operator="equal">
      <formula>"Cumplida (FT)"</formula>
    </cfRule>
    <cfRule type="cellIs" dxfId="805" priority="5" operator="equal">
      <formula>"Cumplida (DT)"</formula>
    </cfRule>
    <cfRule type="cellIs" dxfId="804" priority="6" operator="equal">
      <formula>"Sin Avance"</formula>
    </cfRule>
  </conditionalFormatting>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0000000}">
          <x14:formula1>
            <xm:f>'D:\Perfil\Documents\PAAC_ICUATRIMESTRE_2020\[1.1_anexo_matriz_de_riesgos_de_corrupcion_vf1_2020 (1).xlsm]Hoja1'!#REF!</xm:f>
          </x14:formula1>
          <xm:sqref>U24:U29 O21:O22 U18:U19 U21:U22 U5:U13 O15:O16 O18:O19 U15:U16 O24:O29 O5:O13</xm:sqref>
        </x14:dataValidation>
        <x14:dataValidation type="list" allowBlank="1" showInputMessage="1" showErrorMessage="1" xr:uid="{2191D0EE-E460-445A-A892-591A3BE4847F}">
          <x14:formula1>
            <xm:f>'C:\Users\Yaneth.Burgos\Documents\Yanet Burgos Duitama\PLAN ANTICORRUPCIÓN PAAC\PAAC 2020\1er Cuatrimestre\[Sgto_PAAC_30_abril_2020.xlsx]Hoja1'!#REF!</xm:f>
          </x14:formula1>
          <xm:sqref>I10 I12:I13 I15:I16 I18:I19 I25:I26 I28</xm:sqref>
        </x14:dataValidation>
        <x14:dataValidation type="list" allowBlank="1" showInputMessage="1" showErrorMessage="1" xr:uid="{F8D1ABDC-7B5F-4AED-84EB-66E5276D545B}">
          <x14:formula1>
            <xm:f>'C:\Users\Maritza.Beltran\AppData\Local\Microsoft\Windows\INetCache\Content.Outlook\P86LDKLA\[Sgto_PAAC_30_abril_2020 - Componente 5.xlsx]Hoja1'!#REF!</xm:f>
          </x14:formula1>
          <xm:sqref>I11 I22 I24 I29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14"/>
  <sheetViews>
    <sheetView zoomScale="85" zoomScaleNormal="85" workbookViewId="0">
      <pane xSplit="6" ySplit="3" topLeftCell="J9" activePane="bottomRight" state="frozen"/>
      <selection activeCell="K5" sqref="K5"/>
      <selection pane="topRight" activeCell="K5" sqref="K5"/>
      <selection pane="bottomLeft" activeCell="K5" sqref="K5"/>
      <selection pane="bottomRight" activeCell="K5" sqref="K5"/>
    </sheetView>
  </sheetViews>
  <sheetFormatPr baseColWidth="10" defaultRowHeight="15"/>
  <cols>
    <col min="1" max="1" width="17" customWidth="1"/>
    <col min="3" max="4" width="21.42578125" customWidth="1"/>
    <col min="7" max="7" width="1.28515625" customWidth="1"/>
    <col min="8" max="8" width="14.42578125" customWidth="1"/>
    <col min="9" max="9" width="16" customWidth="1"/>
    <col min="10" max="10" width="15.5703125" customWidth="1"/>
    <col min="11" max="11" width="19.7109375" customWidth="1"/>
    <col min="12" max="12" width="80.28515625" customWidth="1"/>
    <col min="13" max="13" width="0.7109375" customWidth="1"/>
    <col min="14" max="14" width="14.42578125" hidden="1" customWidth="1"/>
    <col min="15" max="15" width="16" hidden="1" customWidth="1"/>
    <col min="16" max="16" width="14.5703125" hidden="1" customWidth="1"/>
    <col min="17" max="17" width="19.42578125" hidden="1" customWidth="1"/>
    <col min="18" max="18" width="129.85546875" hidden="1" customWidth="1"/>
    <col min="19" max="20" width="0" hidden="1" customWidth="1"/>
    <col min="21" max="21" width="13.42578125" hidden="1" customWidth="1"/>
    <col min="22" max="22" width="0" hidden="1" customWidth="1"/>
    <col min="23" max="23" width="13.7109375" hidden="1" customWidth="1"/>
    <col min="24" max="24" width="85.28515625" hidden="1" customWidth="1"/>
  </cols>
  <sheetData>
    <row r="1" spans="1:24" ht="41.25" customHeight="1" thickBot="1">
      <c r="A1" s="369" t="s">
        <v>0</v>
      </c>
      <c r="B1" s="370"/>
      <c r="C1" s="370"/>
      <c r="D1" s="370"/>
      <c r="E1" s="370"/>
      <c r="F1" s="371"/>
      <c r="G1" s="1"/>
      <c r="H1" s="431" t="s">
        <v>353</v>
      </c>
      <c r="I1" s="432"/>
      <c r="J1" s="432"/>
      <c r="K1" s="432"/>
      <c r="L1" s="366"/>
      <c r="M1" s="2"/>
      <c r="N1" s="431" t="s">
        <v>358</v>
      </c>
      <c r="O1" s="432"/>
      <c r="P1" s="432"/>
      <c r="Q1" s="432"/>
      <c r="R1" s="366"/>
      <c r="T1" s="431" t="s">
        <v>405</v>
      </c>
      <c r="U1" s="432"/>
      <c r="V1" s="432"/>
      <c r="W1" s="432"/>
      <c r="X1" s="366"/>
    </row>
    <row r="2" spans="1:24" ht="109.5" customHeight="1" thickBot="1">
      <c r="A2" s="3" t="s">
        <v>151</v>
      </c>
      <c r="B2" s="375" t="s">
        <v>152</v>
      </c>
      <c r="C2" s="429"/>
      <c r="D2" s="429"/>
      <c r="E2" s="429"/>
      <c r="F2" s="430"/>
      <c r="G2" s="53"/>
      <c r="H2" s="59" t="s">
        <v>635</v>
      </c>
      <c r="I2" s="60"/>
      <c r="J2" s="61"/>
      <c r="K2" s="364" t="s">
        <v>4</v>
      </c>
      <c r="L2" s="364" t="s">
        <v>5</v>
      </c>
      <c r="M2" s="2"/>
      <c r="N2" s="59" t="s">
        <v>359</v>
      </c>
      <c r="O2" s="60"/>
      <c r="P2" s="61"/>
      <c r="Q2" s="364" t="s">
        <v>4</v>
      </c>
      <c r="R2" s="364" t="s">
        <v>5</v>
      </c>
      <c r="T2" s="59" t="s">
        <v>404</v>
      </c>
      <c r="U2" s="60"/>
      <c r="V2" s="61"/>
      <c r="W2" s="364" t="s">
        <v>4</v>
      </c>
      <c r="X2" s="364" t="s">
        <v>5</v>
      </c>
    </row>
    <row r="3" spans="1:24" ht="39" thickBot="1">
      <c r="A3" s="5" t="s">
        <v>6</v>
      </c>
      <c r="B3" s="369" t="s">
        <v>7</v>
      </c>
      <c r="C3" s="371"/>
      <c r="D3" s="6" t="s">
        <v>8</v>
      </c>
      <c r="E3" s="6" t="s">
        <v>9</v>
      </c>
      <c r="F3" s="7" t="s">
        <v>10</v>
      </c>
      <c r="G3" s="2"/>
      <c r="H3" s="62" t="s">
        <v>104</v>
      </c>
      <c r="I3" s="63" t="s">
        <v>105</v>
      </c>
      <c r="J3" s="63" t="s">
        <v>106</v>
      </c>
      <c r="K3" s="365"/>
      <c r="L3" s="365"/>
      <c r="M3" s="2"/>
      <c r="N3" s="62" t="s">
        <v>104</v>
      </c>
      <c r="O3" s="219" t="s">
        <v>105</v>
      </c>
      <c r="P3" s="219" t="s">
        <v>106</v>
      </c>
      <c r="Q3" s="365"/>
      <c r="R3" s="365"/>
      <c r="T3" s="62" t="s">
        <v>104</v>
      </c>
      <c r="U3" s="233" t="s">
        <v>105</v>
      </c>
      <c r="V3" s="233" t="s">
        <v>106</v>
      </c>
      <c r="W3" s="365"/>
      <c r="X3" s="365"/>
    </row>
    <row r="4" spans="1:24" ht="21" customHeight="1" thickBot="1">
      <c r="A4" s="377" t="s">
        <v>636</v>
      </c>
      <c r="B4" s="9"/>
      <c r="C4" s="10" t="s">
        <v>153</v>
      </c>
      <c r="D4" s="9"/>
      <c r="E4" s="9"/>
      <c r="F4" s="26"/>
      <c r="G4" s="4"/>
      <c r="H4" s="11">
        <v>1</v>
      </c>
      <c r="I4" s="12">
        <f>+COUNTIF(I5:I5,"Cumplida "&amp;"*")</f>
        <v>0</v>
      </c>
      <c r="J4" s="15">
        <f>IFERROR(+I4/H4,"No se programaron actividades relacionadas con este objetivo")</f>
        <v>0</v>
      </c>
      <c r="K4" s="13"/>
      <c r="L4" s="14"/>
      <c r="M4" s="4"/>
      <c r="N4" s="11">
        <v>1</v>
      </c>
      <c r="O4" s="12">
        <f>+COUNTIF(O5:O5,"Cumplida "&amp;"*")</f>
        <v>0</v>
      </c>
      <c r="P4" s="15">
        <f>IFERROR(+O4/N4,"No se programaron actividades relacionadas con este objetivo")</f>
        <v>0</v>
      </c>
      <c r="Q4" s="13"/>
      <c r="R4" s="14"/>
      <c r="T4" s="11">
        <v>1</v>
      </c>
      <c r="U4" s="12">
        <f>+COUNTIF(U5:U5,"Cumplida "&amp;"*")</f>
        <v>1</v>
      </c>
      <c r="V4" s="15">
        <f>IFERROR(+U4/T4,"No se programaron actividades relacionadas con este objetivo")</f>
        <v>1</v>
      </c>
      <c r="W4" s="13"/>
      <c r="X4" s="14"/>
    </row>
    <row r="5" spans="1:24" ht="275.25" customHeight="1" thickBot="1">
      <c r="A5" s="378"/>
      <c r="B5" s="64" t="s">
        <v>16</v>
      </c>
      <c r="C5" s="65" t="s">
        <v>162</v>
      </c>
      <c r="D5" s="66" t="s">
        <v>163</v>
      </c>
      <c r="E5" s="67" t="s">
        <v>154</v>
      </c>
      <c r="F5" s="68">
        <v>44469</v>
      </c>
      <c r="G5" s="2"/>
      <c r="H5" s="31"/>
      <c r="I5" s="255" t="s">
        <v>28</v>
      </c>
      <c r="J5" s="243"/>
      <c r="K5" s="29" t="s">
        <v>339</v>
      </c>
      <c r="L5" s="69" t="s">
        <v>876</v>
      </c>
      <c r="M5" s="2"/>
      <c r="N5" s="31"/>
      <c r="O5" s="21" t="s">
        <v>18</v>
      </c>
      <c r="P5" s="21"/>
      <c r="Q5" s="29" t="s">
        <v>339</v>
      </c>
      <c r="R5" s="69" t="s">
        <v>371</v>
      </c>
      <c r="T5" s="31"/>
      <c r="U5" s="21" t="s">
        <v>19</v>
      </c>
      <c r="V5" s="21"/>
      <c r="W5" s="29" t="s">
        <v>339</v>
      </c>
      <c r="X5" s="69" t="s">
        <v>422</v>
      </c>
    </row>
    <row r="6" spans="1:24" ht="26.25" thickBot="1">
      <c r="A6" s="377" t="s">
        <v>637</v>
      </c>
      <c r="B6" s="9"/>
      <c r="C6" s="10" t="s">
        <v>155</v>
      </c>
      <c r="D6" s="9"/>
      <c r="E6" s="9"/>
      <c r="F6" s="26"/>
      <c r="G6" s="4"/>
      <c r="H6" s="11">
        <v>1</v>
      </c>
      <c r="I6" s="12">
        <f>+COUNTIF(I7:I7,"Cumplida "&amp;"*")</f>
        <v>0</v>
      </c>
      <c r="J6" s="15">
        <f>IFERROR(+I6/H6,"No se programaron actividades relacionadas con este objetivo")</f>
        <v>0</v>
      </c>
      <c r="K6" s="13"/>
      <c r="L6" s="14"/>
      <c r="M6" s="4"/>
      <c r="N6" s="11">
        <v>1</v>
      </c>
      <c r="O6" s="12">
        <f>+COUNTIF(O7:O7,"Cumplida "&amp;"*")</f>
        <v>0</v>
      </c>
      <c r="P6" s="15">
        <f>IFERROR(+O6/N6,"No se programaron actividades relacionadas con este objetivo")</f>
        <v>0</v>
      </c>
      <c r="Q6" s="13"/>
      <c r="R6" s="14"/>
      <c r="T6" s="11">
        <v>1</v>
      </c>
      <c r="U6" s="12">
        <f>+COUNTIF(U7:U7,"Cumplida "&amp;"*")</f>
        <v>0</v>
      </c>
      <c r="V6" s="15">
        <f>IFERROR(+U6/T6,"No se programaron actividades relacionadas con este objetivo")</f>
        <v>0</v>
      </c>
      <c r="W6" s="13"/>
      <c r="X6" s="14"/>
    </row>
    <row r="7" spans="1:24" ht="161.25" customHeight="1" thickBot="1">
      <c r="A7" s="378"/>
      <c r="B7" s="64" t="s">
        <v>22</v>
      </c>
      <c r="C7" s="65" t="s">
        <v>641</v>
      </c>
      <c r="D7" s="66" t="s">
        <v>642</v>
      </c>
      <c r="E7" s="67" t="s">
        <v>154</v>
      </c>
      <c r="F7" s="68">
        <v>44545</v>
      </c>
      <c r="G7" s="2"/>
      <c r="H7" s="31"/>
      <c r="I7" s="238" t="s">
        <v>18</v>
      </c>
      <c r="J7" s="243"/>
      <c r="K7" s="29" t="s">
        <v>339</v>
      </c>
      <c r="L7" s="246" t="s">
        <v>871</v>
      </c>
      <c r="M7" s="2"/>
      <c r="N7" s="31"/>
      <c r="O7" s="21" t="s">
        <v>18</v>
      </c>
      <c r="P7" s="21"/>
      <c r="Q7" s="29" t="s">
        <v>339</v>
      </c>
      <c r="R7" s="36" t="s">
        <v>372</v>
      </c>
      <c r="T7" s="31"/>
      <c r="U7" s="237" t="s">
        <v>29</v>
      </c>
      <c r="V7" s="21"/>
      <c r="W7" s="29" t="s">
        <v>339</v>
      </c>
      <c r="X7" s="36" t="s">
        <v>423</v>
      </c>
    </row>
    <row r="8" spans="1:24" ht="15.75" thickBot="1">
      <c r="A8" s="377" t="s">
        <v>638</v>
      </c>
      <c r="B8" s="9"/>
      <c r="C8" s="10" t="s">
        <v>156</v>
      </c>
      <c r="D8" s="9"/>
      <c r="E8" s="9"/>
      <c r="F8" s="26"/>
      <c r="G8" s="4"/>
      <c r="H8" s="11">
        <v>1</v>
      </c>
      <c r="I8" s="12">
        <f>+COUNTIF(I9,"Cumplida "&amp;"*")</f>
        <v>0</v>
      </c>
      <c r="J8" s="15">
        <f>IFERROR(+I8/H8,"No se programaron actividades relacionadas con este objetivo")</f>
        <v>0</v>
      </c>
      <c r="K8" s="13"/>
      <c r="L8" s="14"/>
      <c r="M8" s="4"/>
      <c r="N8" s="11">
        <v>1</v>
      </c>
      <c r="O8" s="12">
        <f>+COUNTIF(O9,"Cumplida "&amp;"*")</f>
        <v>0</v>
      </c>
      <c r="P8" s="15">
        <f>IFERROR(+O8/N8,"No se programaron actividades relacionadas con este objetivo")</f>
        <v>0</v>
      </c>
      <c r="Q8" s="13"/>
      <c r="R8" s="14"/>
      <c r="T8" s="11">
        <v>1</v>
      </c>
      <c r="U8" s="12">
        <f>+COUNTIF(U9,"Cumplida "&amp;"*")</f>
        <v>1</v>
      </c>
      <c r="V8" s="15">
        <f>IFERROR(+U8/T8,"No se programaron actividades relacionadas con este objetivo")</f>
        <v>1</v>
      </c>
      <c r="W8" s="13"/>
      <c r="X8" s="14"/>
    </row>
    <row r="9" spans="1:24" ht="408.75" customHeight="1" thickBot="1">
      <c r="A9" s="381"/>
      <c r="B9" s="323" t="s">
        <v>134</v>
      </c>
      <c r="C9" s="324" t="s">
        <v>157</v>
      </c>
      <c r="D9" s="325" t="s">
        <v>164</v>
      </c>
      <c r="E9" s="326" t="s">
        <v>154</v>
      </c>
      <c r="F9" s="327">
        <v>44545</v>
      </c>
      <c r="G9" s="2"/>
      <c r="H9" s="31"/>
      <c r="I9" s="238" t="s">
        <v>18</v>
      </c>
      <c r="J9" s="243"/>
      <c r="K9" s="29" t="s">
        <v>339</v>
      </c>
      <c r="L9" s="241" t="s">
        <v>872</v>
      </c>
      <c r="M9" s="2"/>
      <c r="N9" s="31"/>
      <c r="O9" s="21" t="s">
        <v>18</v>
      </c>
      <c r="P9" s="21"/>
      <c r="Q9" s="29" t="s">
        <v>339</v>
      </c>
      <c r="R9" s="33" t="s">
        <v>376</v>
      </c>
      <c r="T9" s="31"/>
      <c r="U9" s="21" t="s">
        <v>19</v>
      </c>
      <c r="V9" s="21"/>
      <c r="W9" s="29" t="s">
        <v>339</v>
      </c>
      <c r="X9" s="33" t="s">
        <v>424</v>
      </c>
    </row>
    <row r="10" spans="1:24" ht="30.75" customHeight="1" thickBot="1">
      <c r="A10" s="377" t="s">
        <v>639</v>
      </c>
      <c r="B10" s="9"/>
      <c r="C10" s="10" t="s">
        <v>158</v>
      </c>
      <c r="D10" s="9"/>
      <c r="E10" s="9"/>
      <c r="F10" s="26"/>
      <c r="G10" s="4"/>
      <c r="H10" s="11">
        <v>1</v>
      </c>
      <c r="I10" s="12">
        <f>+COUNTIF(I11:I11,"Cumplida "&amp;"*")</f>
        <v>0</v>
      </c>
      <c r="J10" s="15">
        <f>IFERROR(+I10/H10,"No se programaron actividades relacionadas con este objetivo")</f>
        <v>0</v>
      </c>
      <c r="K10" s="13"/>
      <c r="L10" s="14"/>
      <c r="M10" s="4"/>
      <c r="N10" s="11">
        <v>1</v>
      </c>
      <c r="O10" s="12">
        <f>+COUNTIF(O11:O11,"Cumplida "&amp;"*")</f>
        <v>0</v>
      </c>
      <c r="P10" s="15">
        <f>IFERROR(+O10/N10,"No se programaron actividades relacionadas con este objetivo")</f>
        <v>0</v>
      </c>
      <c r="Q10" s="13"/>
      <c r="R10" s="14"/>
      <c r="T10" s="11">
        <v>1</v>
      </c>
      <c r="U10" s="12">
        <f>+COUNTIF(U11:U11,"Cumplida "&amp;"*")</f>
        <v>1</v>
      </c>
      <c r="V10" s="15">
        <f>IFERROR(+U10/T10,"No se programaron actividades relacionadas con este objetivo")</f>
        <v>1</v>
      </c>
      <c r="W10" s="13"/>
      <c r="X10" s="14"/>
    </row>
    <row r="11" spans="1:24" ht="327" customHeight="1" thickBot="1">
      <c r="A11" s="378"/>
      <c r="B11" s="323">
        <v>4.0999999999999996</v>
      </c>
      <c r="C11" s="324" t="s">
        <v>643</v>
      </c>
      <c r="D11" s="325" t="s">
        <v>644</v>
      </c>
      <c r="E11" s="67" t="s">
        <v>154</v>
      </c>
      <c r="F11" s="68">
        <v>44545</v>
      </c>
      <c r="G11" s="2"/>
      <c r="H11" s="31"/>
      <c r="I11" s="238" t="s">
        <v>18</v>
      </c>
      <c r="J11" s="70"/>
      <c r="K11" s="29" t="s">
        <v>339</v>
      </c>
      <c r="L11" s="227" t="s">
        <v>875</v>
      </c>
      <c r="M11" s="2"/>
      <c r="N11" s="31"/>
      <c r="O11" s="21" t="s">
        <v>18</v>
      </c>
      <c r="P11" s="21"/>
      <c r="Q11" s="29" t="s">
        <v>339</v>
      </c>
      <c r="R11" s="80" t="s">
        <v>373</v>
      </c>
      <c r="T11" s="31"/>
      <c r="U11" s="21" t="s">
        <v>19</v>
      </c>
      <c r="V11" s="21"/>
      <c r="W11" s="29" t="s">
        <v>339</v>
      </c>
      <c r="X11" s="80" t="s">
        <v>425</v>
      </c>
    </row>
    <row r="12" spans="1:24" ht="26.25" thickBot="1">
      <c r="A12" s="377" t="s">
        <v>640</v>
      </c>
      <c r="B12" s="9"/>
      <c r="C12" s="10" t="s">
        <v>159</v>
      </c>
      <c r="D12" s="9"/>
      <c r="E12" s="9"/>
      <c r="F12" s="26"/>
      <c r="G12" s="4"/>
      <c r="H12" s="11">
        <v>2</v>
      </c>
      <c r="I12" s="12">
        <f>+COUNTIF(I13:I14,"Cumplida "&amp;"*")</f>
        <v>0</v>
      </c>
      <c r="J12" s="15">
        <f>IFERROR(+I12/H12,"No se programaron actividades relacionadas con este objetivo")</f>
        <v>0</v>
      </c>
      <c r="K12" s="13"/>
      <c r="L12" s="14"/>
      <c r="M12" s="4"/>
      <c r="N12" s="11">
        <v>2</v>
      </c>
      <c r="O12" s="12">
        <f>+COUNTIF(O13:O14,"Cumplida "&amp;"*")</f>
        <v>0</v>
      </c>
      <c r="P12" s="15">
        <f>IFERROR(+O12/N12,"No se programaron actividades relacionadas con este objetivo")</f>
        <v>0</v>
      </c>
      <c r="Q12" s="13"/>
      <c r="R12" s="14"/>
      <c r="T12" s="11">
        <v>2</v>
      </c>
      <c r="U12" s="12">
        <f>+COUNTIF(U13:U14,"Cumplida "&amp;"*")</f>
        <v>2</v>
      </c>
      <c r="V12" s="15">
        <f>IFERROR(+U12/T12,"No se programaron actividades relacionadas con este objetivo")</f>
        <v>1</v>
      </c>
      <c r="W12" s="13"/>
      <c r="X12" s="14"/>
    </row>
    <row r="13" spans="1:24" ht="200.25" customHeight="1">
      <c r="A13" s="378"/>
      <c r="B13" s="64" t="s">
        <v>49</v>
      </c>
      <c r="C13" s="65" t="s">
        <v>160</v>
      </c>
      <c r="D13" s="66" t="s">
        <v>161</v>
      </c>
      <c r="E13" s="67" t="s">
        <v>154</v>
      </c>
      <c r="F13" s="68">
        <v>44545</v>
      </c>
      <c r="G13" s="2"/>
      <c r="H13" s="86"/>
      <c r="I13" s="238" t="s">
        <v>18</v>
      </c>
      <c r="J13" s="87"/>
      <c r="K13" s="275" t="s">
        <v>339</v>
      </c>
      <c r="L13" s="276" t="s">
        <v>874</v>
      </c>
      <c r="M13" s="2"/>
      <c r="N13" s="31"/>
      <c r="O13" s="21" t="s">
        <v>18</v>
      </c>
      <c r="P13" s="21"/>
      <c r="Q13" s="29" t="s">
        <v>339</v>
      </c>
      <c r="R13" s="39" t="s">
        <v>374</v>
      </c>
      <c r="T13" s="31"/>
      <c r="U13" s="21" t="s">
        <v>19</v>
      </c>
      <c r="V13" s="21"/>
      <c r="W13" s="29" t="s">
        <v>339</v>
      </c>
      <c r="X13" s="39" t="s">
        <v>426</v>
      </c>
    </row>
    <row r="14" spans="1:24" ht="242.25" customHeight="1" thickBot="1">
      <c r="A14" s="378"/>
      <c r="B14" s="64" t="s">
        <v>53</v>
      </c>
      <c r="C14" s="65" t="s">
        <v>645</v>
      </c>
      <c r="D14" s="66" t="s">
        <v>165</v>
      </c>
      <c r="E14" s="67" t="s">
        <v>154</v>
      </c>
      <c r="F14" s="68">
        <v>44545</v>
      </c>
      <c r="G14" s="2"/>
      <c r="H14" s="277"/>
      <c r="I14" s="238" t="s">
        <v>18</v>
      </c>
      <c r="J14" s="278"/>
      <c r="K14" s="279" t="s">
        <v>339</v>
      </c>
      <c r="L14" s="280" t="s">
        <v>873</v>
      </c>
      <c r="M14" s="2"/>
      <c r="N14" s="31"/>
      <c r="O14" s="21" t="s">
        <v>18</v>
      </c>
      <c r="P14" s="27"/>
      <c r="Q14" s="29" t="s">
        <v>339</v>
      </c>
      <c r="R14" s="36" t="s">
        <v>375</v>
      </c>
      <c r="T14" s="31"/>
      <c r="U14" s="21" t="s">
        <v>19</v>
      </c>
      <c r="V14" s="27"/>
      <c r="W14" s="29" t="s">
        <v>339</v>
      </c>
      <c r="X14" s="36" t="s">
        <v>427</v>
      </c>
    </row>
  </sheetData>
  <mergeCells count="17">
    <mergeCell ref="T1:X1"/>
    <mergeCell ref="W2:W3"/>
    <mergeCell ref="X2:X3"/>
    <mergeCell ref="A8:A9"/>
    <mergeCell ref="A10:A11"/>
    <mergeCell ref="N1:R1"/>
    <mergeCell ref="Q2:Q3"/>
    <mergeCell ref="R2:R3"/>
    <mergeCell ref="A12:A14"/>
    <mergeCell ref="A1:F1"/>
    <mergeCell ref="H1:L1"/>
    <mergeCell ref="B2:F2"/>
    <mergeCell ref="K2:K3"/>
    <mergeCell ref="L2:L3"/>
    <mergeCell ref="B3:C3"/>
    <mergeCell ref="A4:A5"/>
    <mergeCell ref="A6:A7"/>
  </mergeCells>
  <conditionalFormatting sqref="I2:I3">
    <cfRule type="cellIs" dxfId="803" priority="421" operator="equal">
      <formula>"Vencida"</formula>
    </cfRule>
    <cfRule type="cellIs" dxfId="802" priority="422" operator="equal">
      <formula>"No Cumplida"</formula>
    </cfRule>
    <cfRule type="cellIs" dxfId="801" priority="423" operator="equal">
      <formula>"En Avance"</formula>
    </cfRule>
    <cfRule type="cellIs" dxfId="800" priority="424" operator="equal">
      <formula>"Cumplida (FT)"</formula>
    </cfRule>
    <cfRule type="cellIs" dxfId="799" priority="425" operator="equal">
      <formula>"Cumplida (DT)"</formula>
    </cfRule>
    <cfRule type="cellIs" dxfId="798" priority="426" operator="equal">
      <formula>"Sin Avance"</formula>
    </cfRule>
  </conditionalFormatting>
  <conditionalFormatting sqref="O2:O4 O10 O6 O12 O8">
    <cfRule type="cellIs" dxfId="797" priority="277" operator="equal">
      <formula>"Vencida"</formula>
    </cfRule>
    <cfRule type="cellIs" dxfId="796" priority="278" operator="equal">
      <formula>"No Cumplida"</formula>
    </cfRule>
    <cfRule type="cellIs" dxfId="795" priority="279" operator="equal">
      <formula>"En Avance"</formula>
    </cfRule>
    <cfRule type="cellIs" dxfId="794" priority="280" operator="equal">
      <formula>"Cumplida (FT)"</formula>
    </cfRule>
    <cfRule type="cellIs" dxfId="793" priority="281" operator="equal">
      <formula>"Cumplida (DT)"</formula>
    </cfRule>
    <cfRule type="cellIs" dxfId="792" priority="282" operator="equal">
      <formula>"Sin Avance"</formula>
    </cfRule>
  </conditionalFormatting>
  <conditionalFormatting sqref="P5">
    <cfRule type="cellIs" dxfId="791" priority="235" operator="equal">
      <formula>"Vencida"</formula>
    </cfRule>
    <cfRule type="cellIs" dxfId="790" priority="236" operator="equal">
      <formula>"No Cumplida"</formula>
    </cfRule>
    <cfRule type="cellIs" dxfId="789" priority="237" operator="equal">
      <formula>"En Avance"</formula>
    </cfRule>
    <cfRule type="cellIs" dxfId="788" priority="238" operator="equal">
      <formula>"Cumplida (FT)"</formula>
    </cfRule>
    <cfRule type="cellIs" dxfId="787" priority="239" operator="equal">
      <formula>"Cumplida (DT)"</formula>
    </cfRule>
    <cfRule type="cellIs" dxfId="786" priority="240" operator="equal">
      <formula>"Sin Avance"</formula>
    </cfRule>
  </conditionalFormatting>
  <conditionalFormatting sqref="O5">
    <cfRule type="cellIs" dxfId="785" priority="229" operator="equal">
      <formula>"Vencida"</formula>
    </cfRule>
    <cfRule type="cellIs" dxfId="784" priority="230" operator="equal">
      <formula>"No Cumplida"</formula>
    </cfRule>
    <cfRule type="cellIs" dxfId="783" priority="231" operator="equal">
      <formula>"En Avance"</formula>
    </cfRule>
    <cfRule type="cellIs" dxfId="782" priority="232" operator="equal">
      <formula>"Cumplida (FT)"</formula>
    </cfRule>
    <cfRule type="cellIs" dxfId="781" priority="233" operator="equal">
      <formula>"Cumplida (DT)"</formula>
    </cfRule>
    <cfRule type="cellIs" dxfId="780" priority="234" operator="equal">
      <formula>"Sin Avance"</formula>
    </cfRule>
  </conditionalFormatting>
  <conditionalFormatting sqref="P7">
    <cfRule type="cellIs" dxfId="779" priority="223" operator="equal">
      <formula>"Vencida"</formula>
    </cfRule>
    <cfRule type="cellIs" dxfId="778" priority="224" operator="equal">
      <formula>"No Cumplida"</formula>
    </cfRule>
    <cfRule type="cellIs" dxfId="777" priority="225" operator="equal">
      <formula>"En Avance"</formula>
    </cfRule>
    <cfRule type="cellIs" dxfId="776" priority="226" operator="equal">
      <formula>"Cumplida (FT)"</formula>
    </cfRule>
    <cfRule type="cellIs" dxfId="775" priority="227" operator="equal">
      <formula>"Cumplida (DT)"</formula>
    </cfRule>
    <cfRule type="cellIs" dxfId="774" priority="228" operator="equal">
      <formula>"Sin Avance"</formula>
    </cfRule>
  </conditionalFormatting>
  <conditionalFormatting sqref="O7">
    <cfRule type="cellIs" dxfId="773" priority="217" operator="equal">
      <formula>"Vencida"</formula>
    </cfRule>
    <cfRule type="cellIs" dxfId="772" priority="218" operator="equal">
      <formula>"No Cumplida"</formula>
    </cfRule>
    <cfRule type="cellIs" dxfId="771" priority="219" operator="equal">
      <formula>"En Avance"</formula>
    </cfRule>
    <cfRule type="cellIs" dxfId="770" priority="220" operator="equal">
      <formula>"Cumplida (FT)"</formula>
    </cfRule>
    <cfRule type="cellIs" dxfId="769" priority="221" operator="equal">
      <formula>"Cumplida (DT)"</formula>
    </cfRule>
    <cfRule type="cellIs" dxfId="768" priority="222" operator="equal">
      <formula>"Sin Avance"</formula>
    </cfRule>
  </conditionalFormatting>
  <conditionalFormatting sqref="P9">
    <cfRule type="cellIs" dxfId="767" priority="211" operator="equal">
      <formula>"Vencida"</formula>
    </cfRule>
    <cfRule type="cellIs" dxfId="766" priority="212" operator="equal">
      <formula>"No Cumplida"</formula>
    </cfRule>
    <cfRule type="cellIs" dxfId="765" priority="213" operator="equal">
      <formula>"En Avance"</formula>
    </cfRule>
    <cfRule type="cellIs" dxfId="764" priority="214" operator="equal">
      <formula>"Cumplida (FT)"</formula>
    </cfRule>
    <cfRule type="cellIs" dxfId="763" priority="215" operator="equal">
      <formula>"Cumplida (DT)"</formula>
    </cfRule>
    <cfRule type="cellIs" dxfId="762" priority="216" operator="equal">
      <formula>"Sin Avance"</formula>
    </cfRule>
  </conditionalFormatting>
  <conditionalFormatting sqref="O9">
    <cfRule type="cellIs" dxfId="761" priority="205" operator="equal">
      <formula>"Vencida"</formula>
    </cfRule>
    <cfRule type="cellIs" dxfId="760" priority="206" operator="equal">
      <formula>"No Cumplida"</formula>
    </cfRule>
    <cfRule type="cellIs" dxfId="759" priority="207" operator="equal">
      <formula>"En Avance"</formula>
    </cfRule>
    <cfRule type="cellIs" dxfId="758" priority="208" operator="equal">
      <formula>"Cumplida (FT)"</formula>
    </cfRule>
    <cfRule type="cellIs" dxfId="757" priority="209" operator="equal">
      <formula>"Cumplida (DT)"</formula>
    </cfRule>
    <cfRule type="cellIs" dxfId="756" priority="210" operator="equal">
      <formula>"Sin Avance"</formula>
    </cfRule>
  </conditionalFormatting>
  <conditionalFormatting sqref="P11">
    <cfRule type="cellIs" dxfId="755" priority="199" operator="equal">
      <formula>"Vencida"</formula>
    </cfRule>
    <cfRule type="cellIs" dxfId="754" priority="200" operator="equal">
      <formula>"No Cumplida"</formula>
    </cfRule>
    <cfRule type="cellIs" dxfId="753" priority="201" operator="equal">
      <formula>"En Avance"</formula>
    </cfRule>
    <cfRule type="cellIs" dxfId="752" priority="202" operator="equal">
      <formula>"Cumplida (FT)"</formula>
    </cfRule>
    <cfRule type="cellIs" dxfId="751" priority="203" operator="equal">
      <formula>"Cumplida (DT)"</formula>
    </cfRule>
    <cfRule type="cellIs" dxfId="750" priority="204" operator="equal">
      <formula>"Sin Avance"</formula>
    </cfRule>
  </conditionalFormatting>
  <conditionalFormatting sqref="O11">
    <cfRule type="cellIs" dxfId="749" priority="193" operator="equal">
      <formula>"Vencida"</formula>
    </cfRule>
    <cfRule type="cellIs" dxfId="748" priority="194" operator="equal">
      <formula>"No Cumplida"</formula>
    </cfRule>
    <cfRule type="cellIs" dxfId="747" priority="195" operator="equal">
      <formula>"En Avance"</formula>
    </cfRule>
    <cfRule type="cellIs" dxfId="746" priority="196" operator="equal">
      <formula>"Cumplida (FT)"</formula>
    </cfRule>
    <cfRule type="cellIs" dxfId="745" priority="197" operator="equal">
      <formula>"Cumplida (DT)"</formula>
    </cfRule>
    <cfRule type="cellIs" dxfId="744" priority="198" operator="equal">
      <formula>"Sin Avance"</formula>
    </cfRule>
  </conditionalFormatting>
  <conditionalFormatting sqref="P13">
    <cfRule type="cellIs" dxfId="743" priority="187" operator="equal">
      <formula>"Vencida"</formula>
    </cfRule>
    <cfRule type="cellIs" dxfId="742" priority="188" operator="equal">
      <formula>"No Cumplida"</formula>
    </cfRule>
    <cfRule type="cellIs" dxfId="741" priority="189" operator="equal">
      <formula>"En Avance"</formula>
    </cfRule>
    <cfRule type="cellIs" dxfId="740" priority="190" operator="equal">
      <formula>"Cumplida (FT)"</formula>
    </cfRule>
    <cfRule type="cellIs" dxfId="739" priority="191" operator="equal">
      <formula>"Cumplida (DT)"</formula>
    </cfRule>
    <cfRule type="cellIs" dxfId="738" priority="192" operator="equal">
      <formula>"Sin Avance"</formula>
    </cfRule>
  </conditionalFormatting>
  <conditionalFormatting sqref="O13">
    <cfRule type="cellIs" dxfId="737" priority="181" operator="equal">
      <formula>"Vencida"</formula>
    </cfRule>
    <cfRule type="cellIs" dxfId="736" priority="182" operator="equal">
      <formula>"No Cumplida"</formula>
    </cfRule>
    <cfRule type="cellIs" dxfId="735" priority="183" operator="equal">
      <formula>"En Avance"</formula>
    </cfRule>
    <cfRule type="cellIs" dxfId="734" priority="184" operator="equal">
      <formula>"Cumplida (FT)"</formula>
    </cfRule>
    <cfRule type="cellIs" dxfId="733" priority="185" operator="equal">
      <formula>"Cumplida (DT)"</formula>
    </cfRule>
    <cfRule type="cellIs" dxfId="732" priority="186" operator="equal">
      <formula>"Sin Avance"</formula>
    </cfRule>
  </conditionalFormatting>
  <conditionalFormatting sqref="O14">
    <cfRule type="cellIs" dxfId="731" priority="175" operator="equal">
      <formula>"Vencida"</formula>
    </cfRule>
    <cfRule type="cellIs" dxfId="730" priority="176" operator="equal">
      <formula>"No Cumplida"</formula>
    </cfRule>
    <cfRule type="cellIs" dxfId="729" priority="177" operator="equal">
      <formula>"En Avance"</formula>
    </cfRule>
    <cfRule type="cellIs" dxfId="728" priority="178" operator="equal">
      <formula>"Cumplida (FT)"</formula>
    </cfRule>
    <cfRule type="cellIs" dxfId="727" priority="179" operator="equal">
      <formula>"Cumplida (DT)"</formula>
    </cfRule>
    <cfRule type="cellIs" dxfId="726" priority="180" operator="equal">
      <formula>"Sin Avance"</formula>
    </cfRule>
  </conditionalFormatting>
  <conditionalFormatting sqref="U2:U4 U10 U6 U12 U8">
    <cfRule type="cellIs" dxfId="725" priority="169" operator="equal">
      <formula>"Vencida"</formula>
    </cfRule>
    <cfRule type="cellIs" dxfId="724" priority="170" operator="equal">
      <formula>"No Cumplida"</formula>
    </cfRule>
    <cfRule type="cellIs" dxfId="723" priority="171" operator="equal">
      <formula>"En Avance"</formula>
    </cfRule>
    <cfRule type="cellIs" dxfId="722" priority="172" operator="equal">
      <formula>"Cumplida (FT)"</formula>
    </cfRule>
    <cfRule type="cellIs" dxfId="721" priority="173" operator="equal">
      <formula>"Cumplida (DT)"</formula>
    </cfRule>
    <cfRule type="cellIs" dxfId="720" priority="174" operator="equal">
      <formula>"Sin Avance"</formula>
    </cfRule>
  </conditionalFormatting>
  <conditionalFormatting sqref="V5">
    <cfRule type="cellIs" dxfId="719" priority="97" operator="equal">
      <formula>"Vencida"</formula>
    </cfRule>
    <cfRule type="cellIs" dxfId="718" priority="98" operator="equal">
      <formula>"No Cumplida"</formula>
    </cfRule>
    <cfRule type="cellIs" dxfId="717" priority="99" operator="equal">
      <formula>"En Avance"</formula>
    </cfRule>
    <cfRule type="cellIs" dxfId="716" priority="100" operator="equal">
      <formula>"Cumplida (FT)"</formula>
    </cfRule>
    <cfRule type="cellIs" dxfId="715" priority="101" operator="equal">
      <formula>"Cumplida (DT)"</formula>
    </cfRule>
    <cfRule type="cellIs" dxfId="714" priority="102" operator="equal">
      <formula>"Sin Avance"</formula>
    </cfRule>
  </conditionalFormatting>
  <conditionalFormatting sqref="U5">
    <cfRule type="cellIs" dxfId="713" priority="91" operator="equal">
      <formula>"Vencida"</formula>
    </cfRule>
    <cfRule type="cellIs" dxfId="712" priority="92" operator="equal">
      <formula>"No Cumplida"</formula>
    </cfRule>
    <cfRule type="cellIs" dxfId="711" priority="93" operator="equal">
      <formula>"En Avance"</formula>
    </cfRule>
    <cfRule type="cellIs" dxfId="710" priority="94" operator="equal">
      <formula>"Cumplida (FT)"</formula>
    </cfRule>
    <cfRule type="cellIs" dxfId="709" priority="95" operator="equal">
      <formula>"Cumplida (DT)"</formula>
    </cfRule>
    <cfRule type="cellIs" dxfId="708" priority="96" operator="equal">
      <formula>"Sin Avance"</formula>
    </cfRule>
  </conditionalFormatting>
  <conditionalFormatting sqref="V7">
    <cfRule type="cellIs" dxfId="707" priority="85" operator="equal">
      <formula>"Vencida"</formula>
    </cfRule>
    <cfRule type="cellIs" dxfId="706" priority="86" operator="equal">
      <formula>"No Cumplida"</formula>
    </cfRule>
    <cfRule type="cellIs" dxfId="705" priority="87" operator="equal">
      <formula>"En Avance"</formula>
    </cfRule>
    <cfRule type="cellIs" dxfId="704" priority="88" operator="equal">
      <formula>"Cumplida (FT)"</formula>
    </cfRule>
    <cfRule type="cellIs" dxfId="703" priority="89" operator="equal">
      <formula>"Cumplida (DT)"</formula>
    </cfRule>
    <cfRule type="cellIs" dxfId="702" priority="90" operator="equal">
      <formula>"Sin Avance"</formula>
    </cfRule>
  </conditionalFormatting>
  <conditionalFormatting sqref="V9">
    <cfRule type="cellIs" dxfId="701" priority="79" operator="equal">
      <formula>"Vencida"</formula>
    </cfRule>
    <cfRule type="cellIs" dxfId="700" priority="80" operator="equal">
      <formula>"No Cumplida"</formula>
    </cfRule>
    <cfRule type="cellIs" dxfId="699" priority="81" operator="equal">
      <formula>"En Avance"</formula>
    </cfRule>
    <cfRule type="cellIs" dxfId="698" priority="82" operator="equal">
      <formula>"Cumplida (FT)"</formula>
    </cfRule>
    <cfRule type="cellIs" dxfId="697" priority="83" operator="equal">
      <formula>"Cumplida (DT)"</formula>
    </cfRule>
    <cfRule type="cellIs" dxfId="696" priority="84" operator="equal">
      <formula>"Sin Avance"</formula>
    </cfRule>
  </conditionalFormatting>
  <conditionalFormatting sqref="U9">
    <cfRule type="cellIs" dxfId="695" priority="73" operator="equal">
      <formula>"Vencida"</formula>
    </cfRule>
    <cfRule type="cellIs" dxfId="694" priority="74" operator="equal">
      <formula>"No Cumplida"</formula>
    </cfRule>
    <cfRule type="cellIs" dxfId="693" priority="75" operator="equal">
      <formula>"En Avance"</formula>
    </cfRule>
    <cfRule type="cellIs" dxfId="692" priority="76" operator="equal">
      <formula>"Cumplida (FT)"</formula>
    </cfRule>
    <cfRule type="cellIs" dxfId="691" priority="77" operator="equal">
      <formula>"Cumplida (DT)"</formula>
    </cfRule>
    <cfRule type="cellIs" dxfId="690" priority="78" operator="equal">
      <formula>"Sin Avance"</formula>
    </cfRule>
  </conditionalFormatting>
  <conditionalFormatting sqref="V11">
    <cfRule type="cellIs" dxfId="689" priority="67" operator="equal">
      <formula>"Vencida"</formula>
    </cfRule>
    <cfRule type="cellIs" dxfId="688" priority="68" operator="equal">
      <formula>"No Cumplida"</formula>
    </cfRule>
    <cfRule type="cellIs" dxfId="687" priority="69" operator="equal">
      <formula>"En Avance"</formula>
    </cfRule>
    <cfRule type="cellIs" dxfId="686" priority="70" operator="equal">
      <formula>"Cumplida (FT)"</formula>
    </cfRule>
    <cfRule type="cellIs" dxfId="685" priority="71" operator="equal">
      <formula>"Cumplida (DT)"</formula>
    </cfRule>
    <cfRule type="cellIs" dxfId="684" priority="72" operator="equal">
      <formula>"Sin Avance"</formula>
    </cfRule>
  </conditionalFormatting>
  <conditionalFormatting sqref="U11">
    <cfRule type="cellIs" dxfId="683" priority="61" operator="equal">
      <formula>"Vencida"</formula>
    </cfRule>
    <cfRule type="cellIs" dxfId="682" priority="62" operator="equal">
      <formula>"No Cumplida"</formula>
    </cfRule>
    <cfRule type="cellIs" dxfId="681" priority="63" operator="equal">
      <formula>"En Avance"</formula>
    </cfRule>
    <cfRule type="cellIs" dxfId="680" priority="64" operator="equal">
      <formula>"Cumplida (FT)"</formula>
    </cfRule>
    <cfRule type="cellIs" dxfId="679" priority="65" operator="equal">
      <formula>"Cumplida (DT)"</formula>
    </cfRule>
    <cfRule type="cellIs" dxfId="678" priority="66" operator="equal">
      <formula>"Sin Avance"</formula>
    </cfRule>
  </conditionalFormatting>
  <conditionalFormatting sqref="V13">
    <cfRule type="cellIs" dxfId="677" priority="55" operator="equal">
      <formula>"Vencida"</formula>
    </cfRule>
    <cfRule type="cellIs" dxfId="676" priority="56" operator="equal">
      <formula>"No Cumplida"</formula>
    </cfRule>
    <cfRule type="cellIs" dxfId="675" priority="57" operator="equal">
      <formula>"En Avance"</formula>
    </cfRule>
    <cfRule type="cellIs" dxfId="674" priority="58" operator="equal">
      <formula>"Cumplida (FT)"</formula>
    </cfRule>
    <cfRule type="cellIs" dxfId="673" priority="59" operator="equal">
      <formula>"Cumplida (DT)"</formula>
    </cfRule>
    <cfRule type="cellIs" dxfId="672" priority="60" operator="equal">
      <formula>"Sin Avance"</formula>
    </cfRule>
  </conditionalFormatting>
  <conditionalFormatting sqref="U13">
    <cfRule type="cellIs" dxfId="671" priority="49" operator="equal">
      <formula>"Vencida"</formula>
    </cfRule>
    <cfRule type="cellIs" dxfId="670" priority="50" operator="equal">
      <formula>"No Cumplida"</formula>
    </cfRule>
    <cfRule type="cellIs" dxfId="669" priority="51" operator="equal">
      <formula>"En Avance"</formula>
    </cfRule>
    <cfRule type="cellIs" dxfId="668" priority="52" operator="equal">
      <formula>"Cumplida (FT)"</formula>
    </cfRule>
    <cfRule type="cellIs" dxfId="667" priority="53" operator="equal">
      <formula>"Cumplida (DT)"</formula>
    </cfRule>
    <cfRule type="cellIs" dxfId="666" priority="54" operator="equal">
      <formula>"Sin Avance"</formula>
    </cfRule>
  </conditionalFormatting>
  <conditionalFormatting sqref="U14">
    <cfRule type="cellIs" dxfId="665" priority="43" operator="equal">
      <formula>"Vencida"</formula>
    </cfRule>
    <cfRule type="cellIs" dxfId="664" priority="44" operator="equal">
      <formula>"No Cumplida"</formula>
    </cfRule>
    <cfRule type="cellIs" dxfId="663" priority="45" operator="equal">
      <formula>"En Avance"</formula>
    </cfRule>
    <cfRule type="cellIs" dxfId="662" priority="46" operator="equal">
      <formula>"Cumplida (FT)"</formula>
    </cfRule>
    <cfRule type="cellIs" dxfId="661" priority="47" operator="equal">
      <formula>"Cumplida (DT)"</formula>
    </cfRule>
    <cfRule type="cellIs" dxfId="660" priority="48" operator="equal">
      <formula>"Sin Avance"</formula>
    </cfRule>
  </conditionalFormatting>
  <conditionalFormatting sqref="I4 I10 I6 I12 I8">
    <cfRule type="cellIs" dxfId="659" priority="37" operator="equal">
      <formula>"Vencida"</formula>
    </cfRule>
    <cfRule type="cellIs" dxfId="658" priority="38" operator="equal">
      <formula>"No Cumplida"</formula>
    </cfRule>
    <cfRule type="cellIs" dxfId="657" priority="39" operator="equal">
      <formula>"En Avance"</formula>
    </cfRule>
    <cfRule type="cellIs" dxfId="656" priority="40" operator="equal">
      <formula>"Cumplida (FT)"</formula>
    </cfRule>
    <cfRule type="cellIs" dxfId="655" priority="41" operator="equal">
      <formula>"Cumplida (DT)"</formula>
    </cfRule>
    <cfRule type="cellIs" dxfId="654" priority="42" operator="equal">
      <formula>"Sin Avance"</formula>
    </cfRule>
  </conditionalFormatting>
  <conditionalFormatting sqref="I9">
    <cfRule type="cellIs" dxfId="653" priority="31" operator="equal">
      <formula>"Vencida"</formula>
    </cfRule>
    <cfRule type="cellIs" dxfId="652" priority="32" operator="equal">
      <formula>"No Cumplida"</formula>
    </cfRule>
    <cfRule type="cellIs" dxfId="651" priority="33" operator="equal">
      <formula>"En Avance"</formula>
    </cfRule>
    <cfRule type="cellIs" dxfId="650" priority="34" operator="equal">
      <formula>"Cumplida (FT)"</formula>
    </cfRule>
    <cfRule type="cellIs" dxfId="649" priority="35" operator="equal">
      <formula>"Cumplida (DT)"</formula>
    </cfRule>
    <cfRule type="cellIs" dxfId="648" priority="36" operator="equal">
      <formula>"Sin Avance"</formula>
    </cfRule>
  </conditionalFormatting>
  <conditionalFormatting sqref="I11">
    <cfRule type="cellIs" dxfId="647" priority="25" operator="equal">
      <formula>"Vencida"</formula>
    </cfRule>
    <cfRule type="cellIs" dxfId="646" priority="26" operator="equal">
      <formula>"No Cumplida"</formula>
    </cfRule>
    <cfRule type="cellIs" dxfId="645" priority="27" operator="equal">
      <formula>"En Avance"</formula>
    </cfRule>
    <cfRule type="cellIs" dxfId="644" priority="28" operator="equal">
      <formula>"Cumplida (FT)"</formula>
    </cfRule>
    <cfRule type="cellIs" dxfId="643" priority="29" operator="equal">
      <formula>"Cumplida (DT)"</formula>
    </cfRule>
    <cfRule type="cellIs" dxfId="642" priority="30" operator="equal">
      <formula>"Sin Avance"</formula>
    </cfRule>
  </conditionalFormatting>
  <conditionalFormatting sqref="I7">
    <cfRule type="cellIs" dxfId="641" priority="19" operator="equal">
      <formula>"Vencida"</formula>
    </cfRule>
    <cfRule type="cellIs" dxfId="640" priority="20" operator="equal">
      <formula>"No Cumplida"</formula>
    </cfRule>
    <cfRule type="cellIs" dxfId="639" priority="21" operator="equal">
      <formula>"En Avance"</formula>
    </cfRule>
    <cfRule type="cellIs" dxfId="638" priority="22" operator="equal">
      <formula>"Cumplida (FT)"</formula>
    </cfRule>
    <cfRule type="cellIs" dxfId="637" priority="23" operator="equal">
      <formula>"Cumplida (DT)"</formula>
    </cfRule>
    <cfRule type="cellIs" dxfId="636" priority="24" operator="equal">
      <formula>"Sin Avance"</formula>
    </cfRule>
  </conditionalFormatting>
  <conditionalFormatting sqref="I13">
    <cfRule type="cellIs" dxfId="635" priority="13" operator="equal">
      <formula>"Vencida"</formula>
    </cfRule>
    <cfRule type="cellIs" dxfId="634" priority="14" operator="equal">
      <formula>"No Cumplida"</formula>
    </cfRule>
    <cfRule type="cellIs" dxfId="633" priority="15" operator="equal">
      <formula>"En Avance"</formula>
    </cfRule>
    <cfRule type="cellIs" dxfId="632" priority="16" operator="equal">
      <formula>"Cumplida (FT)"</formula>
    </cfRule>
    <cfRule type="cellIs" dxfId="631" priority="17" operator="equal">
      <formula>"Cumplida (DT)"</formula>
    </cfRule>
    <cfRule type="cellIs" dxfId="630" priority="18" operator="equal">
      <formula>"Sin Avance"</formula>
    </cfRule>
  </conditionalFormatting>
  <conditionalFormatting sqref="I14">
    <cfRule type="cellIs" dxfId="629" priority="7" operator="equal">
      <formula>"Vencida"</formula>
    </cfRule>
    <cfRule type="cellIs" dxfId="628" priority="8" operator="equal">
      <formula>"No Cumplida"</formula>
    </cfRule>
    <cfRule type="cellIs" dxfId="627" priority="9" operator="equal">
      <formula>"En Avance"</formula>
    </cfRule>
    <cfRule type="cellIs" dxfId="626" priority="10" operator="equal">
      <formula>"Cumplida (FT)"</formula>
    </cfRule>
    <cfRule type="cellIs" dxfId="625" priority="11" operator="equal">
      <formula>"Cumplida (DT)"</formula>
    </cfRule>
    <cfRule type="cellIs" dxfId="624" priority="12" operator="equal">
      <formula>"Sin Avance"</formula>
    </cfRule>
  </conditionalFormatting>
  <conditionalFormatting sqref="I5">
    <cfRule type="cellIs" dxfId="623" priority="1" operator="equal">
      <formula>"Vencida"</formula>
    </cfRule>
    <cfRule type="cellIs" dxfId="622" priority="2" operator="equal">
      <formula>"No Cumplida"</formula>
    </cfRule>
    <cfRule type="cellIs" dxfId="621" priority="3" operator="equal">
      <formula>"En Avance"</formula>
    </cfRule>
    <cfRule type="cellIs" dxfId="620" priority="4" operator="equal">
      <formula>"Cumplida (FT)"</formula>
    </cfRule>
    <cfRule type="cellIs" dxfId="619" priority="5" operator="equal">
      <formula>"Cumplida (DT)"</formula>
    </cfRule>
    <cfRule type="cellIs" dxfId="618" priority="6" operator="equal">
      <formula>"Sin Avance"</formula>
    </cfRule>
  </conditionalFormatting>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1000000}">
          <x14:formula1>
            <xm:f>'C:\Users\Maritza.Beltran\AppData\Local\Microsoft\Windows\INetCache\Content.Outlook\P86LDKLA\[Sgto_PAAC_30_abril_2020_Componente4y6.xlsx]Hoja1'!#REF!</xm:f>
          </x14:formula1>
          <xm:sqref>O5:P5 O7:P7 O9:P9 O11:P11 O13:P13 O14</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25"/>
  <sheetViews>
    <sheetView topLeftCell="A2" zoomScaleNormal="100" workbookViewId="0">
      <pane xSplit="2" ySplit="3" topLeftCell="H25" activePane="bottomRight" state="frozen"/>
      <selection activeCell="K5" sqref="K5"/>
      <selection pane="topRight" activeCell="K5" sqref="K5"/>
      <selection pane="bottomLeft" activeCell="K5" sqref="K5"/>
      <selection pane="bottomRight" activeCell="K5" sqref="K5"/>
    </sheetView>
  </sheetViews>
  <sheetFormatPr baseColWidth="10" defaultRowHeight="15"/>
  <cols>
    <col min="1" max="1" width="10.42578125" customWidth="1"/>
    <col min="2" max="2" width="6.42578125" customWidth="1"/>
    <col min="3" max="3" width="25.5703125" customWidth="1"/>
    <col min="4" max="4" width="25" customWidth="1"/>
    <col min="5" max="5" width="15.140625" customWidth="1"/>
    <col min="6" max="6" width="12.42578125" customWidth="1"/>
    <col min="7" max="7" width="1.7109375" customWidth="1"/>
    <col min="8" max="8" width="15.28515625" customWidth="1"/>
    <col min="9" max="9" width="18.28515625" customWidth="1"/>
    <col min="10" max="10" width="12" customWidth="1"/>
    <col min="11" max="11" width="14.28515625" customWidth="1"/>
    <col min="12" max="12" width="141.7109375" customWidth="1"/>
    <col min="13" max="13" width="2.28515625" customWidth="1"/>
    <col min="14" max="14" width="15.42578125" hidden="1" customWidth="1"/>
    <col min="15" max="15" width="18.28515625" hidden="1" customWidth="1"/>
    <col min="16" max="16" width="15.140625" hidden="1" customWidth="1"/>
    <col min="17" max="17" width="17.7109375" hidden="1" customWidth="1"/>
    <col min="18" max="18" width="140" hidden="1" customWidth="1"/>
    <col min="19" max="19" width="6.28515625" hidden="1" customWidth="1"/>
    <col min="20" max="20" width="21.85546875" hidden="1" customWidth="1"/>
    <col min="21" max="21" width="16.140625" hidden="1" customWidth="1"/>
    <col min="22" max="22" width="0" hidden="1" customWidth="1"/>
    <col min="23" max="23" width="22.28515625" hidden="1" customWidth="1"/>
    <col min="24" max="24" width="123" hidden="1" customWidth="1"/>
    <col min="25" max="26" width="0" hidden="1" customWidth="1"/>
  </cols>
  <sheetData>
    <row r="1" spans="1:24" ht="48.75" customHeight="1" thickBot="1">
      <c r="A1" s="369" t="s">
        <v>0</v>
      </c>
      <c r="B1" s="370"/>
      <c r="C1" s="370"/>
      <c r="D1" s="370"/>
      <c r="E1" s="370"/>
      <c r="F1" s="371"/>
      <c r="G1" s="1"/>
      <c r="H1" s="372" t="s">
        <v>350</v>
      </c>
      <c r="I1" s="373"/>
      <c r="J1" s="373"/>
      <c r="K1" s="373"/>
      <c r="L1" s="374"/>
      <c r="N1" s="372" t="s">
        <v>360</v>
      </c>
      <c r="O1" s="373"/>
      <c r="P1" s="373"/>
      <c r="Q1" s="373"/>
      <c r="R1" s="374"/>
      <c r="T1" s="372" t="s">
        <v>403</v>
      </c>
      <c r="U1" s="373"/>
      <c r="V1" s="373"/>
      <c r="W1" s="373"/>
      <c r="X1" s="374"/>
    </row>
    <row r="2" spans="1:24" ht="81.75" customHeight="1" thickBot="1">
      <c r="A2" s="3" t="s">
        <v>166</v>
      </c>
      <c r="B2" s="375" t="s">
        <v>167</v>
      </c>
      <c r="C2" s="429"/>
      <c r="D2" s="429"/>
      <c r="E2" s="429"/>
      <c r="F2" s="430"/>
      <c r="G2" s="53"/>
      <c r="H2" s="59" t="s">
        <v>659</v>
      </c>
      <c r="I2" s="60"/>
      <c r="J2" s="61"/>
      <c r="K2" s="364" t="s">
        <v>4</v>
      </c>
      <c r="L2" s="364" t="s">
        <v>5</v>
      </c>
      <c r="N2" s="59" t="s">
        <v>359</v>
      </c>
      <c r="O2" s="60"/>
      <c r="P2" s="61"/>
      <c r="Q2" s="364" t="s">
        <v>4</v>
      </c>
      <c r="R2" s="364" t="s">
        <v>5</v>
      </c>
      <c r="T2" s="59" t="s">
        <v>404</v>
      </c>
      <c r="U2" s="60"/>
      <c r="V2" s="61"/>
      <c r="W2" s="364" t="s">
        <v>4</v>
      </c>
      <c r="X2" s="364" t="s">
        <v>5</v>
      </c>
    </row>
    <row r="3" spans="1:24" ht="51.75" customHeight="1" thickBot="1">
      <c r="A3" s="5" t="s">
        <v>6</v>
      </c>
      <c r="B3" s="369" t="s">
        <v>7</v>
      </c>
      <c r="C3" s="371"/>
      <c r="D3" s="6" t="s">
        <v>8</v>
      </c>
      <c r="E3" s="6" t="s">
        <v>9</v>
      </c>
      <c r="F3" s="7" t="s">
        <v>10</v>
      </c>
      <c r="G3" s="2"/>
      <c r="H3" s="62" t="s">
        <v>104</v>
      </c>
      <c r="I3" s="63" t="s">
        <v>105</v>
      </c>
      <c r="J3" s="63" t="s">
        <v>106</v>
      </c>
      <c r="K3" s="365"/>
      <c r="L3" s="365"/>
      <c r="N3" s="62" t="s">
        <v>104</v>
      </c>
      <c r="O3" s="219" t="s">
        <v>105</v>
      </c>
      <c r="P3" s="219" t="s">
        <v>106</v>
      </c>
      <c r="Q3" s="365"/>
      <c r="R3" s="365"/>
      <c r="T3" s="62" t="s">
        <v>104</v>
      </c>
      <c r="U3" s="233" t="s">
        <v>105</v>
      </c>
      <c r="V3" s="233" t="s">
        <v>106</v>
      </c>
      <c r="W3" s="365"/>
      <c r="X3" s="365"/>
    </row>
    <row r="4" spans="1:24" ht="15.75" thickBot="1">
      <c r="A4" s="433" t="s">
        <v>646</v>
      </c>
      <c r="B4" s="9"/>
      <c r="C4" s="10" t="s">
        <v>168</v>
      </c>
      <c r="D4" s="9"/>
      <c r="E4" s="9"/>
      <c r="F4" s="26"/>
      <c r="G4" s="4"/>
      <c r="H4" s="11">
        <v>6</v>
      </c>
      <c r="I4" s="12">
        <f>+COUNTIF(I5:I10,"Cumplida "&amp;"*")</f>
        <v>0</v>
      </c>
      <c r="J4" s="15">
        <f>IFERROR(+I4/H4,"No se programaron actividades relacionadas con este objetivo")</f>
        <v>0</v>
      </c>
      <c r="K4" s="13"/>
      <c r="L4" s="14"/>
      <c r="N4" s="11">
        <v>6</v>
      </c>
      <c r="O4" s="12">
        <f>+COUNTIF(O5:O10,"Cumplida "&amp;"*")</f>
        <v>0</v>
      </c>
      <c r="P4" s="15">
        <f>IFERROR(+O4/N4,"No se programaron actividades relacionadas con este objetivo")</f>
        <v>0</v>
      </c>
      <c r="Q4" s="13"/>
      <c r="R4" s="14"/>
      <c r="T4" s="11">
        <v>6</v>
      </c>
      <c r="U4" s="12">
        <f>+COUNTIF(U5:U10,"Cumplida "&amp;"*")</f>
        <v>6</v>
      </c>
      <c r="V4" s="15">
        <f>IFERROR(+U4/T4,"No se programaron actividades relacionadas con este objetivo")</f>
        <v>1</v>
      </c>
      <c r="W4" s="13"/>
      <c r="X4" s="14"/>
    </row>
    <row r="5" spans="1:24" ht="206.25" customHeight="1">
      <c r="A5" s="434"/>
      <c r="B5" s="71" t="s">
        <v>16</v>
      </c>
      <c r="C5" s="72" t="s">
        <v>268</v>
      </c>
      <c r="D5" s="72" t="s">
        <v>269</v>
      </c>
      <c r="E5" s="72" t="s">
        <v>140</v>
      </c>
      <c r="F5" s="73" t="s">
        <v>647</v>
      </c>
      <c r="G5" s="2"/>
      <c r="H5" s="31"/>
      <c r="I5" s="238" t="s">
        <v>18</v>
      </c>
      <c r="J5" s="243"/>
      <c r="K5" s="249" t="s">
        <v>791</v>
      </c>
      <c r="L5" s="242" t="s">
        <v>862</v>
      </c>
      <c r="N5" s="31"/>
      <c r="O5" s="21" t="s">
        <v>18</v>
      </c>
      <c r="P5" s="27"/>
      <c r="Q5" s="43" t="s">
        <v>328</v>
      </c>
      <c r="R5" s="25" t="s">
        <v>377</v>
      </c>
      <c r="T5" s="31"/>
      <c r="U5" s="21" t="s">
        <v>19</v>
      </c>
      <c r="V5" s="27"/>
      <c r="W5" s="43" t="s">
        <v>328</v>
      </c>
      <c r="X5" s="25" t="s">
        <v>411</v>
      </c>
    </row>
    <row r="6" spans="1:24" ht="192.75" customHeight="1">
      <c r="A6" s="434"/>
      <c r="B6" s="71" t="s">
        <v>125</v>
      </c>
      <c r="C6" s="72" t="s">
        <v>169</v>
      </c>
      <c r="D6" s="72" t="s">
        <v>170</v>
      </c>
      <c r="E6" s="72" t="s">
        <v>171</v>
      </c>
      <c r="F6" s="74">
        <v>44561</v>
      </c>
      <c r="G6" s="2"/>
      <c r="H6" s="31"/>
      <c r="I6" s="238" t="s">
        <v>18</v>
      </c>
      <c r="J6" s="243"/>
      <c r="K6" s="249" t="s">
        <v>863</v>
      </c>
      <c r="L6" s="245" t="s">
        <v>866</v>
      </c>
      <c r="N6" s="31"/>
      <c r="O6" s="21" t="s">
        <v>18</v>
      </c>
      <c r="P6" s="27"/>
      <c r="Q6" s="43" t="s">
        <v>328</v>
      </c>
      <c r="R6" s="33" t="s">
        <v>378</v>
      </c>
      <c r="T6" s="31"/>
      <c r="U6" s="21" t="s">
        <v>19</v>
      </c>
      <c r="V6" s="27"/>
      <c r="W6" s="43" t="s">
        <v>328</v>
      </c>
      <c r="X6" s="33" t="s">
        <v>412</v>
      </c>
    </row>
    <row r="7" spans="1:24" ht="380.25" customHeight="1">
      <c r="A7" s="434"/>
      <c r="B7" s="71" t="s">
        <v>172</v>
      </c>
      <c r="C7" s="72" t="s">
        <v>270</v>
      </c>
      <c r="D7" s="72" t="s">
        <v>648</v>
      </c>
      <c r="E7" s="72" t="s">
        <v>176</v>
      </c>
      <c r="F7" s="73" t="s">
        <v>649</v>
      </c>
      <c r="G7" s="2"/>
      <c r="H7" s="31"/>
      <c r="I7" s="238" t="s">
        <v>18</v>
      </c>
      <c r="J7" s="243"/>
      <c r="K7" s="249" t="s">
        <v>863</v>
      </c>
      <c r="L7" s="246" t="s">
        <v>1101</v>
      </c>
      <c r="N7" s="31"/>
      <c r="O7" s="21" t="s">
        <v>18</v>
      </c>
      <c r="P7" s="27"/>
      <c r="Q7" s="43" t="s">
        <v>328</v>
      </c>
      <c r="R7" s="25" t="s">
        <v>399</v>
      </c>
      <c r="T7" s="31"/>
      <c r="U7" s="21" t="s">
        <v>19</v>
      </c>
      <c r="V7" s="27"/>
      <c r="W7" s="43" t="s">
        <v>328</v>
      </c>
      <c r="X7" s="25" t="s">
        <v>432</v>
      </c>
    </row>
    <row r="8" spans="1:24" ht="271.5" customHeight="1">
      <c r="A8" s="434"/>
      <c r="B8" s="71" t="s">
        <v>174</v>
      </c>
      <c r="C8" s="72" t="s">
        <v>178</v>
      </c>
      <c r="D8" s="72" t="s">
        <v>271</v>
      </c>
      <c r="E8" s="72" t="s">
        <v>140</v>
      </c>
      <c r="F8" s="73" t="s">
        <v>650</v>
      </c>
      <c r="G8" s="2"/>
      <c r="H8" s="31"/>
      <c r="I8" s="238" t="s">
        <v>18</v>
      </c>
      <c r="J8" s="243"/>
      <c r="K8" s="249" t="s">
        <v>863</v>
      </c>
      <c r="L8" s="242" t="s">
        <v>867</v>
      </c>
      <c r="N8" s="31"/>
      <c r="O8" s="21" t="s">
        <v>18</v>
      </c>
      <c r="P8" s="27"/>
      <c r="Q8" s="43" t="s">
        <v>328</v>
      </c>
      <c r="R8" s="25" t="s">
        <v>379</v>
      </c>
      <c r="T8" s="31"/>
      <c r="U8" s="21" t="s">
        <v>19</v>
      </c>
      <c r="V8" s="27"/>
      <c r="W8" s="43" t="s">
        <v>328</v>
      </c>
      <c r="X8" s="25" t="s">
        <v>413</v>
      </c>
    </row>
    <row r="9" spans="1:24" ht="329.25" customHeight="1">
      <c r="A9" s="434"/>
      <c r="B9" s="75" t="s">
        <v>175</v>
      </c>
      <c r="C9" s="72" t="s">
        <v>179</v>
      </c>
      <c r="D9" s="76" t="s">
        <v>180</v>
      </c>
      <c r="E9" s="76" t="s">
        <v>181</v>
      </c>
      <c r="F9" s="41">
        <v>44545</v>
      </c>
      <c r="G9" s="2"/>
      <c r="H9" s="31"/>
      <c r="I9" s="238" t="s">
        <v>18</v>
      </c>
      <c r="J9" s="243"/>
      <c r="K9" s="249" t="s">
        <v>863</v>
      </c>
      <c r="L9" s="242" t="s">
        <v>864</v>
      </c>
      <c r="N9" s="31"/>
      <c r="O9" s="21" t="s">
        <v>18</v>
      </c>
      <c r="P9" s="27"/>
      <c r="Q9" s="43" t="s">
        <v>328</v>
      </c>
      <c r="R9" s="25" t="s">
        <v>384</v>
      </c>
      <c r="T9" s="31"/>
      <c r="U9" s="21" t="s">
        <v>19</v>
      </c>
      <c r="V9" s="27"/>
      <c r="W9" s="43" t="s">
        <v>328</v>
      </c>
      <c r="X9" s="25" t="s">
        <v>431</v>
      </c>
    </row>
    <row r="10" spans="1:24" ht="373.5" customHeight="1" thickBot="1">
      <c r="A10" s="434"/>
      <c r="B10" s="71" t="s">
        <v>177</v>
      </c>
      <c r="C10" s="72" t="s">
        <v>182</v>
      </c>
      <c r="D10" s="72" t="s">
        <v>183</v>
      </c>
      <c r="E10" s="72" t="s">
        <v>184</v>
      </c>
      <c r="F10" s="74">
        <v>44561</v>
      </c>
      <c r="G10" s="2"/>
      <c r="H10" s="31"/>
      <c r="I10" s="238" t="s">
        <v>18</v>
      </c>
      <c r="J10" s="243"/>
      <c r="K10" s="249" t="s">
        <v>863</v>
      </c>
      <c r="L10" s="227" t="s">
        <v>1102</v>
      </c>
      <c r="N10" s="31"/>
      <c r="O10" s="21" t="s">
        <v>18</v>
      </c>
      <c r="P10" s="27"/>
      <c r="Q10" s="43" t="s">
        <v>328</v>
      </c>
      <c r="R10" s="227" t="s">
        <v>385</v>
      </c>
      <c r="T10" s="31"/>
      <c r="U10" s="21" t="s">
        <v>19</v>
      </c>
      <c r="V10" s="27"/>
      <c r="W10" s="43" t="s">
        <v>328</v>
      </c>
      <c r="X10" s="227" t="s">
        <v>414</v>
      </c>
    </row>
    <row r="11" spans="1:24" ht="15.75" thickBot="1">
      <c r="A11" s="377" t="s">
        <v>651</v>
      </c>
      <c r="B11" s="9"/>
      <c r="C11" s="10" t="s">
        <v>185</v>
      </c>
      <c r="D11" s="9"/>
      <c r="E11" s="9"/>
      <c r="F11" s="26"/>
      <c r="G11" s="4"/>
      <c r="H11" s="11">
        <v>1</v>
      </c>
      <c r="I11" s="12">
        <f>+COUNTIF(I12:I16,"Cumplida "&amp;"*")</f>
        <v>0</v>
      </c>
      <c r="J11" s="15">
        <f>IFERROR(+I11/H11,"No se programaron actividades relacionadas con este objetivo")</f>
        <v>0</v>
      </c>
      <c r="K11" s="13"/>
      <c r="L11" s="14"/>
      <c r="N11" s="11">
        <v>1</v>
      </c>
      <c r="O11" s="12">
        <f>+COUNTIF(O12:O12,"Cumplida "&amp;"*")</f>
        <v>0</v>
      </c>
      <c r="P11" s="15">
        <f>IFERROR(+O11/N11,"No se programaron actividades relacionadas con este objetivo")</f>
        <v>0</v>
      </c>
      <c r="Q11" s="13"/>
      <c r="R11" s="14"/>
      <c r="T11" s="11">
        <v>1</v>
      </c>
      <c r="U11" s="12">
        <f>+COUNTIF(U12:U12,"Cumplida "&amp;"*")</f>
        <v>1</v>
      </c>
      <c r="V11" s="15">
        <f>IFERROR(+U11/T11,"No se programaron actividades relacionadas con este objetivo")</f>
        <v>1</v>
      </c>
      <c r="W11" s="13"/>
      <c r="X11" s="14"/>
    </row>
    <row r="12" spans="1:24" ht="386.25" customHeight="1" thickBot="1">
      <c r="A12" s="378"/>
      <c r="B12" s="71" t="s">
        <v>22</v>
      </c>
      <c r="C12" s="72" t="s">
        <v>272</v>
      </c>
      <c r="D12" s="72" t="s">
        <v>273</v>
      </c>
      <c r="E12" s="72" t="s">
        <v>274</v>
      </c>
      <c r="F12" s="74">
        <v>44550</v>
      </c>
      <c r="G12" s="2"/>
      <c r="H12" s="31"/>
      <c r="I12" s="238" t="s">
        <v>18</v>
      </c>
      <c r="J12" s="243"/>
      <c r="K12" s="249" t="s">
        <v>863</v>
      </c>
      <c r="L12" s="246" t="s">
        <v>1103</v>
      </c>
      <c r="N12" s="31"/>
      <c r="O12" s="21" t="s">
        <v>18</v>
      </c>
      <c r="P12" s="27"/>
      <c r="Q12" s="43" t="s">
        <v>328</v>
      </c>
      <c r="R12" s="36" t="s">
        <v>380</v>
      </c>
      <c r="T12" s="31"/>
      <c r="U12" s="21" t="s">
        <v>19</v>
      </c>
      <c r="V12" s="27"/>
      <c r="W12" s="43" t="s">
        <v>328</v>
      </c>
      <c r="X12" s="36" t="s">
        <v>433</v>
      </c>
    </row>
    <row r="13" spans="1:24" ht="26.25" thickBot="1">
      <c r="A13" s="377" t="s">
        <v>652</v>
      </c>
      <c r="B13" s="9"/>
      <c r="C13" s="10" t="s">
        <v>186</v>
      </c>
      <c r="D13" s="9"/>
      <c r="E13" s="9"/>
      <c r="F13" s="26"/>
      <c r="G13" s="4"/>
      <c r="H13" s="11">
        <v>6</v>
      </c>
      <c r="I13" s="12">
        <f>+COUNTIF(I14:I18,"Cumplida "&amp;"*")</f>
        <v>0</v>
      </c>
      <c r="J13" s="15">
        <f>IFERROR(+I13/H13,"No se programaron actividades relacionadas con este objetivo")</f>
        <v>0</v>
      </c>
      <c r="K13" s="13"/>
      <c r="L13" s="14"/>
      <c r="N13" s="11">
        <v>6</v>
      </c>
      <c r="O13" s="12">
        <f>+COUNTIF(O14:O18,"Cumplida "&amp;"*")</f>
        <v>0</v>
      </c>
      <c r="P13" s="15">
        <f>IFERROR(+O13/N13,"No se programaron actividades relacionadas con este objetivo")</f>
        <v>0</v>
      </c>
      <c r="Q13" s="13"/>
      <c r="R13" s="14"/>
      <c r="T13" s="11">
        <v>6</v>
      </c>
      <c r="U13" s="12">
        <f>+COUNTIF(U14:U18,"Cumplida "&amp;"*")</f>
        <v>5</v>
      </c>
      <c r="V13" s="15">
        <f>IFERROR(+U13/T13,"No se programaron actividades relacionadas con este objetivo")</f>
        <v>0.83333333333333337</v>
      </c>
      <c r="W13" s="13"/>
      <c r="X13" s="14"/>
    </row>
    <row r="14" spans="1:24" ht="160.5" customHeight="1">
      <c r="A14" s="378"/>
      <c r="B14" s="71" t="s">
        <v>134</v>
      </c>
      <c r="C14" s="72" t="s">
        <v>187</v>
      </c>
      <c r="D14" s="72" t="s">
        <v>275</v>
      </c>
      <c r="E14" s="72" t="s">
        <v>188</v>
      </c>
      <c r="F14" s="74">
        <v>44550</v>
      </c>
      <c r="G14" s="2"/>
      <c r="H14" s="31"/>
      <c r="I14" s="255" t="s">
        <v>28</v>
      </c>
      <c r="J14" s="243"/>
      <c r="K14" s="249" t="s">
        <v>863</v>
      </c>
      <c r="L14" s="227" t="s">
        <v>868</v>
      </c>
      <c r="N14" s="31"/>
      <c r="O14" s="21" t="s">
        <v>28</v>
      </c>
      <c r="P14" s="27"/>
      <c r="Q14" s="43" t="s">
        <v>328</v>
      </c>
      <c r="R14" s="97" t="s">
        <v>329</v>
      </c>
      <c r="T14" s="31"/>
      <c r="U14" s="21" t="s">
        <v>19</v>
      </c>
      <c r="V14" s="27"/>
      <c r="W14" s="43" t="s">
        <v>328</v>
      </c>
      <c r="X14" s="25" t="s">
        <v>415</v>
      </c>
    </row>
    <row r="15" spans="1:24" ht="196.5" customHeight="1">
      <c r="A15" s="378"/>
      <c r="B15" s="71" t="s">
        <v>137</v>
      </c>
      <c r="C15" s="72" t="s">
        <v>189</v>
      </c>
      <c r="D15" s="72" t="s">
        <v>276</v>
      </c>
      <c r="E15" s="72" t="s">
        <v>140</v>
      </c>
      <c r="F15" s="74">
        <v>44550</v>
      </c>
      <c r="G15" s="53"/>
      <c r="H15" s="79"/>
      <c r="I15" s="255" t="s">
        <v>28</v>
      </c>
      <c r="J15" s="243"/>
      <c r="K15" s="249" t="s">
        <v>863</v>
      </c>
      <c r="L15" s="227" t="s">
        <v>868</v>
      </c>
      <c r="N15" s="79"/>
      <c r="O15" s="21" t="s">
        <v>28</v>
      </c>
      <c r="P15" s="27"/>
      <c r="Q15" s="43" t="s">
        <v>328</v>
      </c>
      <c r="R15" s="97" t="s">
        <v>329</v>
      </c>
      <c r="T15" s="79"/>
      <c r="U15" s="21" t="s">
        <v>19</v>
      </c>
      <c r="V15" s="27"/>
      <c r="W15" s="43" t="s">
        <v>328</v>
      </c>
      <c r="X15" s="25" t="s">
        <v>416</v>
      </c>
    </row>
    <row r="16" spans="1:24" ht="167.25" customHeight="1">
      <c r="A16" s="378"/>
      <c r="B16" s="71" t="s">
        <v>141</v>
      </c>
      <c r="C16" s="72" t="s">
        <v>190</v>
      </c>
      <c r="D16" s="72" t="s">
        <v>191</v>
      </c>
      <c r="E16" s="72" t="s">
        <v>192</v>
      </c>
      <c r="F16" s="73" t="s">
        <v>653</v>
      </c>
      <c r="G16" s="53"/>
      <c r="H16" s="79"/>
      <c r="I16" s="255" t="s">
        <v>28</v>
      </c>
      <c r="J16" s="243"/>
      <c r="K16" s="249" t="s">
        <v>863</v>
      </c>
      <c r="L16" s="227" t="s">
        <v>868</v>
      </c>
      <c r="N16" s="79"/>
      <c r="O16" s="21" t="s">
        <v>28</v>
      </c>
      <c r="P16" s="27"/>
      <c r="Q16" s="43" t="s">
        <v>328</v>
      </c>
      <c r="R16" s="97" t="s">
        <v>329</v>
      </c>
      <c r="T16" s="79"/>
      <c r="U16" s="21" t="s">
        <v>19</v>
      </c>
      <c r="V16" s="27"/>
      <c r="W16" s="43" t="s">
        <v>328</v>
      </c>
      <c r="X16" s="25" t="s">
        <v>417</v>
      </c>
    </row>
    <row r="17" spans="1:24" ht="267.75">
      <c r="A17" s="378"/>
      <c r="B17" s="75" t="s">
        <v>193</v>
      </c>
      <c r="C17" s="76" t="s">
        <v>654</v>
      </c>
      <c r="D17" s="76" t="s">
        <v>277</v>
      </c>
      <c r="E17" s="76" t="s">
        <v>194</v>
      </c>
      <c r="F17" s="41">
        <v>44550</v>
      </c>
      <c r="G17" s="53"/>
      <c r="H17" s="31"/>
      <c r="I17" s="238" t="s">
        <v>18</v>
      </c>
      <c r="J17" s="243"/>
      <c r="K17" s="249" t="s">
        <v>863</v>
      </c>
      <c r="L17" s="80" t="s">
        <v>869</v>
      </c>
      <c r="N17" s="31"/>
      <c r="O17" s="21" t="s">
        <v>18</v>
      </c>
      <c r="P17" s="27"/>
      <c r="Q17" s="43" t="s">
        <v>328</v>
      </c>
      <c r="R17" s="80" t="s">
        <v>381</v>
      </c>
      <c r="T17" s="31"/>
      <c r="U17" s="21" t="s">
        <v>19</v>
      </c>
      <c r="V17" s="27"/>
      <c r="W17" s="43" t="s">
        <v>328</v>
      </c>
      <c r="X17" s="80" t="s">
        <v>418</v>
      </c>
    </row>
    <row r="18" spans="1:24" ht="288.75" customHeight="1" thickBot="1">
      <c r="A18" s="378"/>
      <c r="B18" s="75" t="s">
        <v>195</v>
      </c>
      <c r="C18" s="76" t="s">
        <v>278</v>
      </c>
      <c r="D18" s="76" t="s">
        <v>279</v>
      </c>
      <c r="E18" s="76" t="s">
        <v>194</v>
      </c>
      <c r="F18" s="41">
        <v>44550</v>
      </c>
      <c r="G18" s="2"/>
      <c r="H18" s="31"/>
      <c r="I18" s="238" t="s">
        <v>18</v>
      </c>
      <c r="J18" s="243"/>
      <c r="K18" s="249" t="s">
        <v>863</v>
      </c>
      <c r="L18" s="80" t="s">
        <v>865</v>
      </c>
      <c r="N18" s="31"/>
      <c r="O18" s="21" t="s">
        <v>18</v>
      </c>
      <c r="P18" s="27"/>
      <c r="Q18" s="43" t="s">
        <v>328</v>
      </c>
      <c r="R18" s="80" t="s">
        <v>382</v>
      </c>
      <c r="T18" s="31"/>
      <c r="U18" s="21" t="s">
        <v>19</v>
      </c>
      <c r="V18" s="27"/>
      <c r="W18" s="43" t="s">
        <v>328</v>
      </c>
      <c r="X18" s="80" t="s">
        <v>434</v>
      </c>
    </row>
    <row r="19" spans="1:24" ht="26.25" thickBot="1">
      <c r="A19" s="377" t="s">
        <v>655</v>
      </c>
      <c r="B19" s="9"/>
      <c r="C19" s="10" t="s">
        <v>196</v>
      </c>
      <c r="D19" s="9"/>
      <c r="E19" s="9"/>
      <c r="F19" s="26"/>
      <c r="G19" s="4"/>
      <c r="H19" s="11">
        <v>1</v>
      </c>
      <c r="I19" s="12"/>
      <c r="J19" s="15">
        <f>IFERROR(+I19/H19,"No se programaron actividades relacionadas con este objetivo")</f>
        <v>0</v>
      </c>
      <c r="K19" s="13"/>
      <c r="L19" s="14"/>
      <c r="N19" s="11">
        <v>1</v>
      </c>
      <c r="O19" s="12">
        <f>+COUNTIF(O20:O20,"Cumplida "&amp;"*")</f>
        <v>0</v>
      </c>
      <c r="P19" s="15">
        <f>IFERROR(+O19/N19,"No se programaron actividades relacionadas con este objetivo")</f>
        <v>0</v>
      </c>
      <c r="Q19" s="13"/>
      <c r="R19" s="14"/>
      <c r="T19" s="11">
        <v>1</v>
      </c>
      <c r="U19" s="12">
        <f>+COUNTIF(U20:U20,"Cumplida "&amp;"*")</f>
        <v>1</v>
      </c>
      <c r="V19" s="15">
        <f>IFERROR(+U19/T19,"No se programaron actividades relacionadas con este objetivo")</f>
        <v>1</v>
      </c>
      <c r="W19" s="13"/>
      <c r="X19" s="14"/>
    </row>
    <row r="20" spans="1:24" ht="285" customHeight="1" thickBot="1">
      <c r="A20" s="378"/>
      <c r="B20" s="71" t="s">
        <v>142</v>
      </c>
      <c r="C20" s="81" t="s">
        <v>197</v>
      </c>
      <c r="D20" s="72" t="s">
        <v>198</v>
      </c>
      <c r="E20" s="66" t="s">
        <v>140</v>
      </c>
      <c r="F20" s="73" t="s">
        <v>656</v>
      </c>
      <c r="G20" s="2"/>
      <c r="H20" s="31"/>
      <c r="I20" s="238" t="s">
        <v>18</v>
      </c>
      <c r="J20" s="243"/>
      <c r="K20" s="249" t="s">
        <v>863</v>
      </c>
      <c r="L20" s="247" t="s">
        <v>975</v>
      </c>
      <c r="N20" s="31"/>
      <c r="O20" s="21" t="s">
        <v>18</v>
      </c>
      <c r="P20" s="27"/>
      <c r="Q20" s="43" t="s">
        <v>328</v>
      </c>
      <c r="R20" s="99" t="s">
        <v>386</v>
      </c>
      <c r="T20" s="31"/>
      <c r="U20" s="21" t="s">
        <v>19</v>
      </c>
      <c r="V20" s="27"/>
      <c r="W20" s="43" t="s">
        <v>328</v>
      </c>
      <c r="X20" s="40" t="s">
        <v>420</v>
      </c>
    </row>
    <row r="21" spans="1:24" ht="26.25" thickBot="1">
      <c r="A21" s="377" t="s">
        <v>657</v>
      </c>
      <c r="B21" s="9"/>
      <c r="C21" s="10" t="s">
        <v>199</v>
      </c>
      <c r="D21" s="9"/>
      <c r="E21" s="9"/>
      <c r="F21" s="26"/>
      <c r="G21" s="4"/>
      <c r="H21" s="11">
        <v>1</v>
      </c>
      <c r="I21" s="12">
        <f>+COUNTIF(I22:I22,"Cumplida "&amp;"*")</f>
        <v>0</v>
      </c>
      <c r="J21" s="15">
        <f>IFERROR(+I21/H21,"No se programaron actividades relacionadas con este objetivo")</f>
        <v>0</v>
      </c>
      <c r="K21" s="13"/>
      <c r="L21" s="14"/>
      <c r="N21" s="11">
        <v>1</v>
      </c>
      <c r="O21" s="12">
        <f>+COUNTIF(O22:O22,"Cumplida "&amp;"*")</f>
        <v>0</v>
      </c>
      <c r="P21" s="15">
        <f>IFERROR(+O21/N21,"No se programaron actividades relacionadas con este objetivo")</f>
        <v>0</v>
      </c>
      <c r="Q21" s="13"/>
      <c r="R21" s="14"/>
      <c r="T21" s="11">
        <v>1</v>
      </c>
      <c r="U21" s="12">
        <f>+COUNTIF(U22:U22,"Cumplida "&amp;"*")</f>
        <v>1</v>
      </c>
      <c r="V21" s="15">
        <f>IFERROR(+U21/T21,"No se programaron actividades relacionadas con este objetivo")</f>
        <v>1</v>
      </c>
      <c r="W21" s="13"/>
      <c r="X21" s="14"/>
    </row>
    <row r="22" spans="1:24" ht="243" thickBot="1">
      <c r="A22" s="378"/>
      <c r="B22" s="82" t="s">
        <v>49</v>
      </c>
      <c r="C22" s="77" t="s">
        <v>200</v>
      </c>
      <c r="D22" s="77" t="s">
        <v>280</v>
      </c>
      <c r="E22" s="77" t="s">
        <v>117</v>
      </c>
      <c r="F22" s="78">
        <v>44550</v>
      </c>
      <c r="G22" s="2"/>
      <c r="H22" s="31"/>
      <c r="I22" s="238" t="s">
        <v>18</v>
      </c>
      <c r="J22" s="243"/>
      <c r="K22" s="249" t="s">
        <v>863</v>
      </c>
      <c r="L22" s="247" t="s">
        <v>870</v>
      </c>
      <c r="N22" s="31"/>
      <c r="O22" s="21" t="s">
        <v>18</v>
      </c>
      <c r="P22" s="27"/>
      <c r="Q22" s="43" t="s">
        <v>328</v>
      </c>
      <c r="R22" s="99" t="s">
        <v>383</v>
      </c>
      <c r="T22" s="31"/>
      <c r="U22" s="21" t="s">
        <v>19</v>
      </c>
      <c r="V22" s="27"/>
      <c r="W22" s="43" t="s">
        <v>328</v>
      </c>
      <c r="X22" s="40" t="s">
        <v>421</v>
      </c>
    </row>
    <row r="23" spans="1:24" ht="26.25" thickBot="1">
      <c r="A23" s="377" t="s">
        <v>658</v>
      </c>
      <c r="B23" s="9"/>
      <c r="C23" s="10" t="s">
        <v>201</v>
      </c>
      <c r="D23" s="9"/>
      <c r="E23" s="9"/>
      <c r="F23" s="26"/>
      <c r="G23" s="4"/>
      <c r="H23" s="11">
        <v>3</v>
      </c>
      <c r="I23" s="12">
        <f>+COUNTIF(I24:I25,"Cumplida "&amp;"*")</f>
        <v>0</v>
      </c>
      <c r="J23" s="15">
        <f>IFERROR(+I23/H23,"No se programaron actividades relacionadas con este objetivo")</f>
        <v>0</v>
      </c>
      <c r="K23" s="13"/>
      <c r="L23" s="14"/>
      <c r="N23" s="11">
        <v>3</v>
      </c>
      <c r="O23" s="12">
        <v>1</v>
      </c>
      <c r="P23" s="15">
        <f>IFERROR(+O23/N23,"No se programaron actividades relacionadas con este objetivo")</f>
        <v>0.33333333333333331</v>
      </c>
      <c r="Q23" s="13"/>
      <c r="R23" s="14"/>
      <c r="T23" s="11">
        <v>3</v>
      </c>
      <c r="U23" s="12">
        <v>1</v>
      </c>
      <c r="V23" s="15">
        <f>IFERROR(+U23/T23,"No se programaron actividades relacionadas con este objetivo")</f>
        <v>0.33333333333333331</v>
      </c>
      <c r="W23" s="13"/>
      <c r="X23" s="14"/>
    </row>
    <row r="24" spans="1:24" ht="294" thickBot="1">
      <c r="A24" s="378"/>
      <c r="B24" s="83" t="s">
        <v>202</v>
      </c>
      <c r="C24" s="84" t="s">
        <v>281</v>
      </c>
      <c r="D24" s="37" t="s">
        <v>282</v>
      </c>
      <c r="E24" s="85" t="s">
        <v>173</v>
      </c>
      <c r="F24" s="74">
        <v>44561</v>
      </c>
      <c r="G24" s="2"/>
      <c r="H24" s="86"/>
      <c r="I24" s="255" t="s">
        <v>28</v>
      </c>
      <c r="J24" s="87"/>
      <c r="K24" s="249" t="s">
        <v>863</v>
      </c>
      <c r="L24" s="274" t="s">
        <v>1104</v>
      </c>
      <c r="N24" s="86"/>
      <c r="O24" s="230" t="s">
        <v>291</v>
      </c>
      <c r="P24" s="87"/>
      <c r="Q24" s="43" t="s">
        <v>328</v>
      </c>
      <c r="R24" s="98" t="s">
        <v>387</v>
      </c>
      <c r="T24" s="86"/>
      <c r="U24" s="21" t="s">
        <v>19</v>
      </c>
      <c r="V24" s="87"/>
      <c r="W24" s="43" t="s">
        <v>328</v>
      </c>
      <c r="X24" s="236" t="s">
        <v>419</v>
      </c>
    </row>
    <row r="25" spans="1:24" ht="218.25" customHeight="1">
      <c r="A25" s="378"/>
      <c r="B25" s="83" t="s">
        <v>203</v>
      </c>
      <c r="C25" s="85" t="s">
        <v>283</v>
      </c>
      <c r="D25" s="37" t="s">
        <v>284</v>
      </c>
      <c r="E25" s="37" t="s">
        <v>173</v>
      </c>
      <c r="F25" s="74">
        <v>44561</v>
      </c>
      <c r="G25" s="2"/>
      <c r="H25" s="31"/>
      <c r="I25" s="255" t="s">
        <v>28</v>
      </c>
      <c r="J25" s="87"/>
      <c r="K25" s="249" t="s">
        <v>863</v>
      </c>
      <c r="L25" s="274" t="s">
        <v>1104</v>
      </c>
      <c r="N25" s="31"/>
      <c r="O25" s="21" t="s">
        <v>18</v>
      </c>
      <c r="P25" s="27"/>
      <c r="Q25" s="43" t="s">
        <v>328</v>
      </c>
      <c r="R25" s="96" t="s">
        <v>400</v>
      </c>
      <c r="T25" s="31"/>
      <c r="U25" s="238" t="s">
        <v>19</v>
      </c>
      <c r="V25" s="243"/>
      <c r="W25" s="249" t="s">
        <v>328</v>
      </c>
      <c r="X25" s="245" t="s">
        <v>461</v>
      </c>
    </row>
  </sheetData>
  <mergeCells count="18">
    <mergeCell ref="T1:X1"/>
    <mergeCell ref="W2:W3"/>
    <mergeCell ref="X2:X3"/>
    <mergeCell ref="N1:R1"/>
    <mergeCell ref="Q2:Q3"/>
    <mergeCell ref="R2:R3"/>
    <mergeCell ref="A23:A25"/>
    <mergeCell ref="A1:F1"/>
    <mergeCell ref="H1:L1"/>
    <mergeCell ref="B2:F2"/>
    <mergeCell ref="K2:K3"/>
    <mergeCell ref="L2:L3"/>
    <mergeCell ref="B3:C3"/>
    <mergeCell ref="A4:A10"/>
    <mergeCell ref="A11:A12"/>
    <mergeCell ref="A13:A18"/>
    <mergeCell ref="A19:A20"/>
    <mergeCell ref="A21:A22"/>
  </mergeCells>
  <conditionalFormatting sqref="I2:I4">
    <cfRule type="cellIs" dxfId="617" priority="769" operator="equal">
      <formula>"Vencida"</formula>
    </cfRule>
    <cfRule type="cellIs" dxfId="616" priority="770" operator="equal">
      <formula>"No Cumplida"</formula>
    </cfRule>
    <cfRule type="cellIs" dxfId="615" priority="771" operator="equal">
      <formula>"En Avance"</formula>
    </cfRule>
    <cfRule type="cellIs" dxfId="614" priority="772" operator="equal">
      <formula>"Cumplida (FT)"</formula>
    </cfRule>
    <cfRule type="cellIs" dxfId="613" priority="773" operator="equal">
      <formula>"Cumplida (DT)"</formula>
    </cfRule>
    <cfRule type="cellIs" dxfId="612" priority="774" operator="equal">
      <formula>"Sin Avance"</formula>
    </cfRule>
  </conditionalFormatting>
  <conditionalFormatting sqref="O8">
    <cfRule type="cellIs" dxfId="611" priority="481" operator="equal">
      <formula>"Vencida"</formula>
    </cfRule>
    <cfRule type="cellIs" dxfId="610" priority="482" operator="equal">
      <formula>"No Cumplida"</formula>
    </cfRule>
    <cfRule type="cellIs" dxfId="609" priority="483" operator="equal">
      <formula>"En Avance"</formula>
    </cfRule>
    <cfRule type="cellIs" dxfId="608" priority="484" operator="equal">
      <formula>"Cumplida (FT)"</formula>
    </cfRule>
    <cfRule type="cellIs" dxfId="607" priority="485" operator="equal">
      <formula>"Cumplida (DT)"</formula>
    </cfRule>
    <cfRule type="cellIs" dxfId="606" priority="486" operator="equal">
      <formula>"Sin Avance"</formula>
    </cfRule>
  </conditionalFormatting>
  <conditionalFormatting sqref="O2:O4 O19 O11 O21">
    <cfRule type="cellIs" dxfId="605" priority="595" operator="equal">
      <formula>"Vencida"</formula>
    </cfRule>
    <cfRule type="cellIs" dxfId="604" priority="596" operator="equal">
      <formula>"No Cumplida"</formula>
    </cfRule>
    <cfRule type="cellIs" dxfId="603" priority="597" operator="equal">
      <formula>"En Avance"</formula>
    </cfRule>
    <cfRule type="cellIs" dxfId="602" priority="598" operator="equal">
      <formula>"Cumplida (FT)"</formula>
    </cfRule>
    <cfRule type="cellIs" dxfId="601" priority="599" operator="equal">
      <formula>"Cumplida (DT)"</formula>
    </cfRule>
    <cfRule type="cellIs" dxfId="600" priority="600" operator="equal">
      <formula>"Sin Avance"</formula>
    </cfRule>
  </conditionalFormatting>
  <conditionalFormatting sqref="O23">
    <cfRule type="cellIs" dxfId="599" priority="589" operator="equal">
      <formula>"Vencida"</formula>
    </cfRule>
    <cfRule type="cellIs" dxfId="598" priority="590" operator="equal">
      <formula>"No Cumplida"</formula>
    </cfRule>
    <cfRule type="cellIs" dxfId="597" priority="591" operator="equal">
      <formula>"En Avance"</formula>
    </cfRule>
    <cfRule type="cellIs" dxfId="596" priority="592" operator="equal">
      <formula>"Cumplida (FT)"</formula>
    </cfRule>
    <cfRule type="cellIs" dxfId="595" priority="593" operator="equal">
      <formula>"Cumplida (DT)"</formula>
    </cfRule>
    <cfRule type="cellIs" dxfId="594" priority="594" operator="equal">
      <formula>"Sin Avance"</formula>
    </cfRule>
  </conditionalFormatting>
  <conditionalFormatting sqref="O13">
    <cfRule type="cellIs" dxfId="593" priority="583" operator="equal">
      <formula>"Vencida"</formula>
    </cfRule>
    <cfRule type="cellIs" dxfId="592" priority="584" operator="equal">
      <formula>"No Cumplida"</formula>
    </cfRule>
    <cfRule type="cellIs" dxfId="591" priority="585" operator="equal">
      <formula>"En Avance"</formula>
    </cfRule>
    <cfRule type="cellIs" dxfId="590" priority="586" operator="equal">
      <formula>"Cumplida (FT)"</formula>
    </cfRule>
    <cfRule type="cellIs" dxfId="589" priority="587" operator="equal">
      <formula>"Cumplida (DT)"</formula>
    </cfRule>
    <cfRule type="cellIs" dxfId="588" priority="588" operator="equal">
      <formula>"Sin Avance"</formula>
    </cfRule>
  </conditionalFormatting>
  <conditionalFormatting sqref="O5">
    <cfRule type="cellIs" dxfId="587" priority="493" operator="equal">
      <formula>"Vencida"</formula>
    </cfRule>
    <cfRule type="cellIs" dxfId="586" priority="494" operator="equal">
      <formula>"No Cumplida"</formula>
    </cfRule>
    <cfRule type="cellIs" dxfId="585" priority="495" operator="equal">
      <formula>"En Avance"</formula>
    </cfRule>
    <cfRule type="cellIs" dxfId="584" priority="496" operator="equal">
      <formula>"Cumplida (FT)"</formula>
    </cfRule>
    <cfRule type="cellIs" dxfId="583" priority="497" operator="equal">
      <formula>"Cumplida (DT)"</formula>
    </cfRule>
    <cfRule type="cellIs" dxfId="582" priority="498" operator="equal">
      <formula>"Sin Avance"</formula>
    </cfRule>
  </conditionalFormatting>
  <conditionalFormatting sqref="O6">
    <cfRule type="cellIs" dxfId="581" priority="487" operator="equal">
      <formula>"Vencida"</formula>
    </cfRule>
    <cfRule type="cellIs" dxfId="580" priority="488" operator="equal">
      <formula>"No Cumplida"</formula>
    </cfRule>
    <cfRule type="cellIs" dxfId="579" priority="489" operator="equal">
      <formula>"En Avance"</formula>
    </cfRule>
    <cfRule type="cellIs" dxfId="578" priority="490" operator="equal">
      <formula>"Cumplida (FT)"</formula>
    </cfRule>
    <cfRule type="cellIs" dxfId="577" priority="491" operator="equal">
      <formula>"Cumplida (DT)"</formula>
    </cfRule>
    <cfRule type="cellIs" dxfId="576" priority="492" operator="equal">
      <formula>"Sin Avance"</formula>
    </cfRule>
  </conditionalFormatting>
  <conditionalFormatting sqref="O9">
    <cfRule type="cellIs" dxfId="575" priority="475" operator="equal">
      <formula>"Vencida"</formula>
    </cfRule>
    <cfRule type="cellIs" dxfId="574" priority="476" operator="equal">
      <formula>"No Cumplida"</formula>
    </cfRule>
    <cfRule type="cellIs" dxfId="573" priority="477" operator="equal">
      <formula>"En Avance"</formula>
    </cfRule>
    <cfRule type="cellIs" dxfId="572" priority="478" operator="equal">
      <formula>"Cumplida (FT)"</formula>
    </cfRule>
    <cfRule type="cellIs" dxfId="571" priority="479" operator="equal">
      <formula>"Cumplida (DT)"</formula>
    </cfRule>
    <cfRule type="cellIs" dxfId="570" priority="480" operator="equal">
      <formula>"Sin Avance"</formula>
    </cfRule>
  </conditionalFormatting>
  <conditionalFormatting sqref="O10">
    <cfRule type="cellIs" dxfId="569" priority="469" operator="equal">
      <formula>"Vencida"</formula>
    </cfRule>
    <cfRule type="cellIs" dxfId="568" priority="470" operator="equal">
      <formula>"No Cumplida"</formula>
    </cfRule>
    <cfRule type="cellIs" dxfId="567" priority="471" operator="equal">
      <formula>"En Avance"</formula>
    </cfRule>
    <cfRule type="cellIs" dxfId="566" priority="472" operator="equal">
      <formula>"Cumplida (FT)"</formula>
    </cfRule>
    <cfRule type="cellIs" dxfId="565" priority="473" operator="equal">
      <formula>"Cumplida (DT)"</formula>
    </cfRule>
    <cfRule type="cellIs" dxfId="564" priority="474" operator="equal">
      <formula>"Sin Avance"</formula>
    </cfRule>
  </conditionalFormatting>
  <conditionalFormatting sqref="O7">
    <cfRule type="cellIs" dxfId="563" priority="463" operator="equal">
      <formula>"Vencida"</formula>
    </cfRule>
    <cfRule type="cellIs" dxfId="562" priority="464" operator="equal">
      <formula>"No Cumplida"</formula>
    </cfRule>
    <cfRule type="cellIs" dxfId="561" priority="465" operator="equal">
      <formula>"En Avance"</formula>
    </cfRule>
    <cfRule type="cellIs" dxfId="560" priority="466" operator="equal">
      <formula>"Cumplida (FT)"</formula>
    </cfRule>
    <cfRule type="cellIs" dxfId="559" priority="467" operator="equal">
      <formula>"Cumplida (DT)"</formula>
    </cfRule>
    <cfRule type="cellIs" dxfId="558" priority="468" operator="equal">
      <formula>"Sin Avance"</formula>
    </cfRule>
  </conditionalFormatting>
  <conditionalFormatting sqref="O12">
    <cfRule type="cellIs" dxfId="557" priority="457" operator="equal">
      <formula>"Vencida"</formula>
    </cfRule>
    <cfRule type="cellIs" dxfId="556" priority="458" operator="equal">
      <formula>"No Cumplida"</formula>
    </cfRule>
    <cfRule type="cellIs" dxfId="555" priority="459" operator="equal">
      <formula>"En Avance"</formula>
    </cfRule>
    <cfRule type="cellIs" dxfId="554" priority="460" operator="equal">
      <formula>"Cumplida (FT)"</formula>
    </cfRule>
    <cfRule type="cellIs" dxfId="553" priority="461" operator="equal">
      <formula>"Cumplida (DT)"</formula>
    </cfRule>
    <cfRule type="cellIs" dxfId="552" priority="462" operator="equal">
      <formula>"Sin Avance"</formula>
    </cfRule>
  </conditionalFormatting>
  <conditionalFormatting sqref="O14:O16">
    <cfRule type="cellIs" dxfId="551" priority="451" operator="equal">
      <formula>"Vencida"</formula>
    </cfRule>
    <cfRule type="cellIs" dxfId="550" priority="452" operator="equal">
      <formula>"No Cumplida"</formula>
    </cfRule>
    <cfRule type="cellIs" dxfId="549" priority="453" operator="equal">
      <formula>"En Avance"</formula>
    </cfRule>
    <cfRule type="cellIs" dxfId="548" priority="454" operator="equal">
      <formula>"Cumplida (FT)"</formula>
    </cfRule>
    <cfRule type="cellIs" dxfId="547" priority="455" operator="equal">
      <formula>"Cumplida (DT)"</formula>
    </cfRule>
    <cfRule type="cellIs" dxfId="546" priority="456" operator="equal">
      <formula>"Sin Avance"</formula>
    </cfRule>
  </conditionalFormatting>
  <conditionalFormatting sqref="O17">
    <cfRule type="cellIs" dxfId="545" priority="445" operator="equal">
      <formula>"Vencida"</formula>
    </cfRule>
    <cfRule type="cellIs" dxfId="544" priority="446" operator="equal">
      <formula>"No Cumplida"</formula>
    </cfRule>
    <cfRule type="cellIs" dxfId="543" priority="447" operator="equal">
      <formula>"En Avance"</formula>
    </cfRule>
    <cfRule type="cellIs" dxfId="542" priority="448" operator="equal">
      <formula>"Cumplida (FT)"</formula>
    </cfRule>
    <cfRule type="cellIs" dxfId="541" priority="449" operator="equal">
      <formula>"Cumplida (DT)"</formula>
    </cfRule>
    <cfRule type="cellIs" dxfId="540" priority="450" operator="equal">
      <formula>"Sin Avance"</formula>
    </cfRule>
  </conditionalFormatting>
  <conditionalFormatting sqref="O18">
    <cfRule type="cellIs" dxfId="539" priority="439" operator="equal">
      <formula>"Vencida"</formula>
    </cfRule>
    <cfRule type="cellIs" dxfId="538" priority="440" operator="equal">
      <formula>"No Cumplida"</formula>
    </cfRule>
    <cfRule type="cellIs" dxfId="537" priority="441" operator="equal">
      <formula>"En Avance"</formula>
    </cfRule>
    <cfRule type="cellIs" dxfId="536" priority="442" operator="equal">
      <formula>"Cumplida (FT)"</formula>
    </cfRule>
    <cfRule type="cellIs" dxfId="535" priority="443" operator="equal">
      <formula>"Cumplida (DT)"</formula>
    </cfRule>
    <cfRule type="cellIs" dxfId="534" priority="444" operator="equal">
      <formula>"Sin Avance"</formula>
    </cfRule>
  </conditionalFormatting>
  <conditionalFormatting sqref="O25">
    <cfRule type="cellIs" dxfId="533" priority="403" operator="equal">
      <formula>"Vencida"</formula>
    </cfRule>
    <cfRule type="cellIs" dxfId="532" priority="404" operator="equal">
      <formula>"No Cumplida"</formula>
    </cfRule>
    <cfRule type="cellIs" dxfId="531" priority="405" operator="equal">
      <formula>"En Avance"</formula>
    </cfRule>
    <cfRule type="cellIs" dxfId="530" priority="406" operator="equal">
      <formula>"Cumplida (FT)"</formula>
    </cfRule>
    <cfRule type="cellIs" dxfId="529" priority="407" operator="equal">
      <formula>"Cumplida (DT)"</formula>
    </cfRule>
    <cfRule type="cellIs" dxfId="528" priority="408" operator="equal">
      <formula>"Sin Avance"</formula>
    </cfRule>
  </conditionalFormatting>
  <conditionalFormatting sqref="O20">
    <cfRule type="cellIs" dxfId="527" priority="427" operator="equal">
      <formula>"Vencida"</formula>
    </cfRule>
    <cfRule type="cellIs" dxfId="526" priority="428" operator="equal">
      <formula>"No Cumplida"</formula>
    </cfRule>
    <cfRule type="cellIs" dxfId="525" priority="429" operator="equal">
      <formula>"En Avance"</formula>
    </cfRule>
    <cfRule type="cellIs" dxfId="524" priority="430" operator="equal">
      <formula>"Cumplida (FT)"</formula>
    </cfRule>
    <cfRule type="cellIs" dxfId="523" priority="431" operator="equal">
      <formula>"Cumplida (DT)"</formula>
    </cfRule>
    <cfRule type="cellIs" dxfId="522" priority="432" operator="equal">
      <formula>"Sin Avance"</formula>
    </cfRule>
  </conditionalFormatting>
  <conditionalFormatting sqref="O22">
    <cfRule type="cellIs" dxfId="521" priority="421" operator="equal">
      <formula>"Vencida"</formula>
    </cfRule>
    <cfRule type="cellIs" dxfId="520" priority="422" operator="equal">
      <formula>"No Cumplida"</formula>
    </cfRule>
    <cfRule type="cellIs" dxfId="519" priority="423" operator="equal">
      <formula>"En Avance"</formula>
    </cfRule>
    <cfRule type="cellIs" dxfId="518" priority="424" operator="equal">
      <formula>"Cumplida (FT)"</formula>
    </cfRule>
    <cfRule type="cellIs" dxfId="517" priority="425" operator="equal">
      <formula>"Cumplida (DT)"</formula>
    </cfRule>
    <cfRule type="cellIs" dxfId="516" priority="426" operator="equal">
      <formula>"Sin Avance"</formula>
    </cfRule>
  </conditionalFormatting>
  <conditionalFormatting sqref="O24">
    <cfRule type="cellIs" dxfId="515" priority="409" operator="equal">
      <formula>"Vencida"</formula>
    </cfRule>
    <cfRule type="cellIs" dxfId="514" priority="410" operator="equal">
      <formula>"No Cumplida"</formula>
    </cfRule>
    <cfRule type="cellIs" dxfId="513" priority="411" operator="equal">
      <formula>"En Avance"</formula>
    </cfRule>
    <cfRule type="cellIs" dxfId="512" priority="412" operator="equal">
      <formula>"Cumplida (FT)"</formula>
    </cfRule>
    <cfRule type="cellIs" dxfId="511" priority="413" operator="equal">
      <formula>"Cumplida (DT)"</formula>
    </cfRule>
    <cfRule type="cellIs" dxfId="510" priority="414" operator="equal">
      <formula>"Sin Avance"</formula>
    </cfRule>
  </conditionalFormatting>
  <conditionalFormatting sqref="U2:U4 U19 U11 U21">
    <cfRule type="cellIs" dxfId="509" priority="391" operator="equal">
      <formula>"Vencida"</formula>
    </cfRule>
    <cfRule type="cellIs" dxfId="508" priority="392" operator="equal">
      <formula>"No Cumplida"</formula>
    </cfRule>
    <cfRule type="cellIs" dxfId="507" priority="393" operator="equal">
      <formula>"En Avance"</formula>
    </cfRule>
    <cfRule type="cellIs" dxfId="506" priority="394" operator="equal">
      <formula>"Cumplida (FT)"</formula>
    </cfRule>
    <cfRule type="cellIs" dxfId="505" priority="395" operator="equal">
      <formula>"Cumplida (DT)"</formula>
    </cfRule>
    <cfRule type="cellIs" dxfId="504" priority="396" operator="equal">
      <formula>"Sin Avance"</formula>
    </cfRule>
  </conditionalFormatting>
  <conditionalFormatting sqref="U23">
    <cfRule type="cellIs" dxfId="503" priority="385" operator="equal">
      <formula>"Vencida"</formula>
    </cfRule>
    <cfRule type="cellIs" dxfId="502" priority="386" operator="equal">
      <formula>"No Cumplida"</formula>
    </cfRule>
    <cfRule type="cellIs" dxfId="501" priority="387" operator="equal">
      <formula>"En Avance"</formula>
    </cfRule>
    <cfRule type="cellIs" dxfId="500" priority="388" operator="equal">
      <formula>"Cumplida (FT)"</formula>
    </cfRule>
    <cfRule type="cellIs" dxfId="499" priority="389" operator="equal">
      <formula>"Cumplida (DT)"</formula>
    </cfRule>
    <cfRule type="cellIs" dxfId="498" priority="390" operator="equal">
      <formula>"Sin Avance"</formula>
    </cfRule>
  </conditionalFormatting>
  <conditionalFormatting sqref="U13">
    <cfRule type="cellIs" dxfId="497" priority="379" operator="equal">
      <formula>"Vencida"</formula>
    </cfRule>
    <cfRule type="cellIs" dxfId="496" priority="380" operator="equal">
      <formula>"No Cumplida"</formula>
    </cfRule>
    <cfRule type="cellIs" dxfId="495" priority="381" operator="equal">
      <formula>"En Avance"</formula>
    </cfRule>
    <cfRule type="cellIs" dxfId="494" priority="382" operator="equal">
      <formula>"Cumplida (FT)"</formula>
    </cfRule>
    <cfRule type="cellIs" dxfId="493" priority="383" operator="equal">
      <formula>"Cumplida (DT)"</formula>
    </cfRule>
    <cfRule type="cellIs" dxfId="492" priority="384" operator="equal">
      <formula>"Sin Avance"</formula>
    </cfRule>
  </conditionalFormatting>
  <conditionalFormatting sqref="U25">
    <cfRule type="cellIs" dxfId="491" priority="289" operator="equal">
      <formula>"Vencida"</formula>
    </cfRule>
    <cfRule type="cellIs" dxfId="490" priority="290" operator="equal">
      <formula>"No Cumplida"</formula>
    </cfRule>
    <cfRule type="cellIs" dxfId="489" priority="291" operator="equal">
      <formula>"En Avance"</formula>
    </cfRule>
    <cfRule type="cellIs" dxfId="488" priority="292" operator="equal">
      <formula>"Cumplida (FT)"</formula>
    </cfRule>
    <cfRule type="cellIs" dxfId="487" priority="293" operator="equal">
      <formula>"Cumplida (DT)"</formula>
    </cfRule>
    <cfRule type="cellIs" dxfId="486" priority="294" operator="equal">
      <formula>"Sin Avance"</formula>
    </cfRule>
  </conditionalFormatting>
  <conditionalFormatting sqref="U5">
    <cfRule type="cellIs" dxfId="485" priority="271" operator="equal">
      <formula>"Vencida"</formula>
    </cfRule>
    <cfRule type="cellIs" dxfId="484" priority="272" operator="equal">
      <formula>"No Cumplida"</formula>
    </cfRule>
    <cfRule type="cellIs" dxfId="483" priority="273" operator="equal">
      <formula>"En Avance"</formula>
    </cfRule>
    <cfRule type="cellIs" dxfId="482" priority="274" operator="equal">
      <formula>"Cumplida (FT)"</formula>
    </cfRule>
    <cfRule type="cellIs" dxfId="481" priority="275" operator="equal">
      <formula>"Cumplida (DT)"</formula>
    </cfRule>
    <cfRule type="cellIs" dxfId="480" priority="276" operator="equal">
      <formula>"Sin Avance"</formula>
    </cfRule>
  </conditionalFormatting>
  <conditionalFormatting sqref="U6">
    <cfRule type="cellIs" dxfId="479" priority="265" operator="equal">
      <formula>"Vencida"</formula>
    </cfRule>
    <cfRule type="cellIs" dxfId="478" priority="266" operator="equal">
      <formula>"No Cumplida"</formula>
    </cfRule>
    <cfRule type="cellIs" dxfId="477" priority="267" operator="equal">
      <formula>"En Avance"</formula>
    </cfRule>
    <cfRule type="cellIs" dxfId="476" priority="268" operator="equal">
      <formula>"Cumplida (FT)"</formula>
    </cfRule>
    <cfRule type="cellIs" dxfId="475" priority="269" operator="equal">
      <formula>"Cumplida (DT)"</formula>
    </cfRule>
    <cfRule type="cellIs" dxfId="474" priority="270" operator="equal">
      <formula>"Sin Avance"</formula>
    </cfRule>
  </conditionalFormatting>
  <conditionalFormatting sqref="U8">
    <cfRule type="cellIs" dxfId="473" priority="259" operator="equal">
      <formula>"Vencida"</formula>
    </cfRule>
    <cfRule type="cellIs" dxfId="472" priority="260" operator="equal">
      <formula>"No Cumplida"</formula>
    </cfRule>
    <cfRule type="cellIs" dxfId="471" priority="261" operator="equal">
      <formula>"En Avance"</formula>
    </cfRule>
    <cfRule type="cellIs" dxfId="470" priority="262" operator="equal">
      <formula>"Cumplida (FT)"</formula>
    </cfRule>
    <cfRule type="cellIs" dxfId="469" priority="263" operator="equal">
      <formula>"Cumplida (DT)"</formula>
    </cfRule>
    <cfRule type="cellIs" dxfId="468" priority="264" operator="equal">
      <formula>"Sin Avance"</formula>
    </cfRule>
  </conditionalFormatting>
  <conditionalFormatting sqref="U10">
    <cfRule type="cellIs" dxfId="467" priority="253" operator="equal">
      <formula>"Vencida"</formula>
    </cfRule>
    <cfRule type="cellIs" dxfId="466" priority="254" operator="equal">
      <formula>"No Cumplida"</formula>
    </cfRule>
    <cfRule type="cellIs" dxfId="465" priority="255" operator="equal">
      <formula>"En Avance"</formula>
    </cfRule>
    <cfRule type="cellIs" dxfId="464" priority="256" operator="equal">
      <formula>"Cumplida (FT)"</formula>
    </cfRule>
    <cfRule type="cellIs" dxfId="463" priority="257" operator="equal">
      <formula>"Cumplida (DT)"</formula>
    </cfRule>
    <cfRule type="cellIs" dxfId="462" priority="258" operator="equal">
      <formula>"Sin Avance"</formula>
    </cfRule>
  </conditionalFormatting>
  <conditionalFormatting sqref="U7">
    <cfRule type="cellIs" dxfId="461" priority="247" operator="equal">
      <formula>"Vencida"</formula>
    </cfRule>
    <cfRule type="cellIs" dxfId="460" priority="248" operator="equal">
      <formula>"No Cumplida"</formula>
    </cfRule>
    <cfRule type="cellIs" dxfId="459" priority="249" operator="equal">
      <formula>"En Avance"</formula>
    </cfRule>
    <cfRule type="cellIs" dxfId="458" priority="250" operator="equal">
      <formula>"Cumplida (FT)"</formula>
    </cfRule>
    <cfRule type="cellIs" dxfId="457" priority="251" operator="equal">
      <formula>"Cumplida (DT)"</formula>
    </cfRule>
    <cfRule type="cellIs" dxfId="456" priority="252" operator="equal">
      <formula>"Sin Avance"</formula>
    </cfRule>
  </conditionalFormatting>
  <conditionalFormatting sqref="U9">
    <cfRule type="cellIs" dxfId="455" priority="241" operator="equal">
      <formula>"Vencida"</formula>
    </cfRule>
    <cfRule type="cellIs" dxfId="454" priority="242" operator="equal">
      <formula>"No Cumplida"</formula>
    </cfRule>
    <cfRule type="cellIs" dxfId="453" priority="243" operator="equal">
      <formula>"En Avance"</formula>
    </cfRule>
    <cfRule type="cellIs" dxfId="452" priority="244" operator="equal">
      <formula>"Cumplida (FT)"</formula>
    </cfRule>
    <cfRule type="cellIs" dxfId="451" priority="245" operator="equal">
      <formula>"Cumplida (DT)"</formula>
    </cfRule>
    <cfRule type="cellIs" dxfId="450" priority="246" operator="equal">
      <formula>"Sin Avance"</formula>
    </cfRule>
  </conditionalFormatting>
  <conditionalFormatting sqref="U12">
    <cfRule type="cellIs" dxfId="449" priority="235" operator="equal">
      <formula>"Vencida"</formula>
    </cfRule>
    <cfRule type="cellIs" dxfId="448" priority="236" operator="equal">
      <formula>"No Cumplida"</formula>
    </cfRule>
    <cfRule type="cellIs" dxfId="447" priority="237" operator="equal">
      <formula>"En Avance"</formula>
    </cfRule>
    <cfRule type="cellIs" dxfId="446" priority="238" operator="equal">
      <formula>"Cumplida (FT)"</formula>
    </cfRule>
    <cfRule type="cellIs" dxfId="445" priority="239" operator="equal">
      <formula>"Cumplida (DT)"</formula>
    </cfRule>
    <cfRule type="cellIs" dxfId="444" priority="240" operator="equal">
      <formula>"Sin Avance"</formula>
    </cfRule>
  </conditionalFormatting>
  <conditionalFormatting sqref="U17">
    <cfRule type="cellIs" dxfId="443" priority="229" operator="equal">
      <formula>"Vencida"</formula>
    </cfRule>
    <cfRule type="cellIs" dxfId="442" priority="230" operator="equal">
      <formula>"No Cumplida"</formula>
    </cfRule>
    <cfRule type="cellIs" dxfId="441" priority="231" operator="equal">
      <formula>"En Avance"</formula>
    </cfRule>
    <cfRule type="cellIs" dxfId="440" priority="232" operator="equal">
      <formula>"Cumplida (FT)"</formula>
    </cfRule>
    <cfRule type="cellIs" dxfId="439" priority="233" operator="equal">
      <formula>"Cumplida (DT)"</formula>
    </cfRule>
    <cfRule type="cellIs" dxfId="438" priority="234" operator="equal">
      <formula>"Sin Avance"</formula>
    </cfRule>
  </conditionalFormatting>
  <conditionalFormatting sqref="U18">
    <cfRule type="cellIs" dxfId="437" priority="223" operator="equal">
      <formula>"Vencida"</formula>
    </cfRule>
    <cfRule type="cellIs" dxfId="436" priority="224" operator="equal">
      <formula>"No Cumplida"</formula>
    </cfRule>
    <cfRule type="cellIs" dxfId="435" priority="225" operator="equal">
      <formula>"En Avance"</formula>
    </cfRule>
    <cfRule type="cellIs" dxfId="434" priority="226" operator="equal">
      <formula>"Cumplida (FT)"</formula>
    </cfRule>
    <cfRule type="cellIs" dxfId="433" priority="227" operator="equal">
      <formula>"Cumplida (DT)"</formula>
    </cfRule>
    <cfRule type="cellIs" dxfId="432" priority="228" operator="equal">
      <formula>"Sin Avance"</formula>
    </cfRule>
  </conditionalFormatting>
  <conditionalFormatting sqref="U22">
    <cfRule type="cellIs" dxfId="431" priority="187" operator="equal">
      <formula>"Vencida"</formula>
    </cfRule>
    <cfRule type="cellIs" dxfId="430" priority="188" operator="equal">
      <formula>"No Cumplida"</formula>
    </cfRule>
    <cfRule type="cellIs" dxfId="429" priority="189" operator="equal">
      <formula>"En Avance"</formula>
    </cfRule>
    <cfRule type="cellIs" dxfId="428" priority="190" operator="equal">
      <formula>"Cumplida (FT)"</formula>
    </cfRule>
    <cfRule type="cellIs" dxfId="427" priority="191" operator="equal">
      <formula>"Cumplida (DT)"</formula>
    </cfRule>
    <cfRule type="cellIs" dxfId="426" priority="192" operator="equal">
      <formula>"Sin Avance"</formula>
    </cfRule>
  </conditionalFormatting>
  <conditionalFormatting sqref="U14">
    <cfRule type="cellIs" dxfId="425" priority="211" operator="equal">
      <formula>"Vencida"</formula>
    </cfRule>
    <cfRule type="cellIs" dxfId="424" priority="212" operator="equal">
      <formula>"No Cumplida"</formula>
    </cfRule>
    <cfRule type="cellIs" dxfId="423" priority="213" operator="equal">
      <formula>"En Avance"</formula>
    </cfRule>
    <cfRule type="cellIs" dxfId="422" priority="214" operator="equal">
      <formula>"Cumplida (FT)"</formula>
    </cfRule>
    <cfRule type="cellIs" dxfId="421" priority="215" operator="equal">
      <formula>"Cumplida (DT)"</formula>
    </cfRule>
    <cfRule type="cellIs" dxfId="420" priority="216" operator="equal">
      <formula>"Sin Avance"</formula>
    </cfRule>
  </conditionalFormatting>
  <conditionalFormatting sqref="U15">
    <cfRule type="cellIs" dxfId="419" priority="205" operator="equal">
      <formula>"Vencida"</formula>
    </cfRule>
    <cfRule type="cellIs" dxfId="418" priority="206" operator="equal">
      <formula>"No Cumplida"</formula>
    </cfRule>
    <cfRule type="cellIs" dxfId="417" priority="207" operator="equal">
      <formula>"En Avance"</formula>
    </cfRule>
    <cfRule type="cellIs" dxfId="416" priority="208" operator="equal">
      <formula>"Cumplida (FT)"</formula>
    </cfRule>
    <cfRule type="cellIs" dxfId="415" priority="209" operator="equal">
      <formula>"Cumplida (DT)"</formula>
    </cfRule>
    <cfRule type="cellIs" dxfId="414" priority="210" operator="equal">
      <formula>"Sin Avance"</formula>
    </cfRule>
  </conditionalFormatting>
  <conditionalFormatting sqref="U16">
    <cfRule type="cellIs" dxfId="413" priority="199" operator="equal">
      <formula>"Vencida"</formula>
    </cfRule>
    <cfRule type="cellIs" dxfId="412" priority="200" operator="equal">
      <formula>"No Cumplida"</formula>
    </cfRule>
    <cfRule type="cellIs" dxfId="411" priority="201" operator="equal">
      <formula>"En Avance"</formula>
    </cfRule>
    <cfRule type="cellIs" dxfId="410" priority="202" operator="equal">
      <formula>"Cumplida (FT)"</formula>
    </cfRule>
    <cfRule type="cellIs" dxfId="409" priority="203" operator="equal">
      <formula>"Cumplida (DT)"</formula>
    </cfRule>
    <cfRule type="cellIs" dxfId="408" priority="204" operator="equal">
      <formula>"Sin Avance"</formula>
    </cfRule>
  </conditionalFormatting>
  <conditionalFormatting sqref="U20">
    <cfRule type="cellIs" dxfId="407" priority="193" operator="equal">
      <formula>"Vencida"</formula>
    </cfRule>
    <cfRule type="cellIs" dxfId="406" priority="194" operator="equal">
      <formula>"No Cumplida"</formula>
    </cfRule>
    <cfRule type="cellIs" dxfId="405" priority="195" operator="equal">
      <formula>"En Avance"</formula>
    </cfRule>
    <cfRule type="cellIs" dxfId="404" priority="196" operator="equal">
      <formula>"Cumplida (FT)"</formula>
    </cfRule>
    <cfRule type="cellIs" dxfId="403" priority="197" operator="equal">
      <formula>"Cumplida (DT)"</formula>
    </cfRule>
    <cfRule type="cellIs" dxfId="402" priority="198" operator="equal">
      <formula>"Sin Avance"</formula>
    </cfRule>
  </conditionalFormatting>
  <conditionalFormatting sqref="U24">
    <cfRule type="cellIs" dxfId="401" priority="181" operator="equal">
      <formula>"Vencida"</formula>
    </cfRule>
    <cfRule type="cellIs" dxfId="400" priority="182" operator="equal">
      <formula>"No Cumplida"</formula>
    </cfRule>
    <cfRule type="cellIs" dxfId="399" priority="183" operator="equal">
      <formula>"En Avance"</formula>
    </cfRule>
    <cfRule type="cellIs" dxfId="398" priority="184" operator="equal">
      <formula>"Cumplida (FT)"</formula>
    </cfRule>
    <cfRule type="cellIs" dxfId="397" priority="185" operator="equal">
      <formula>"Cumplida (DT)"</formula>
    </cfRule>
    <cfRule type="cellIs" dxfId="396" priority="186" operator="equal">
      <formula>"Sin Avance"</formula>
    </cfRule>
  </conditionalFormatting>
  <conditionalFormatting sqref="I15">
    <cfRule type="cellIs" dxfId="395" priority="31" operator="equal">
      <formula>"Vencida"</formula>
    </cfRule>
    <cfRule type="cellIs" dxfId="394" priority="32" operator="equal">
      <formula>"No Cumplida"</formula>
    </cfRule>
    <cfRule type="cellIs" dxfId="393" priority="33" operator="equal">
      <formula>"En Avance"</formula>
    </cfRule>
    <cfRule type="cellIs" dxfId="392" priority="34" operator="equal">
      <formula>"Cumplida (FT)"</formula>
    </cfRule>
    <cfRule type="cellIs" dxfId="391" priority="35" operator="equal">
      <formula>"Cumplida (DT)"</formula>
    </cfRule>
    <cfRule type="cellIs" dxfId="390" priority="36" operator="equal">
      <formula>"Sin Avance"</formula>
    </cfRule>
  </conditionalFormatting>
  <conditionalFormatting sqref="I16">
    <cfRule type="cellIs" dxfId="389" priority="25" operator="equal">
      <formula>"Vencida"</formula>
    </cfRule>
    <cfRule type="cellIs" dxfId="388" priority="26" operator="equal">
      <formula>"No Cumplida"</formula>
    </cfRule>
    <cfRule type="cellIs" dxfId="387" priority="27" operator="equal">
      <formula>"En Avance"</formula>
    </cfRule>
    <cfRule type="cellIs" dxfId="386" priority="28" operator="equal">
      <formula>"Cumplida (FT)"</formula>
    </cfRule>
    <cfRule type="cellIs" dxfId="385" priority="29" operator="equal">
      <formula>"Cumplida (DT)"</formula>
    </cfRule>
    <cfRule type="cellIs" dxfId="384" priority="30" operator="equal">
      <formula>"Sin Avance"</formula>
    </cfRule>
  </conditionalFormatting>
  <conditionalFormatting sqref="I11">
    <cfRule type="cellIs" dxfId="383" priority="43" operator="equal">
      <formula>"Vencida"</formula>
    </cfRule>
    <cfRule type="cellIs" dxfId="382" priority="44" operator="equal">
      <formula>"No Cumplida"</formula>
    </cfRule>
    <cfRule type="cellIs" dxfId="381" priority="45" operator="equal">
      <formula>"En Avance"</formula>
    </cfRule>
    <cfRule type="cellIs" dxfId="380" priority="46" operator="equal">
      <formula>"Cumplida (FT)"</formula>
    </cfRule>
    <cfRule type="cellIs" dxfId="379" priority="47" operator="equal">
      <formula>"Cumplida (DT)"</formula>
    </cfRule>
    <cfRule type="cellIs" dxfId="378" priority="48" operator="equal">
      <formula>"Sin Avance"</formula>
    </cfRule>
  </conditionalFormatting>
  <conditionalFormatting sqref="I19 I21">
    <cfRule type="cellIs" dxfId="377" priority="157" operator="equal">
      <formula>"Vencida"</formula>
    </cfRule>
    <cfRule type="cellIs" dxfId="376" priority="158" operator="equal">
      <formula>"No Cumplida"</formula>
    </cfRule>
    <cfRule type="cellIs" dxfId="375" priority="159" operator="equal">
      <formula>"En Avance"</formula>
    </cfRule>
    <cfRule type="cellIs" dxfId="374" priority="160" operator="equal">
      <formula>"Cumplida (FT)"</formula>
    </cfRule>
    <cfRule type="cellIs" dxfId="373" priority="161" operator="equal">
      <formula>"Cumplida (DT)"</formula>
    </cfRule>
    <cfRule type="cellIs" dxfId="372" priority="162" operator="equal">
      <formula>"Sin Avance"</formula>
    </cfRule>
  </conditionalFormatting>
  <conditionalFormatting sqref="I23">
    <cfRule type="cellIs" dxfId="371" priority="151" operator="equal">
      <formula>"Vencida"</formula>
    </cfRule>
    <cfRule type="cellIs" dxfId="370" priority="152" operator="equal">
      <formula>"No Cumplida"</formula>
    </cfRule>
    <cfRule type="cellIs" dxfId="369" priority="153" operator="equal">
      <formula>"En Avance"</formula>
    </cfRule>
    <cfRule type="cellIs" dxfId="368" priority="154" operator="equal">
      <formula>"Cumplida (FT)"</formula>
    </cfRule>
    <cfRule type="cellIs" dxfId="367" priority="155" operator="equal">
      <formula>"Cumplida (DT)"</formula>
    </cfRule>
    <cfRule type="cellIs" dxfId="366" priority="156" operator="equal">
      <formula>"Sin Avance"</formula>
    </cfRule>
  </conditionalFormatting>
  <conditionalFormatting sqref="I13">
    <cfRule type="cellIs" dxfId="365" priority="145" operator="equal">
      <formula>"Vencida"</formula>
    </cfRule>
    <cfRule type="cellIs" dxfId="364" priority="146" operator="equal">
      <formula>"No Cumplida"</formula>
    </cfRule>
    <cfRule type="cellIs" dxfId="363" priority="147" operator="equal">
      <formula>"En Avance"</formula>
    </cfRule>
    <cfRule type="cellIs" dxfId="362" priority="148" operator="equal">
      <formula>"Cumplida (FT)"</formula>
    </cfRule>
    <cfRule type="cellIs" dxfId="361" priority="149" operator="equal">
      <formula>"Cumplida (DT)"</formula>
    </cfRule>
    <cfRule type="cellIs" dxfId="360" priority="150" operator="equal">
      <formula>"Sin Avance"</formula>
    </cfRule>
  </conditionalFormatting>
  <conditionalFormatting sqref="I5">
    <cfRule type="cellIs" dxfId="359" priority="139" operator="equal">
      <formula>"Vencida"</formula>
    </cfRule>
    <cfRule type="cellIs" dxfId="358" priority="140" operator="equal">
      <formula>"No Cumplida"</formula>
    </cfRule>
    <cfRule type="cellIs" dxfId="357" priority="141" operator="equal">
      <formula>"En Avance"</formula>
    </cfRule>
    <cfRule type="cellIs" dxfId="356" priority="142" operator="equal">
      <formula>"Cumplida (FT)"</formula>
    </cfRule>
    <cfRule type="cellIs" dxfId="355" priority="143" operator="equal">
      <formula>"Cumplida (DT)"</formula>
    </cfRule>
    <cfRule type="cellIs" dxfId="354" priority="144" operator="equal">
      <formula>"Sin Avance"</formula>
    </cfRule>
  </conditionalFormatting>
  <conditionalFormatting sqref="I6">
    <cfRule type="cellIs" dxfId="353" priority="133" operator="equal">
      <formula>"Vencida"</formula>
    </cfRule>
    <cfRule type="cellIs" dxfId="352" priority="134" operator="equal">
      <formula>"No Cumplida"</formula>
    </cfRule>
    <cfRule type="cellIs" dxfId="351" priority="135" operator="equal">
      <formula>"En Avance"</formula>
    </cfRule>
    <cfRule type="cellIs" dxfId="350" priority="136" operator="equal">
      <formula>"Cumplida (FT)"</formula>
    </cfRule>
    <cfRule type="cellIs" dxfId="349" priority="137" operator="equal">
      <formula>"Cumplida (DT)"</formula>
    </cfRule>
    <cfRule type="cellIs" dxfId="348" priority="138" operator="equal">
      <formula>"Sin Avance"</formula>
    </cfRule>
  </conditionalFormatting>
  <conditionalFormatting sqref="I7">
    <cfRule type="cellIs" dxfId="347" priority="127" operator="equal">
      <formula>"Vencida"</formula>
    </cfRule>
    <cfRule type="cellIs" dxfId="346" priority="128" operator="equal">
      <formula>"No Cumplida"</formula>
    </cfRule>
    <cfRule type="cellIs" dxfId="345" priority="129" operator="equal">
      <formula>"En Avance"</formula>
    </cfRule>
    <cfRule type="cellIs" dxfId="344" priority="130" operator="equal">
      <formula>"Cumplida (FT)"</formula>
    </cfRule>
    <cfRule type="cellIs" dxfId="343" priority="131" operator="equal">
      <formula>"Cumplida (DT)"</formula>
    </cfRule>
    <cfRule type="cellIs" dxfId="342" priority="132" operator="equal">
      <formula>"Sin Avance"</formula>
    </cfRule>
  </conditionalFormatting>
  <conditionalFormatting sqref="I8">
    <cfRule type="cellIs" dxfId="341" priority="121" operator="equal">
      <formula>"Vencida"</formula>
    </cfRule>
    <cfRule type="cellIs" dxfId="340" priority="122" operator="equal">
      <formula>"No Cumplida"</formula>
    </cfRule>
    <cfRule type="cellIs" dxfId="339" priority="123" operator="equal">
      <formula>"En Avance"</formula>
    </cfRule>
    <cfRule type="cellIs" dxfId="338" priority="124" operator="equal">
      <formula>"Cumplida (FT)"</formula>
    </cfRule>
    <cfRule type="cellIs" dxfId="337" priority="125" operator="equal">
      <formula>"Cumplida (DT)"</formula>
    </cfRule>
    <cfRule type="cellIs" dxfId="336" priority="126" operator="equal">
      <formula>"Sin Avance"</formula>
    </cfRule>
  </conditionalFormatting>
  <conditionalFormatting sqref="I9">
    <cfRule type="cellIs" dxfId="335" priority="115" operator="equal">
      <formula>"Vencida"</formula>
    </cfRule>
    <cfRule type="cellIs" dxfId="334" priority="116" operator="equal">
      <formula>"No Cumplida"</formula>
    </cfRule>
    <cfRule type="cellIs" dxfId="333" priority="117" operator="equal">
      <formula>"En Avance"</formula>
    </cfRule>
    <cfRule type="cellIs" dxfId="332" priority="118" operator="equal">
      <formula>"Cumplida (FT)"</formula>
    </cfRule>
    <cfRule type="cellIs" dxfId="331" priority="119" operator="equal">
      <formula>"Cumplida (DT)"</formula>
    </cfRule>
    <cfRule type="cellIs" dxfId="330" priority="120" operator="equal">
      <formula>"Sin Avance"</formula>
    </cfRule>
  </conditionalFormatting>
  <conditionalFormatting sqref="I10">
    <cfRule type="cellIs" dxfId="329" priority="109" operator="equal">
      <formula>"Vencida"</formula>
    </cfRule>
    <cfRule type="cellIs" dxfId="328" priority="110" operator="equal">
      <formula>"No Cumplida"</formula>
    </cfRule>
    <cfRule type="cellIs" dxfId="327" priority="111" operator="equal">
      <formula>"En Avance"</formula>
    </cfRule>
    <cfRule type="cellIs" dxfId="326" priority="112" operator="equal">
      <formula>"Cumplida (FT)"</formula>
    </cfRule>
    <cfRule type="cellIs" dxfId="325" priority="113" operator="equal">
      <formula>"Cumplida (DT)"</formula>
    </cfRule>
    <cfRule type="cellIs" dxfId="324" priority="114" operator="equal">
      <formula>"Sin Avance"</formula>
    </cfRule>
  </conditionalFormatting>
  <conditionalFormatting sqref="I12">
    <cfRule type="cellIs" dxfId="323" priority="103" operator="equal">
      <formula>"Vencida"</formula>
    </cfRule>
    <cfRule type="cellIs" dxfId="322" priority="104" operator="equal">
      <formula>"No Cumplida"</formula>
    </cfRule>
    <cfRule type="cellIs" dxfId="321" priority="105" operator="equal">
      <formula>"En Avance"</formula>
    </cfRule>
    <cfRule type="cellIs" dxfId="320" priority="106" operator="equal">
      <formula>"Cumplida (FT)"</formula>
    </cfRule>
    <cfRule type="cellIs" dxfId="319" priority="107" operator="equal">
      <formula>"Cumplida (DT)"</formula>
    </cfRule>
    <cfRule type="cellIs" dxfId="318" priority="108" operator="equal">
      <formula>"Sin Avance"</formula>
    </cfRule>
  </conditionalFormatting>
  <conditionalFormatting sqref="I17">
    <cfRule type="cellIs" dxfId="317" priority="97" operator="equal">
      <formula>"Vencida"</formula>
    </cfRule>
    <cfRule type="cellIs" dxfId="316" priority="98" operator="equal">
      <formula>"No Cumplida"</formula>
    </cfRule>
    <cfRule type="cellIs" dxfId="315" priority="99" operator="equal">
      <formula>"En Avance"</formula>
    </cfRule>
    <cfRule type="cellIs" dxfId="314" priority="100" operator="equal">
      <formula>"Cumplida (FT)"</formula>
    </cfRule>
    <cfRule type="cellIs" dxfId="313" priority="101" operator="equal">
      <formula>"Cumplida (DT)"</formula>
    </cfRule>
    <cfRule type="cellIs" dxfId="312" priority="102" operator="equal">
      <formula>"Sin Avance"</formula>
    </cfRule>
  </conditionalFormatting>
  <conditionalFormatting sqref="I18">
    <cfRule type="cellIs" dxfId="311" priority="91" operator="equal">
      <formula>"Vencida"</formula>
    </cfRule>
    <cfRule type="cellIs" dxfId="310" priority="92" operator="equal">
      <formula>"No Cumplida"</formula>
    </cfRule>
    <cfRule type="cellIs" dxfId="309" priority="93" operator="equal">
      <formula>"En Avance"</formula>
    </cfRule>
    <cfRule type="cellIs" dxfId="308" priority="94" operator="equal">
      <formula>"Cumplida (FT)"</formula>
    </cfRule>
    <cfRule type="cellIs" dxfId="307" priority="95" operator="equal">
      <formula>"Cumplida (DT)"</formula>
    </cfRule>
    <cfRule type="cellIs" dxfId="306" priority="96" operator="equal">
      <formula>"Sin Avance"</formula>
    </cfRule>
  </conditionalFormatting>
  <conditionalFormatting sqref="I20">
    <cfRule type="cellIs" dxfId="305" priority="85" operator="equal">
      <formula>"Vencida"</formula>
    </cfRule>
    <cfRule type="cellIs" dxfId="304" priority="86" operator="equal">
      <formula>"No Cumplida"</formula>
    </cfRule>
    <cfRule type="cellIs" dxfId="303" priority="87" operator="equal">
      <formula>"En Avance"</formula>
    </cfRule>
    <cfRule type="cellIs" dxfId="302" priority="88" operator="equal">
      <formula>"Cumplida (FT)"</formula>
    </cfRule>
    <cfRule type="cellIs" dxfId="301" priority="89" operator="equal">
      <formula>"Cumplida (DT)"</formula>
    </cfRule>
    <cfRule type="cellIs" dxfId="300" priority="90" operator="equal">
      <formula>"Sin Avance"</formula>
    </cfRule>
  </conditionalFormatting>
  <conditionalFormatting sqref="I22">
    <cfRule type="cellIs" dxfId="299" priority="79" operator="equal">
      <formula>"Vencida"</formula>
    </cfRule>
    <cfRule type="cellIs" dxfId="298" priority="80" operator="equal">
      <formula>"No Cumplida"</formula>
    </cfRule>
    <cfRule type="cellIs" dxfId="297" priority="81" operator="equal">
      <formula>"En Avance"</formula>
    </cfRule>
    <cfRule type="cellIs" dxfId="296" priority="82" operator="equal">
      <formula>"Cumplida (FT)"</formula>
    </cfRule>
    <cfRule type="cellIs" dxfId="295" priority="83" operator="equal">
      <formula>"Cumplida (DT)"</formula>
    </cfRule>
    <cfRule type="cellIs" dxfId="294" priority="84" operator="equal">
      <formula>"Sin Avance"</formula>
    </cfRule>
  </conditionalFormatting>
  <conditionalFormatting sqref="I14">
    <cfRule type="cellIs" dxfId="293" priority="37" operator="equal">
      <formula>"Vencida"</formula>
    </cfRule>
    <cfRule type="cellIs" dxfId="292" priority="38" operator="equal">
      <formula>"No Cumplida"</formula>
    </cfRule>
    <cfRule type="cellIs" dxfId="291" priority="39" operator="equal">
      <formula>"En Avance"</formula>
    </cfRule>
    <cfRule type="cellIs" dxfId="290" priority="40" operator="equal">
      <formula>"Cumplida (FT)"</formula>
    </cfRule>
    <cfRule type="cellIs" dxfId="289" priority="41" operator="equal">
      <formula>"Cumplida (DT)"</formula>
    </cfRule>
    <cfRule type="cellIs" dxfId="288" priority="42" operator="equal">
      <formula>"Sin Avance"</formula>
    </cfRule>
  </conditionalFormatting>
  <conditionalFormatting sqref="I25">
    <cfRule type="cellIs" dxfId="287" priority="7" operator="equal">
      <formula>"Vencida"</formula>
    </cfRule>
    <cfRule type="cellIs" dxfId="286" priority="8" operator="equal">
      <formula>"No Cumplida"</formula>
    </cfRule>
    <cfRule type="cellIs" dxfId="285" priority="9" operator="equal">
      <formula>"En Avance"</formula>
    </cfRule>
    <cfRule type="cellIs" dxfId="284" priority="10" operator="equal">
      <formula>"Cumplida (FT)"</formula>
    </cfRule>
    <cfRule type="cellIs" dxfId="283" priority="11" operator="equal">
      <formula>"Cumplida (DT)"</formula>
    </cfRule>
    <cfRule type="cellIs" dxfId="282" priority="12" operator="equal">
      <formula>"Sin Avance"</formula>
    </cfRule>
  </conditionalFormatting>
  <conditionalFormatting sqref="I24">
    <cfRule type="cellIs" dxfId="281" priority="1" operator="equal">
      <formula>"Vencida"</formula>
    </cfRule>
    <cfRule type="cellIs" dxfId="280" priority="2" operator="equal">
      <formula>"No Cumplida"</formula>
    </cfRule>
    <cfRule type="cellIs" dxfId="279" priority="3" operator="equal">
      <formula>"En Avance"</formula>
    </cfRule>
    <cfRule type="cellIs" dxfId="278" priority="4" operator="equal">
      <formula>"Cumplida (FT)"</formula>
    </cfRule>
    <cfRule type="cellIs" dxfId="277" priority="5" operator="equal">
      <formula>"Cumplida (DT)"</formula>
    </cfRule>
    <cfRule type="cellIs" dxfId="276" priority="6" operator="equal">
      <formula>"Sin Avance"</formula>
    </cfRule>
  </conditionalFormatting>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600-000000000000}">
          <x14:formula1>
            <xm:f>'C:\Users\Maritza.Beltran\AppData\Local\Microsoft\Windows\INetCache\Content.Outlook\P86LDKLA\[Sgto_PAAC_30_abril_2020 - Componente 5.xlsx]Hoja1'!#REF!</xm:f>
          </x14:formula1>
          <xm:sqref>O6:O10 U25 O12 O14:O18 O20 O22 O25</xm:sqref>
        </x14:dataValidation>
        <x14:dataValidation type="list" allowBlank="1" showInputMessage="1" showErrorMessage="1" xr:uid="{00000000-0002-0000-0600-000001000000}">
          <x14:formula1>
            <xm:f>'D:\Perfil\Documents\PAAC_ICUATRIMESTRE_2020\[1.1_anexo_matriz_de_riesgos_de_corrupcion_vf1_2020 (1).xlsm]Hoja1'!#REF!</xm:f>
          </x14:formula1>
          <xm:sqref>O5</xm:sqref>
        </x14:dataValidation>
        <x14:dataValidation type="list" allowBlank="1" showInputMessage="1" showErrorMessage="1" xr:uid="{847095F6-1D04-47D5-88A1-09C7B79ED21D}">
          <x14:formula1>
            <xm:f>'C:\Users\Yaneth.Burgos\Documents\Yanet Burgos Duitama\PLAN ANTICORRUPCIÓN PAAC\PAAC 2020\1er Cuatrimestre\[Sgto_PAAC_30_abril_2020.xlsx]Hoja1'!#REF!</xm:f>
          </x14:formula1>
          <xm:sqref>I14:I16 I24:I25</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E2984-06CA-4D18-B0A9-9992D0B394A7}">
  <sheetPr>
    <pageSetUpPr fitToPage="1"/>
  </sheetPr>
  <dimension ref="B1:S25"/>
  <sheetViews>
    <sheetView tabSelected="1" view="pageBreakPreview" topLeftCell="B1" zoomScale="60" zoomScaleNormal="100" zoomScalePageLayoutView="80" workbookViewId="0">
      <pane xSplit="2" ySplit="4" topLeftCell="D5" activePane="bottomRight" state="frozen"/>
      <selection activeCell="D11" sqref="D11"/>
      <selection pane="topRight" activeCell="D11" sqref="D11"/>
      <selection pane="bottomLeft" activeCell="D11" sqref="D11"/>
      <selection pane="bottomRight" activeCell="D11" sqref="D11"/>
    </sheetView>
  </sheetViews>
  <sheetFormatPr baseColWidth="10" defaultColWidth="16.28515625" defaultRowHeight="15.75"/>
  <cols>
    <col min="1" max="1" width="0" style="262" hidden="1" customWidth="1"/>
    <col min="2" max="2" width="6" style="263" bestFit="1" customWidth="1"/>
    <col min="3" max="3" width="24.42578125" style="283" customWidth="1"/>
    <col min="4" max="4" width="55.7109375" style="282" customWidth="1"/>
    <col min="5" max="5" width="54.5703125" style="283" customWidth="1"/>
    <col min="6" max="6" width="33.28515625" style="282" customWidth="1"/>
    <col min="7" max="7" width="22.7109375" style="263" customWidth="1"/>
    <col min="8" max="8" width="21" style="282" customWidth="1"/>
    <col min="9" max="9" width="16.28515625" style="282" customWidth="1"/>
    <col min="10" max="10" width="25.42578125" style="263" customWidth="1"/>
    <col min="11" max="11" width="26.140625" style="282" customWidth="1"/>
    <col min="12" max="12" width="16.28515625" style="282"/>
    <col min="13" max="13" width="26" style="282" customWidth="1"/>
    <col min="14" max="14" width="18.140625" style="282" customWidth="1"/>
    <col min="15" max="15" width="19.42578125" style="282" customWidth="1"/>
    <col min="16" max="16" width="19.140625" style="282" customWidth="1"/>
    <col min="17" max="17" width="94.140625" style="262" customWidth="1"/>
    <col min="18" max="18" width="131.140625" style="262" customWidth="1"/>
    <col min="19" max="19" width="15.7109375" style="281" customWidth="1"/>
    <col min="20" max="16384" width="16.28515625" style="262"/>
  </cols>
  <sheetData>
    <row r="1" spans="2:19" s="316" customFormat="1" ht="38.450000000000003" customHeight="1">
      <c r="B1" s="439" t="s">
        <v>660</v>
      </c>
      <c r="C1" s="439"/>
      <c r="D1" s="439"/>
      <c r="E1" s="439"/>
      <c r="F1" s="439"/>
      <c r="G1" s="439"/>
      <c r="H1" s="439"/>
      <c r="I1" s="439"/>
      <c r="J1" s="439"/>
      <c r="K1" s="439"/>
      <c r="L1" s="439"/>
      <c r="M1" s="439"/>
      <c r="N1" s="439"/>
      <c r="O1" s="439"/>
      <c r="P1" s="439"/>
      <c r="Q1" s="438" t="s">
        <v>896</v>
      </c>
      <c r="R1" s="435" t="s">
        <v>895</v>
      </c>
      <c r="S1" s="436" t="s">
        <v>894</v>
      </c>
    </row>
    <row r="2" spans="2:19" s="315" customFormat="1" ht="37.9" customHeight="1">
      <c r="B2" s="437" t="s">
        <v>267</v>
      </c>
      <c r="C2" s="437" t="s">
        <v>661</v>
      </c>
      <c r="D2" s="437" t="s">
        <v>662</v>
      </c>
      <c r="E2" s="437" t="s">
        <v>663</v>
      </c>
      <c r="F2" s="437" t="s">
        <v>664</v>
      </c>
      <c r="G2" s="437" t="s">
        <v>665</v>
      </c>
      <c r="H2" s="437" t="s">
        <v>666</v>
      </c>
      <c r="I2" s="437" t="s">
        <v>667</v>
      </c>
      <c r="J2" s="437" t="s">
        <v>266</v>
      </c>
      <c r="K2" s="437" t="s">
        <v>668</v>
      </c>
      <c r="L2" s="437" t="s">
        <v>265</v>
      </c>
      <c r="M2" s="437" t="s">
        <v>264</v>
      </c>
      <c r="N2" s="437" t="s">
        <v>204</v>
      </c>
      <c r="O2" s="437" t="s">
        <v>263</v>
      </c>
      <c r="P2" s="437" t="s">
        <v>669</v>
      </c>
      <c r="Q2" s="438"/>
      <c r="R2" s="435"/>
      <c r="S2" s="436"/>
    </row>
    <row r="3" spans="2:19" s="314" customFormat="1" ht="13.9" customHeight="1">
      <c r="B3" s="437"/>
      <c r="C3" s="437"/>
      <c r="D3" s="437"/>
      <c r="E3" s="437"/>
      <c r="F3" s="437"/>
      <c r="G3" s="437"/>
      <c r="H3" s="437"/>
      <c r="I3" s="437"/>
      <c r="J3" s="437"/>
      <c r="K3" s="437"/>
      <c r="L3" s="437"/>
      <c r="M3" s="437"/>
      <c r="N3" s="437"/>
      <c r="O3" s="437"/>
      <c r="P3" s="437"/>
      <c r="Q3" s="438"/>
      <c r="R3" s="435"/>
      <c r="S3" s="436"/>
    </row>
    <row r="4" spans="2:19" s="314" customFormat="1" ht="11.25" customHeight="1">
      <c r="B4" s="437"/>
      <c r="C4" s="437"/>
      <c r="D4" s="437"/>
      <c r="E4" s="437"/>
      <c r="F4" s="437"/>
      <c r="G4" s="437"/>
      <c r="H4" s="437"/>
      <c r="I4" s="437"/>
      <c r="J4" s="437"/>
      <c r="K4" s="437"/>
      <c r="L4" s="437"/>
      <c r="M4" s="437"/>
      <c r="N4" s="437"/>
      <c r="O4" s="437"/>
      <c r="P4" s="437"/>
      <c r="Q4" s="438"/>
      <c r="R4" s="435"/>
      <c r="S4" s="436"/>
    </row>
    <row r="5" spans="2:19" s="284" customFormat="1" ht="408.75" customHeight="1">
      <c r="B5" s="313">
        <v>1</v>
      </c>
      <c r="C5" s="313" t="s">
        <v>670</v>
      </c>
      <c r="D5" s="286" t="s">
        <v>671</v>
      </c>
      <c r="E5" s="286" t="s">
        <v>672</v>
      </c>
      <c r="F5" s="289" t="s">
        <v>673</v>
      </c>
      <c r="G5" s="289" t="s">
        <v>674</v>
      </c>
      <c r="H5" s="289" t="s">
        <v>675</v>
      </c>
      <c r="I5" s="289" t="s">
        <v>676</v>
      </c>
      <c r="J5" s="313" t="s">
        <v>893</v>
      </c>
      <c r="K5" s="289" t="s">
        <v>677</v>
      </c>
      <c r="L5" s="289">
        <v>33</v>
      </c>
      <c r="M5" s="289" t="s">
        <v>678</v>
      </c>
      <c r="N5" s="289" t="s">
        <v>250</v>
      </c>
      <c r="O5" s="294" t="s">
        <v>679</v>
      </c>
      <c r="P5" s="289" t="s">
        <v>680</v>
      </c>
      <c r="Q5" s="318" t="s">
        <v>956</v>
      </c>
      <c r="R5" s="319" t="s">
        <v>960</v>
      </c>
      <c r="S5" s="293" t="s">
        <v>18</v>
      </c>
    </row>
    <row r="6" spans="2:19" s="284" customFormat="1" ht="194.25" customHeight="1">
      <c r="B6" s="312">
        <v>2</v>
      </c>
      <c r="C6" s="312" t="s">
        <v>681</v>
      </c>
      <c r="D6" s="288" t="s">
        <v>682</v>
      </c>
      <c r="E6" s="286" t="s">
        <v>672</v>
      </c>
      <c r="F6" s="273" t="s">
        <v>683</v>
      </c>
      <c r="G6" s="273" t="s">
        <v>684</v>
      </c>
      <c r="H6" s="273" t="s">
        <v>685</v>
      </c>
      <c r="I6" s="273" t="s">
        <v>98</v>
      </c>
      <c r="J6" s="312" t="s">
        <v>686</v>
      </c>
      <c r="K6" s="273" t="s">
        <v>28</v>
      </c>
      <c r="L6" s="273">
        <v>2</v>
      </c>
      <c r="M6" s="273" t="s">
        <v>261</v>
      </c>
      <c r="N6" s="273" t="s">
        <v>687</v>
      </c>
      <c r="O6" s="287" t="s">
        <v>688</v>
      </c>
      <c r="P6" s="273" t="s">
        <v>680</v>
      </c>
      <c r="Q6" s="318" t="s">
        <v>897</v>
      </c>
      <c r="R6" s="318" t="s">
        <v>892</v>
      </c>
      <c r="S6" s="285" t="s">
        <v>64</v>
      </c>
    </row>
    <row r="7" spans="2:19" s="284" customFormat="1" ht="185.45" customHeight="1">
      <c r="B7" s="311">
        <v>3</v>
      </c>
      <c r="C7" s="311" t="s">
        <v>689</v>
      </c>
      <c r="D7" s="286" t="s">
        <v>690</v>
      </c>
      <c r="E7" s="286" t="s">
        <v>672</v>
      </c>
      <c r="F7" s="289" t="s">
        <v>691</v>
      </c>
      <c r="G7" s="289" t="s">
        <v>692</v>
      </c>
      <c r="H7" s="289" t="s">
        <v>388</v>
      </c>
      <c r="I7" s="289" t="s">
        <v>98</v>
      </c>
      <c r="J7" s="311" t="s">
        <v>259</v>
      </c>
      <c r="K7" s="289" t="s">
        <v>28</v>
      </c>
      <c r="L7" s="289">
        <v>4</v>
      </c>
      <c r="M7" s="289" t="s">
        <v>693</v>
      </c>
      <c r="N7" s="289" t="s">
        <v>242</v>
      </c>
      <c r="O7" s="287" t="s">
        <v>679</v>
      </c>
      <c r="P7" s="286" t="s">
        <v>680</v>
      </c>
      <c r="Q7" s="318" t="s">
        <v>972</v>
      </c>
      <c r="R7" s="318" t="s">
        <v>961</v>
      </c>
      <c r="S7" s="293" t="s">
        <v>18</v>
      </c>
    </row>
    <row r="8" spans="2:19" s="284" customFormat="1" ht="359.25" customHeight="1">
      <c r="B8" s="310">
        <v>4</v>
      </c>
      <c r="C8" s="310" t="s">
        <v>694</v>
      </c>
      <c r="D8" s="288" t="s">
        <v>695</v>
      </c>
      <c r="E8" s="286" t="s">
        <v>672</v>
      </c>
      <c r="F8" s="289" t="s">
        <v>696</v>
      </c>
      <c r="G8" s="289" t="s">
        <v>696</v>
      </c>
      <c r="H8" s="289" t="s">
        <v>697</v>
      </c>
      <c r="I8" s="289" t="s">
        <v>98</v>
      </c>
      <c r="J8" s="310" t="s">
        <v>115</v>
      </c>
      <c r="K8" s="289" t="s">
        <v>694</v>
      </c>
      <c r="L8" s="289">
        <v>10</v>
      </c>
      <c r="M8" s="289" t="s">
        <v>891</v>
      </c>
      <c r="N8" s="286" t="s">
        <v>698</v>
      </c>
      <c r="O8" s="286" t="s">
        <v>698</v>
      </c>
      <c r="P8" s="286" t="s">
        <v>680</v>
      </c>
      <c r="Q8" s="318" t="s">
        <v>973</v>
      </c>
      <c r="R8" s="319" t="s">
        <v>962</v>
      </c>
      <c r="S8" s="293" t="s">
        <v>18</v>
      </c>
    </row>
    <row r="9" spans="2:19" s="284" customFormat="1" ht="408.75" customHeight="1">
      <c r="B9" s="309">
        <v>5</v>
      </c>
      <c r="C9" s="309" t="s">
        <v>262</v>
      </c>
      <c r="D9" s="286" t="s">
        <v>699</v>
      </c>
      <c r="E9" s="286" t="s">
        <v>672</v>
      </c>
      <c r="F9" s="289" t="s">
        <v>700</v>
      </c>
      <c r="G9" s="289" t="s">
        <v>701</v>
      </c>
      <c r="H9" s="289" t="s">
        <v>498</v>
      </c>
      <c r="I9" s="289" t="s">
        <v>98</v>
      </c>
      <c r="J9" s="309" t="s">
        <v>702</v>
      </c>
      <c r="K9" s="289" t="s">
        <v>28</v>
      </c>
      <c r="L9" s="289">
        <v>33</v>
      </c>
      <c r="M9" s="289" t="s">
        <v>703</v>
      </c>
      <c r="N9" s="289" t="s">
        <v>250</v>
      </c>
      <c r="O9" s="287" t="s">
        <v>679</v>
      </c>
      <c r="P9" s="286" t="s">
        <v>680</v>
      </c>
      <c r="Q9" s="318" t="s">
        <v>890</v>
      </c>
      <c r="R9" s="320" t="s">
        <v>963</v>
      </c>
      <c r="S9" s="293" t="s">
        <v>18</v>
      </c>
    </row>
    <row r="10" spans="2:19" s="284" customFormat="1" ht="256.89999999999998" customHeight="1">
      <c r="B10" s="308">
        <v>6</v>
      </c>
      <c r="C10" s="308" t="s">
        <v>246</v>
      </c>
      <c r="D10" s="286" t="s">
        <v>704</v>
      </c>
      <c r="E10" s="286" t="s">
        <v>672</v>
      </c>
      <c r="F10" s="289" t="s">
        <v>705</v>
      </c>
      <c r="G10" s="289" t="s">
        <v>692</v>
      </c>
      <c r="H10" s="289" t="s">
        <v>706</v>
      </c>
      <c r="I10" s="289" t="s">
        <v>707</v>
      </c>
      <c r="J10" s="308" t="s">
        <v>117</v>
      </c>
      <c r="K10" s="289" t="s">
        <v>28</v>
      </c>
      <c r="L10" s="289">
        <v>11</v>
      </c>
      <c r="M10" s="289" t="s">
        <v>245</v>
      </c>
      <c r="N10" s="289" t="s">
        <v>242</v>
      </c>
      <c r="O10" s="257" t="s">
        <v>241</v>
      </c>
      <c r="P10" s="289" t="s">
        <v>708</v>
      </c>
      <c r="Q10" s="318" t="s">
        <v>974</v>
      </c>
      <c r="R10" s="318" t="s">
        <v>964</v>
      </c>
      <c r="S10" s="293" t="s">
        <v>18</v>
      </c>
    </row>
    <row r="11" spans="2:19" s="284" customFormat="1" ht="310.14999999999998" customHeight="1">
      <c r="B11" s="308">
        <v>7</v>
      </c>
      <c r="C11" s="308" t="s">
        <v>244</v>
      </c>
      <c r="D11" s="286" t="s">
        <v>709</v>
      </c>
      <c r="E11" s="286" t="s">
        <v>672</v>
      </c>
      <c r="F11" s="289" t="s">
        <v>705</v>
      </c>
      <c r="G11" s="289" t="s">
        <v>692</v>
      </c>
      <c r="H11" s="289" t="s">
        <v>706</v>
      </c>
      <c r="I11" s="289" t="s">
        <v>676</v>
      </c>
      <c r="J11" s="308" t="s">
        <v>117</v>
      </c>
      <c r="K11" s="289" t="s">
        <v>28</v>
      </c>
      <c r="L11" s="289">
        <v>3</v>
      </c>
      <c r="M11" s="289" t="s">
        <v>243</v>
      </c>
      <c r="N11" s="289" t="s">
        <v>242</v>
      </c>
      <c r="O11" s="257" t="s">
        <v>241</v>
      </c>
      <c r="P11" s="289" t="s">
        <v>708</v>
      </c>
      <c r="Q11" s="318" t="s">
        <v>957</v>
      </c>
      <c r="R11" s="318" t="s">
        <v>965</v>
      </c>
      <c r="S11" s="293" t="s">
        <v>18</v>
      </c>
    </row>
    <row r="12" spans="2:19" s="307" customFormat="1" ht="225" customHeight="1">
      <c r="B12" s="306">
        <v>8</v>
      </c>
      <c r="C12" s="306" t="s">
        <v>710</v>
      </c>
      <c r="D12" s="286" t="s">
        <v>711</v>
      </c>
      <c r="E12" s="286" t="s">
        <v>672</v>
      </c>
      <c r="F12" s="289" t="s">
        <v>700</v>
      </c>
      <c r="G12" s="289" t="s">
        <v>712</v>
      </c>
      <c r="H12" s="289" t="s">
        <v>713</v>
      </c>
      <c r="I12" s="289" t="s">
        <v>98</v>
      </c>
      <c r="J12" s="306" t="s">
        <v>714</v>
      </c>
      <c r="K12" s="289" t="s">
        <v>28</v>
      </c>
      <c r="L12" s="289">
        <v>3</v>
      </c>
      <c r="M12" s="289" t="s">
        <v>715</v>
      </c>
      <c r="N12" s="289" t="s">
        <v>716</v>
      </c>
      <c r="O12" s="287" t="s">
        <v>679</v>
      </c>
      <c r="P12" s="289" t="s">
        <v>717</v>
      </c>
      <c r="Q12" s="318" t="s">
        <v>958</v>
      </c>
      <c r="R12" s="318" t="s">
        <v>966</v>
      </c>
      <c r="S12" s="293" t="s">
        <v>18</v>
      </c>
    </row>
    <row r="13" spans="2:19" s="284" customFormat="1" ht="199.9" customHeight="1">
      <c r="B13" s="306">
        <v>9</v>
      </c>
      <c r="C13" s="306" t="s">
        <v>718</v>
      </c>
      <c r="D13" s="286" t="s">
        <v>719</v>
      </c>
      <c r="E13" s="286" t="s">
        <v>672</v>
      </c>
      <c r="F13" s="289" t="s">
        <v>705</v>
      </c>
      <c r="G13" s="289" t="s">
        <v>692</v>
      </c>
      <c r="H13" s="289" t="s">
        <v>720</v>
      </c>
      <c r="I13" s="289" t="s">
        <v>721</v>
      </c>
      <c r="J13" s="306" t="s">
        <v>714</v>
      </c>
      <c r="K13" s="286" t="s">
        <v>722</v>
      </c>
      <c r="L13" s="289">
        <v>2000</v>
      </c>
      <c r="M13" s="289" t="s">
        <v>723</v>
      </c>
      <c r="N13" s="305" t="s">
        <v>716</v>
      </c>
      <c r="O13" s="287" t="s">
        <v>679</v>
      </c>
      <c r="P13" s="295" t="s">
        <v>680</v>
      </c>
      <c r="Q13" s="318" t="s">
        <v>1042</v>
      </c>
      <c r="R13" s="318" t="s">
        <v>877</v>
      </c>
      <c r="S13" s="285" t="s">
        <v>64</v>
      </c>
    </row>
    <row r="14" spans="2:19" s="284" customFormat="1" ht="199.9" customHeight="1">
      <c r="B14" s="304">
        <v>10</v>
      </c>
      <c r="C14" s="304" t="s">
        <v>258</v>
      </c>
      <c r="D14" s="288" t="s">
        <v>724</v>
      </c>
      <c r="E14" s="295" t="s">
        <v>672</v>
      </c>
      <c r="F14" s="289" t="s">
        <v>725</v>
      </c>
      <c r="G14" s="289" t="s">
        <v>726</v>
      </c>
      <c r="H14" s="289" t="s">
        <v>727</v>
      </c>
      <c r="I14" s="273" t="s">
        <v>98</v>
      </c>
      <c r="J14" s="304" t="s">
        <v>253</v>
      </c>
      <c r="K14" s="273" t="s">
        <v>728</v>
      </c>
      <c r="L14" s="289">
        <v>2</v>
      </c>
      <c r="M14" s="273" t="s">
        <v>257</v>
      </c>
      <c r="N14" s="257">
        <v>44228</v>
      </c>
      <c r="O14" s="287" t="s">
        <v>679</v>
      </c>
      <c r="P14" s="295" t="s">
        <v>680</v>
      </c>
      <c r="Q14" s="318" t="s">
        <v>889</v>
      </c>
      <c r="R14" s="318" t="s">
        <v>967</v>
      </c>
      <c r="S14" s="293" t="s">
        <v>18</v>
      </c>
    </row>
    <row r="15" spans="2:19" s="284" customFormat="1" ht="142.9" customHeight="1">
      <c r="B15" s="304">
        <v>11</v>
      </c>
      <c r="C15" s="304" t="s">
        <v>256</v>
      </c>
      <c r="D15" s="288" t="s">
        <v>729</v>
      </c>
      <c r="E15" s="295" t="s">
        <v>672</v>
      </c>
      <c r="F15" s="289" t="s">
        <v>725</v>
      </c>
      <c r="G15" s="289" t="s">
        <v>726</v>
      </c>
      <c r="H15" s="289" t="s">
        <v>730</v>
      </c>
      <c r="I15" s="273" t="s">
        <v>98</v>
      </c>
      <c r="J15" s="304" t="s">
        <v>253</v>
      </c>
      <c r="K15" s="273" t="s">
        <v>728</v>
      </c>
      <c r="L15" s="289">
        <v>1</v>
      </c>
      <c r="M15" s="273" t="s">
        <v>255</v>
      </c>
      <c r="N15" s="257">
        <v>44228</v>
      </c>
      <c r="O15" s="287" t="s">
        <v>679</v>
      </c>
      <c r="P15" s="295" t="s">
        <v>680</v>
      </c>
      <c r="Q15" s="318" t="s">
        <v>888</v>
      </c>
      <c r="R15" s="318" t="s">
        <v>877</v>
      </c>
      <c r="S15" s="285" t="s">
        <v>64</v>
      </c>
    </row>
    <row r="16" spans="2:19" s="284" customFormat="1" ht="199.9" customHeight="1">
      <c r="B16" s="304">
        <v>12</v>
      </c>
      <c r="C16" s="304" t="s">
        <v>254</v>
      </c>
      <c r="D16" s="288" t="s">
        <v>731</v>
      </c>
      <c r="E16" s="295" t="s">
        <v>672</v>
      </c>
      <c r="F16" s="289" t="s">
        <v>701</v>
      </c>
      <c r="G16" s="289" t="s">
        <v>701</v>
      </c>
      <c r="H16" s="289" t="s">
        <v>732</v>
      </c>
      <c r="I16" s="273" t="s">
        <v>98</v>
      </c>
      <c r="J16" s="304" t="s">
        <v>253</v>
      </c>
      <c r="K16" s="273" t="s">
        <v>728</v>
      </c>
      <c r="L16" s="289" t="s">
        <v>733</v>
      </c>
      <c r="M16" s="289" t="s">
        <v>428</v>
      </c>
      <c r="N16" s="300">
        <v>44256</v>
      </c>
      <c r="O16" s="287" t="s">
        <v>679</v>
      </c>
      <c r="P16" s="295" t="s">
        <v>680</v>
      </c>
      <c r="Q16" s="318" t="s">
        <v>887</v>
      </c>
      <c r="R16" s="318" t="s">
        <v>886</v>
      </c>
      <c r="S16" s="293" t="s">
        <v>18</v>
      </c>
    </row>
    <row r="17" spans="2:19" s="284" customFormat="1" ht="312" customHeight="1">
      <c r="B17" s="304">
        <v>13</v>
      </c>
      <c r="C17" s="304" t="s">
        <v>429</v>
      </c>
      <c r="D17" s="286" t="s">
        <v>734</v>
      </c>
      <c r="E17" s="295" t="s">
        <v>672</v>
      </c>
      <c r="F17" s="289" t="s">
        <v>700</v>
      </c>
      <c r="G17" s="289" t="s">
        <v>700</v>
      </c>
      <c r="H17" s="289" t="s">
        <v>735</v>
      </c>
      <c r="I17" s="273" t="s">
        <v>98</v>
      </c>
      <c r="J17" s="304" t="s">
        <v>252</v>
      </c>
      <c r="K17" s="273" t="s">
        <v>728</v>
      </c>
      <c r="L17" s="273">
        <v>4</v>
      </c>
      <c r="M17" s="273" t="s">
        <v>251</v>
      </c>
      <c r="N17" s="257" t="s">
        <v>250</v>
      </c>
      <c r="O17" s="287" t="s">
        <v>679</v>
      </c>
      <c r="P17" s="295" t="s">
        <v>680</v>
      </c>
      <c r="Q17" s="318" t="s">
        <v>959</v>
      </c>
      <c r="R17" s="318" t="s">
        <v>968</v>
      </c>
      <c r="S17" s="293" t="s">
        <v>18</v>
      </c>
    </row>
    <row r="18" spans="2:19" s="284" customFormat="1" ht="199.9" customHeight="1">
      <c r="B18" s="302">
        <v>14</v>
      </c>
      <c r="C18" s="302" t="s">
        <v>736</v>
      </c>
      <c r="D18" s="295" t="s">
        <v>737</v>
      </c>
      <c r="E18" s="295" t="s">
        <v>672</v>
      </c>
      <c r="F18" s="303" t="s">
        <v>738</v>
      </c>
      <c r="G18" s="303" t="s">
        <v>739</v>
      </c>
      <c r="H18" s="289" t="s">
        <v>740</v>
      </c>
      <c r="I18" s="289" t="s">
        <v>98</v>
      </c>
      <c r="J18" s="302" t="s">
        <v>566</v>
      </c>
      <c r="K18" s="286" t="s">
        <v>741</v>
      </c>
      <c r="L18" s="289">
        <v>4</v>
      </c>
      <c r="M18" s="289" t="s">
        <v>742</v>
      </c>
      <c r="N18" s="289" t="s">
        <v>247</v>
      </c>
      <c r="O18" s="287" t="s">
        <v>679</v>
      </c>
      <c r="P18" s="295" t="s">
        <v>680</v>
      </c>
      <c r="Q18" s="318" t="s">
        <v>885</v>
      </c>
      <c r="R18" s="318" t="s">
        <v>877</v>
      </c>
      <c r="S18" s="285" t="s">
        <v>64</v>
      </c>
    </row>
    <row r="19" spans="2:19" s="284" customFormat="1" ht="266.45" customHeight="1">
      <c r="B19" s="301">
        <v>15</v>
      </c>
      <c r="C19" s="301" t="s">
        <v>743</v>
      </c>
      <c r="D19" s="295" t="s">
        <v>744</v>
      </c>
      <c r="E19" s="286" t="s">
        <v>884</v>
      </c>
      <c r="F19" s="289" t="s">
        <v>745</v>
      </c>
      <c r="G19" s="289" t="s">
        <v>692</v>
      </c>
      <c r="H19" s="289" t="s">
        <v>746</v>
      </c>
      <c r="I19" s="289" t="s">
        <v>747</v>
      </c>
      <c r="J19" s="301" t="s">
        <v>748</v>
      </c>
      <c r="K19" s="286" t="s">
        <v>749</v>
      </c>
      <c r="L19" s="289">
        <v>3</v>
      </c>
      <c r="M19" s="289" t="s">
        <v>750</v>
      </c>
      <c r="N19" s="289" t="s">
        <v>751</v>
      </c>
      <c r="O19" s="287" t="s">
        <v>679</v>
      </c>
      <c r="P19" s="295" t="s">
        <v>680</v>
      </c>
      <c r="Q19" s="318" t="s">
        <v>969</v>
      </c>
      <c r="R19" s="318" t="s">
        <v>877</v>
      </c>
      <c r="S19" s="285" t="s">
        <v>64</v>
      </c>
    </row>
    <row r="20" spans="2:19" s="284" customFormat="1" ht="129" customHeight="1">
      <c r="B20" s="301">
        <v>16</v>
      </c>
      <c r="C20" s="301" t="s">
        <v>752</v>
      </c>
      <c r="D20" s="291" t="s">
        <v>753</v>
      </c>
      <c r="E20" s="291" t="s">
        <v>672</v>
      </c>
      <c r="F20" s="289" t="s">
        <v>725</v>
      </c>
      <c r="G20" s="289" t="s">
        <v>726</v>
      </c>
      <c r="H20" s="289" t="s">
        <v>730</v>
      </c>
      <c r="I20" s="289" t="s">
        <v>747</v>
      </c>
      <c r="J20" s="301" t="s">
        <v>355</v>
      </c>
      <c r="K20" s="286" t="s">
        <v>754</v>
      </c>
      <c r="L20" s="289">
        <v>5</v>
      </c>
      <c r="M20" s="289" t="s">
        <v>755</v>
      </c>
      <c r="N20" s="300" t="s">
        <v>756</v>
      </c>
      <c r="O20" s="287" t="s">
        <v>679</v>
      </c>
      <c r="P20" s="295" t="s">
        <v>757</v>
      </c>
      <c r="Q20" s="318" t="s">
        <v>883</v>
      </c>
      <c r="R20" s="318" t="s">
        <v>877</v>
      </c>
      <c r="S20" s="255" t="s">
        <v>28</v>
      </c>
    </row>
    <row r="21" spans="2:19" s="284" customFormat="1" ht="198.95" customHeight="1">
      <c r="B21" s="298">
        <v>17</v>
      </c>
      <c r="C21" s="297" t="s">
        <v>758</v>
      </c>
      <c r="D21" s="299" t="s">
        <v>759</v>
      </c>
      <c r="E21" s="295" t="s">
        <v>672</v>
      </c>
      <c r="F21" s="289" t="s">
        <v>745</v>
      </c>
      <c r="G21" s="273" t="s">
        <v>726</v>
      </c>
      <c r="H21" s="273" t="s">
        <v>760</v>
      </c>
      <c r="I21" s="273" t="s">
        <v>761</v>
      </c>
      <c r="J21" s="297" t="s">
        <v>430</v>
      </c>
      <c r="K21" s="273" t="s">
        <v>28</v>
      </c>
      <c r="L21" s="296">
        <v>33</v>
      </c>
      <c r="M21" s="273" t="s">
        <v>762</v>
      </c>
      <c r="N21" s="273" t="s">
        <v>763</v>
      </c>
      <c r="O21" s="273" t="s">
        <v>764</v>
      </c>
      <c r="P21" s="295" t="s">
        <v>757</v>
      </c>
      <c r="Q21" s="318" t="s">
        <v>882</v>
      </c>
      <c r="R21" s="318" t="s">
        <v>970</v>
      </c>
      <c r="S21" s="293" t="s">
        <v>18</v>
      </c>
    </row>
    <row r="22" spans="2:19" s="284" customFormat="1" ht="199.9" customHeight="1">
      <c r="B22" s="298">
        <v>18</v>
      </c>
      <c r="C22" s="297" t="s">
        <v>765</v>
      </c>
      <c r="D22" s="286" t="s">
        <v>766</v>
      </c>
      <c r="E22" s="295" t="s">
        <v>672</v>
      </c>
      <c r="F22" s="289" t="s">
        <v>767</v>
      </c>
      <c r="G22" s="273" t="s">
        <v>726</v>
      </c>
      <c r="H22" s="273" t="s">
        <v>768</v>
      </c>
      <c r="I22" s="273" t="s">
        <v>769</v>
      </c>
      <c r="J22" s="297" t="s">
        <v>430</v>
      </c>
      <c r="K22" s="273" t="s">
        <v>28</v>
      </c>
      <c r="L22" s="296">
        <v>40</v>
      </c>
      <c r="M22" s="273" t="s">
        <v>249</v>
      </c>
      <c r="N22" s="273" t="s">
        <v>248</v>
      </c>
      <c r="O22" s="257" t="s">
        <v>770</v>
      </c>
      <c r="P22" s="273" t="s">
        <v>771</v>
      </c>
      <c r="Q22" s="318" t="s">
        <v>971</v>
      </c>
      <c r="R22" s="318" t="s">
        <v>877</v>
      </c>
      <c r="S22" s="285" t="s">
        <v>64</v>
      </c>
    </row>
    <row r="23" spans="2:19" s="284" customFormat="1" ht="199.9" customHeight="1">
      <c r="B23" s="290">
        <v>19</v>
      </c>
      <c r="C23" s="290" t="s">
        <v>772</v>
      </c>
      <c r="D23" s="288" t="s">
        <v>773</v>
      </c>
      <c r="E23" s="295" t="s">
        <v>672</v>
      </c>
      <c r="F23" s="273" t="s">
        <v>700</v>
      </c>
      <c r="G23" s="289" t="s">
        <v>712</v>
      </c>
      <c r="H23" s="273" t="s">
        <v>774</v>
      </c>
      <c r="I23" s="273" t="s">
        <v>286</v>
      </c>
      <c r="J23" s="290" t="s">
        <v>775</v>
      </c>
      <c r="K23" s="289" t="s">
        <v>28</v>
      </c>
      <c r="L23" s="273">
        <v>10</v>
      </c>
      <c r="M23" s="273" t="s">
        <v>881</v>
      </c>
      <c r="N23" s="273" t="s">
        <v>247</v>
      </c>
      <c r="O23" s="273" t="s">
        <v>241</v>
      </c>
      <c r="P23" s="273" t="s">
        <v>776</v>
      </c>
      <c r="Q23" s="318" t="s">
        <v>880</v>
      </c>
      <c r="R23" s="318" t="s">
        <v>877</v>
      </c>
      <c r="S23" s="285" t="s">
        <v>64</v>
      </c>
    </row>
    <row r="24" spans="2:19" s="284" customFormat="1" ht="250.15" customHeight="1">
      <c r="B24" s="290">
        <v>20</v>
      </c>
      <c r="C24" s="290" t="s">
        <v>777</v>
      </c>
      <c r="D24" s="292" t="s">
        <v>778</v>
      </c>
      <c r="E24" s="291" t="s">
        <v>672</v>
      </c>
      <c r="F24" s="273" t="s">
        <v>779</v>
      </c>
      <c r="G24" s="289" t="s">
        <v>692</v>
      </c>
      <c r="H24" s="273" t="s">
        <v>780</v>
      </c>
      <c r="I24" s="273" t="s">
        <v>98</v>
      </c>
      <c r="J24" s="290" t="s">
        <v>775</v>
      </c>
      <c r="K24" s="289" t="s">
        <v>28</v>
      </c>
      <c r="L24" s="273">
        <v>1</v>
      </c>
      <c r="M24" s="273" t="s">
        <v>781</v>
      </c>
      <c r="N24" s="273" t="s">
        <v>260</v>
      </c>
      <c r="O24" s="273" t="s">
        <v>782</v>
      </c>
      <c r="P24" s="273" t="s">
        <v>776</v>
      </c>
      <c r="Q24" s="318" t="s">
        <v>879</v>
      </c>
      <c r="R24" s="318" t="s">
        <v>878</v>
      </c>
      <c r="S24" s="293" t="s">
        <v>18</v>
      </c>
    </row>
    <row r="25" spans="2:19" s="284" customFormat="1" ht="234.6" customHeight="1">
      <c r="B25" s="290">
        <v>21</v>
      </c>
      <c r="C25" s="290" t="s">
        <v>783</v>
      </c>
      <c r="D25" s="292" t="s">
        <v>784</v>
      </c>
      <c r="E25" s="291" t="s">
        <v>672</v>
      </c>
      <c r="F25" s="273" t="s">
        <v>700</v>
      </c>
      <c r="G25" s="289" t="s">
        <v>712</v>
      </c>
      <c r="H25" s="273" t="s">
        <v>780</v>
      </c>
      <c r="I25" s="273" t="s">
        <v>747</v>
      </c>
      <c r="J25" s="290" t="s">
        <v>775</v>
      </c>
      <c r="K25" s="289" t="s">
        <v>28</v>
      </c>
      <c r="L25" s="273">
        <v>5</v>
      </c>
      <c r="M25" s="273" t="s">
        <v>785</v>
      </c>
      <c r="N25" s="273" t="s">
        <v>260</v>
      </c>
      <c r="O25" s="273" t="s">
        <v>241</v>
      </c>
      <c r="P25" s="273" t="s">
        <v>680</v>
      </c>
      <c r="Q25" s="502" t="s">
        <v>1105</v>
      </c>
      <c r="R25" s="502" t="s">
        <v>1106</v>
      </c>
      <c r="S25" s="503" t="s">
        <v>18</v>
      </c>
    </row>
  </sheetData>
  <autoFilter ref="B4:S25" xr:uid="{00000000-0009-0000-0000-000000000000}"/>
  <mergeCells count="19">
    <mergeCell ref="L2:L4"/>
    <mergeCell ref="B1:P1"/>
    <mergeCell ref="B2:B4"/>
    <mergeCell ref="C2:C4"/>
    <mergeCell ref="D2:D4"/>
    <mergeCell ref="E2:E4"/>
    <mergeCell ref="F2:F4"/>
    <mergeCell ref="G2:G4"/>
    <mergeCell ref="H2:H4"/>
    <mergeCell ref="I2:I4"/>
    <mergeCell ref="J2:J4"/>
    <mergeCell ref="K2:K4"/>
    <mergeCell ref="R1:R4"/>
    <mergeCell ref="S1:S4"/>
    <mergeCell ref="M2:M4"/>
    <mergeCell ref="N2:N4"/>
    <mergeCell ref="O2:O4"/>
    <mergeCell ref="P2:P4"/>
    <mergeCell ref="Q1:Q4"/>
  </mergeCells>
  <conditionalFormatting sqref="S5">
    <cfRule type="cellIs" dxfId="275" priority="79" operator="equal">
      <formula>"Vencida"</formula>
    </cfRule>
    <cfRule type="cellIs" dxfId="274" priority="80" operator="equal">
      <formula>"No Cumplida"</formula>
    </cfRule>
    <cfRule type="cellIs" dxfId="273" priority="81" operator="equal">
      <formula>"En Avance"</formula>
    </cfRule>
    <cfRule type="cellIs" dxfId="272" priority="82" operator="equal">
      <formula>"Cumplida (FT)"</formula>
    </cfRule>
    <cfRule type="cellIs" dxfId="271" priority="83" operator="equal">
      <formula>"Cumplida (DT)"</formula>
    </cfRule>
    <cfRule type="cellIs" dxfId="270" priority="84" operator="equal">
      <formula>"Sin Avance"</formula>
    </cfRule>
  </conditionalFormatting>
  <conditionalFormatting sqref="S8">
    <cfRule type="cellIs" dxfId="269" priority="67" operator="equal">
      <formula>"Vencida"</formula>
    </cfRule>
    <cfRule type="cellIs" dxfId="268" priority="68" operator="equal">
      <formula>"No Cumplida"</formula>
    </cfRule>
    <cfRule type="cellIs" dxfId="267" priority="69" operator="equal">
      <formula>"En Avance"</formula>
    </cfRule>
    <cfRule type="cellIs" dxfId="266" priority="70" operator="equal">
      <formula>"Cumplida (FT)"</formula>
    </cfRule>
    <cfRule type="cellIs" dxfId="265" priority="71" operator="equal">
      <formula>"Cumplida (DT)"</formula>
    </cfRule>
    <cfRule type="cellIs" dxfId="264" priority="72" operator="equal">
      <formula>"Sin Avance"</formula>
    </cfRule>
  </conditionalFormatting>
  <conditionalFormatting sqref="S7">
    <cfRule type="cellIs" dxfId="263" priority="73" operator="equal">
      <formula>"Vencida"</formula>
    </cfRule>
    <cfRule type="cellIs" dxfId="262" priority="74" operator="equal">
      <formula>"No Cumplida"</formula>
    </cfRule>
    <cfRule type="cellIs" dxfId="261" priority="75" operator="equal">
      <formula>"En Avance"</formula>
    </cfRule>
    <cfRule type="cellIs" dxfId="260" priority="76" operator="equal">
      <formula>"Cumplida (FT)"</formula>
    </cfRule>
    <cfRule type="cellIs" dxfId="259" priority="77" operator="equal">
      <formula>"Cumplida (DT)"</formula>
    </cfRule>
    <cfRule type="cellIs" dxfId="258" priority="78" operator="equal">
      <formula>"Sin Avance"</formula>
    </cfRule>
  </conditionalFormatting>
  <conditionalFormatting sqref="S10">
    <cfRule type="cellIs" dxfId="257" priority="61" operator="equal">
      <formula>"Vencida"</formula>
    </cfRule>
    <cfRule type="cellIs" dxfId="256" priority="62" operator="equal">
      <formula>"No Cumplida"</formula>
    </cfRule>
    <cfRule type="cellIs" dxfId="255" priority="63" operator="equal">
      <formula>"En Avance"</formula>
    </cfRule>
    <cfRule type="cellIs" dxfId="254" priority="64" operator="equal">
      <formula>"Cumplida (FT)"</formula>
    </cfRule>
    <cfRule type="cellIs" dxfId="253" priority="65" operator="equal">
      <formula>"Cumplida (DT)"</formula>
    </cfRule>
    <cfRule type="cellIs" dxfId="252" priority="66" operator="equal">
      <formula>"Sin Avance"</formula>
    </cfRule>
  </conditionalFormatting>
  <conditionalFormatting sqref="S11">
    <cfRule type="cellIs" dxfId="251" priority="55" operator="equal">
      <formula>"Vencida"</formula>
    </cfRule>
    <cfRule type="cellIs" dxfId="250" priority="56" operator="equal">
      <formula>"No Cumplida"</formula>
    </cfRule>
    <cfRule type="cellIs" dxfId="249" priority="57" operator="equal">
      <formula>"En Avance"</formula>
    </cfRule>
    <cfRule type="cellIs" dxfId="248" priority="58" operator="equal">
      <formula>"Cumplida (FT)"</formula>
    </cfRule>
    <cfRule type="cellIs" dxfId="247" priority="59" operator="equal">
      <formula>"Cumplida (DT)"</formula>
    </cfRule>
    <cfRule type="cellIs" dxfId="246" priority="60" operator="equal">
      <formula>"Sin Avance"</formula>
    </cfRule>
  </conditionalFormatting>
  <conditionalFormatting sqref="S12">
    <cfRule type="cellIs" dxfId="245" priority="49" operator="equal">
      <formula>"Vencida"</formula>
    </cfRule>
    <cfRule type="cellIs" dxfId="244" priority="50" operator="equal">
      <formula>"No Cumplida"</formula>
    </cfRule>
    <cfRule type="cellIs" dxfId="243" priority="51" operator="equal">
      <formula>"En Avance"</formula>
    </cfRule>
    <cfRule type="cellIs" dxfId="242" priority="52" operator="equal">
      <formula>"Cumplida (FT)"</formula>
    </cfRule>
    <cfRule type="cellIs" dxfId="241" priority="53" operator="equal">
      <formula>"Cumplida (DT)"</formula>
    </cfRule>
    <cfRule type="cellIs" dxfId="240" priority="54" operator="equal">
      <formula>"Sin Avance"</formula>
    </cfRule>
  </conditionalFormatting>
  <conditionalFormatting sqref="S9">
    <cfRule type="cellIs" dxfId="239" priority="43" operator="equal">
      <formula>"Vencida"</formula>
    </cfRule>
    <cfRule type="cellIs" dxfId="238" priority="44" operator="equal">
      <formula>"No Cumplida"</formula>
    </cfRule>
    <cfRule type="cellIs" dxfId="237" priority="45" operator="equal">
      <formula>"En Avance"</formula>
    </cfRule>
    <cfRule type="cellIs" dxfId="236" priority="46" operator="equal">
      <formula>"Cumplida (FT)"</formula>
    </cfRule>
    <cfRule type="cellIs" dxfId="235" priority="47" operator="equal">
      <formula>"Cumplida (DT)"</formula>
    </cfRule>
    <cfRule type="cellIs" dxfId="234" priority="48" operator="equal">
      <formula>"Sin Avance"</formula>
    </cfRule>
  </conditionalFormatting>
  <conditionalFormatting sqref="S14">
    <cfRule type="cellIs" dxfId="233" priority="37" operator="equal">
      <formula>"Vencida"</formula>
    </cfRule>
    <cfRule type="cellIs" dxfId="232" priority="38" operator="equal">
      <formula>"No Cumplida"</formula>
    </cfRule>
    <cfRule type="cellIs" dxfId="231" priority="39" operator="equal">
      <formula>"En Avance"</formula>
    </cfRule>
    <cfRule type="cellIs" dxfId="230" priority="40" operator="equal">
      <formula>"Cumplida (FT)"</formula>
    </cfRule>
    <cfRule type="cellIs" dxfId="229" priority="41" operator="equal">
      <formula>"Cumplida (DT)"</formula>
    </cfRule>
    <cfRule type="cellIs" dxfId="228" priority="42" operator="equal">
      <formula>"Sin Avance"</formula>
    </cfRule>
  </conditionalFormatting>
  <conditionalFormatting sqref="S24">
    <cfRule type="cellIs" dxfId="227" priority="13" operator="equal">
      <formula>"Vencida"</formula>
    </cfRule>
    <cfRule type="cellIs" dxfId="226" priority="14" operator="equal">
      <formula>"No Cumplida"</formula>
    </cfRule>
    <cfRule type="cellIs" dxfId="225" priority="15" operator="equal">
      <formula>"En Avance"</formula>
    </cfRule>
    <cfRule type="cellIs" dxfId="224" priority="16" operator="equal">
      <formula>"Cumplida (FT)"</formula>
    </cfRule>
    <cfRule type="cellIs" dxfId="223" priority="17" operator="equal">
      <formula>"Cumplida (DT)"</formula>
    </cfRule>
    <cfRule type="cellIs" dxfId="222" priority="18" operator="equal">
      <formula>"Sin Avance"</formula>
    </cfRule>
  </conditionalFormatting>
  <conditionalFormatting sqref="S16">
    <cfRule type="cellIs" dxfId="221" priority="31" operator="equal">
      <formula>"Vencida"</formula>
    </cfRule>
    <cfRule type="cellIs" dxfId="220" priority="32" operator="equal">
      <formula>"No Cumplida"</formula>
    </cfRule>
    <cfRule type="cellIs" dxfId="219" priority="33" operator="equal">
      <formula>"En Avance"</formula>
    </cfRule>
    <cfRule type="cellIs" dxfId="218" priority="34" operator="equal">
      <formula>"Cumplida (FT)"</formula>
    </cfRule>
    <cfRule type="cellIs" dxfId="217" priority="35" operator="equal">
      <formula>"Cumplida (DT)"</formula>
    </cfRule>
    <cfRule type="cellIs" dxfId="216" priority="36" operator="equal">
      <formula>"Sin Avance"</formula>
    </cfRule>
  </conditionalFormatting>
  <conditionalFormatting sqref="S17">
    <cfRule type="cellIs" dxfId="215" priority="25" operator="equal">
      <formula>"Vencida"</formula>
    </cfRule>
    <cfRule type="cellIs" dxfId="214" priority="26" operator="equal">
      <formula>"No Cumplida"</formula>
    </cfRule>
    <cfRule type="cellIs" dxfId="213" priority="27" operator="equal">
      <formula>"En Avance"</formula>
    </cfRule>
    <cfRule type="cellIs" dxfId="212" priority="28" operator="equal">
      <formula>"Cumplida (FT)"</formula>
    </cfRule>
    <cfRule type="cellIs" dxfId="211" priority="29" operator="equal">
      <formula>"Cumplida (DT)"</formula>
    </cfRule>
    <cfRule type="cellIs" dxfId="210" priority="30" operator="equal">
      <formula>"Sin Avance"</formula>
    </cfRule>
  </conditionalFormatting>
  <conditionalFormatting sqref="S21">
    <cfRule type="cellIs" dxfId="209" priority="19" operator="equal">
      <formula>"Vencida"</formula>
    </cfRule>
    <cfRule type="cellIs" dxfId="208" priority="20" operator="equal">
      <formula>"No Cumplida"</formula>
    </cfRule>
    <cfRule type="cellIs" dxfId="207" priority="21" operator="equal">
      <formula>"En Avance"</formula>
    </cfRule>
    <cfRule type="cellIs" dxfId="206" priority="22" operator="equal">
      <formula>"Cumplida (FT)"</formula>
    </cfRule>
    <cfRule type="cellIs" dxfId="205" priority="23" operator="equal">
      <formula>"Cumplida (DT)"</formula>
    </cfRule>
    <cfRule type="cellIs" dxfId="204" priority="24" operator="equal">
      <formula>"Sin Avance"</formula>
    </cfRule>
  </conditionalFormatting>
  <conditionalFormatting sqref="S20">
    <cfRule type="cellIs" dxfId="203" priority="7" operator="equal">
      <formula>"Vencida"</formula>
    </cfRule>
    <cfRule type="cellIs" dxfId="202" priority="8" operator="equal">
      <formula>"No Cumplida"</formula>
    </cfRule>
    <cfRule type="cellIs" dxfId="201" priority="9" operator="equal">
      <formula>"En Avance"</formula>
    </cfRule>
    <cfRule type="cellIs" dxfId="200" priority="10" operator="equal">
      <formula>"Cumplida (FT)"</formula>
    </cfRule>
    <cfRule type="cellIs" dxfId="199" priority="11" operator="equal">
      <formula>"Cumplida (DT)"</formula>
    </cfRule>
    <cfRule type="cellIs" dxfId="198" priority="12" operator="equal">
      <formula>"Sin Avance"</formula>
    </cfRule>
  </conditionalFormatting>
  <conditionalFormatting sqref="S25">
    <cfRule type="cellIs" dxfId="197" priority="1" operator="equal">
      <formula>"Vencida"</formula>
    </cfRule>
    <cfRule type="cellIs" dxfId="196" priority="2" operator="equal">
      <formula>"No Cumplida"</formula>
    </cfRule>
    <cfRule type="cellIs" dxfId="195" priority="3" operator="equal">
      <formula>"En Avance"</formula>
    </cfRule>
    <cfRule type="cellIs" dxfId="194" priority="4" operator="equal">
      <formula>"Cumplida (FT)"</formula>
    </cfRule>
    <cfRule type="cellIs" dxfId="193" priority="5" operator="equal">
      <formula>"Cumplida (DT)"</formula>
    </cfRule>
    <cfRule type="cellIs" dxfId="192" priority="6" operator="equal">
      <formula>"Sin Avance"</formula>
    </cfRule>
  </conditionalFormatting>
  <pageMargins left="0.70866141732283472" right="0.70866141732283472" top="0.74803149606299213" bottom="0.74803149606299213" header="0.31496062992125984" footer="0.31496062992125984"/>
  <pageSetup paperSize="9" scale="20"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ACB19D3-6CEE-4F5F-B627-C7203C926842}">
          <x14:formula1>
            <xm:f>'C:\Users\Yaneth.Burgos\Documents\Yanet Burgos Duitama\PLAN ANTICORRUPCIÓN PAAC\PAAC 2020\1er Cuatrimestre\[Sgto_PAAC_30_abril_2020.xlsx]Hoja1'!#REF!</xm:f>
          </x14:formula1>
          <xm:sqref>S20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8561C-A79C-43A4-81CE-0B69DB79BF50}">
  <sheetPr>
    <tabColor rgb="FF00B050"/>
  </sheetPr>
  <dimension ref="A1:S166"/>
  <sheetViews>
    <sheetView tabSelected="1" view="pageBreakPreview" zoomScale="60" zoomScaleNormal="85" zoomScalePageLayoutView="70" workbookViewId="0">
      <pane ySplit="2" topLeftCell="A3" activePane="bottomLeft" state="frozen"/>
      <selection activeCell="D11" sqref="D11"/>
      <selection pane="bottomLeft" activeCell="D11" sqref="D11"/>
    </sheetView>
  </sheetViews>
  <sheetFormatPr baseColWidth="10" defaultRowHeight="15"/>
  <cols>
    <col min="1" max="2" width="3.7109375" customWidth="1"/>
    <col min="3" max="3" width="14.28515625" style="270" customWidth="1"/>
    <col min="4" max="4" width="22" customWidth="1"/>
    <col min="5" max="5" width="10.7109375" customWidth="1"/>
    <col min="6" max="6" width="36.5703125" customWidth="1"/>
    <col min="7" max="7" width="40" customWidth="1"/>
    <col min="8" max="8" width="16.42578125" customWidth="1"/>
    <col min="9" max="9" width="18.85546875" customWidth="1"/>
    <col min="10" max="10" width="14.85546875" customWidth="1"/>
    <col min="11" max="11" width="18.42578125" customWidth="1"/>
    <col min="12" max="12" width="18.5703125" customWidth="1"/>
    <col min="13" max="13" width="13.7109375" customWidth="1"/>
    <col min="14" max="14" width="15.7109375" customWidth="1"/>
    <col min="15" max="15" width="16.5703125" customWidth="1"/>
    <col min="16" max="16" width="89.5703125" customWidth="1"/>
    <col min="17" max="17" width="18.140625" customWidth="1"/>
    <col min="18" max="18" width="13.140625" customWidth="1"/>
    <col min="19" max="19" width="22.85546875" customWidth="1"/>
  </cols>
  <sheetData>
    <row r="1" spans="1:19" ht="56.25" customHeight="1">
      <c r="C1" s="440" t="s">
        <v>856</v>
      </c>
      <c r="D1" s="440" t="s">
        <v>330</v>
      </c>
      <c r="E1" s="442" t="s">
        <v>979</v>
      </c>
      <c r="F1" s="444" t="s">
        <v>331</v>
      </c>
      <c r="G1" s="445"/>
      <c r="H1" s="445"/>
      <c r="I1" s="445"/>
      <c r="J1" s="445"/>
      <c r="K1" s="445"/>
      <c r="L1" s="445"/>
      <c r="M1" s="445"/>
      <c r="N1" s="446" t="s">
        <v>980</v>
      </c>
      <c r="O1" s="447"/>
      <c r="P1" s="447"/>
      <c r="Q1" s="447"/>
      <c r="R1" s="447"/>
      <c r="S1" s="448"/>
    </row>
    <row r="2" spans="1:19" ht="84" customHeight="1">
      <c r="C2" s="441"/>
      <c r="D2" s="441"/>
      <c r="E2" s="443"/>
      <c r="F2" s="330" t="s">
        <v>332</v>
      </c>
      <c r="G2" s="330" t="s">
        <v>855</v>
      </c>
      <c r="H2" s="330" t="s">
        <v>336</v>
      </c>
      <c r="I2" s="330" t="s">
        <v>335</v>
      </c>
      <c r="J2" s="330" t="s">
        <v>333</v>
      </c>
      <c r="K2" s="330" t="s">
        <v>470</v>
      </c>
      <c r="L2" s="330" t="s">
        <v>204</v>
      </c>
      <c r="M2" s="330" t="s">
        <v>334</v>
      </c>
      <c r="N2" s="272" t="s">
        <v>854</v>
      </c>
      <c r="O2" s="272" t="s">
        <v>853</v>
      </c>
      <c r="P2" s="272" t="s">
        <v>852</v>
      </c>
      <c r="Q2" s="272" t="s">
        <v>851</v>
      </c>
      <c r="R2" s="272" t="s">
        <v>850</v>
      </c>
      <c r="S2" s="272" t="s">
        <v>849</v>
      </c>
    </row>
    <row r="3" spans="1:19" ht="243" customHeight="1">
      <c r="C3" s="449" t="s">
        <v>848</v>
      </c>
      <c r="D3" s="450" t="s">
        <v>847</v>
      </c>
      <c r="E3" s="451" t="s">
        <v>846</v>
      </c>
      <c r="F3" s="452" t="s">
        <v>340</v>
      </c>
      <c r="G3" s="453" t="s">
        <v>471</v>
      </c>
      <c r="H3" s="453" t="s">
        <v>473</v>
      </c>
      <c r="I3" s="454" t="s">
        <v>210</v>
      </c>
      <c r="J3" s="455" t="s">
        <v>205</v>
      </c>
      <c r="K3" s="453" t="s">
        <v>472</v>
      </c>
      <c r="L3" s="456">
        <v>44228</v>
      </c>
      <c r="M3" s="456">
        <v>44545</v>
      </c>
      <c r="N3" s="455" t="s">
        <v>908</v>
      </c>
      <c r="O3" s="455" t="s">
        <v>1010</v>
      </c>
      <c r="P3" s="457" t="s">
        <v>1043</v>
      </c>
      <c r="Q3" s="271" t="s">
        <v>18</v>
      </c>
      <c r="R3" s="458" t="s">
        <v>909</v>
      </c>
      <c r="S3" s="459"/>
    </row>
    <row r="4" spans="1:19" ht="132" customHeight="1">
      <c r="C4" s="460" t="s">
        <v>848</v>
      </c>
      <c r="D4" s="450" t="s">
        <v>847</v>
      </c>
      <c r="E4" s="451" t="s">
        <v>846</v>
      </c>
      <c r="F4" s="452" t="s">
        <v>340</v>
      </c>
      <c r="G4" s="453" t="s">
        <v>474</v>
      </c>
      <c r="H4" s="453" t="s">
        <v>476</v>
      </c>
      <c r="I4" s="454" t="s">
        <v>475</v>
      </c>
      <c r="J4" s="455" t="s">
        <v>206</v>
      </c>
      <c r="K4" s="453" t="s">
        <v>472</v>
      </c>
      <c r="L4" s="456">
        <v>44228</v>
      </c>
      <c r="M4" s="456">
        <v>44545</v>
      </c>
      <c r="N4" s="461" t="s">
        <v>910</v>
      </c>
      <c r="O4" s="455" t="s">
        <v>1010</v>
      </c>
      <c r="P4" s="457" t="s">
        <v>1044</v>
      </c>
      <c r="Q4" s="271" t="s">
        <v>28</v>
      </c>
      <c r="R4" s="458"/>
      <c r="S4" s="459"/>
    </row>
    <row r="5" spans="1:19" ht="129" customHeight="1">
      <c r="C5" s="460" t="s">
        <v>848</v>
      </c>
      <c r="D5" s="450" t="s">
        <v>847</v>
      </c>
      <c r="E5" s="451" t="s">
        <v>846</v>
      </c>
      <c r="F5" s="452" t="s">
        <v>340</v>
      </c>
      <c r="G5" s="453" t="s">
        <v>474</v>
      </c>
      <c r="H5" s="453" t="s">
        <v>476</v>
      </c>
      <c r="I5" s="454" t="s">
        <v>475</v>
      </c>
      <c r="J5" s="455" t="s">
        <v>206</v>
      </c>
      <c r="K5" s="453" t="s">
        <v>472</v>
      </c>
      <c r="L5" s="456">
        <v>44228</v>
      </c>
      <c r="M5" s="456">
        <v>44545</v>
      </c>
      <c r="N5" s="461" t="s">
        <v>911</v>
      </c>
      <c r="O5" s="455" t="s">
        <v>1010</v>
      </c>
      <c r="P5" s="457" t="s">
        <v>1045</v>
      </c>
      <c r="Q5" s="271" t="s">
        <v>28</v>
      </c>
      <c r="R5" s="458"/>
      <c r="S5" s="459"/>
    </row>
    <row r="6" spans="1:19" ht="129" customHeight="1">
      <c r="C6" s="460" t="s">
        <v>848</v>
      </c>
      <c r="D6" s="450" t="s">
        <v>847</v>
      </c>
      <c r="E6" s="451" t="s">
        <v>846</v>
      </c>
      <c r="F6" s="452" t="s">
        <v>340</v>
      </c>
      <c r="G6" s="453" t="s">
        <v>474</v>
      </c>
      <c r="H6" s="453" t="s">
        <v>476</v>
      </c>
      <c r="I6" s="454" t="s">
        <v>475</v>
      </c>
      <c r="J6" s="455" t="s">
        <v>206</v>
      </c>
      <c r="K6" s="453" t="s">
        <v>472</v>
      </c>
      <c r="L6" s="456">
        <v>44228</v>
      </c>
      <c r="M6" s="456">
        <v>44545</v>
      </c>
      <c r="N6" s="461" t="s">
        <v>981</v>
      </c>
      <c r="O6" s="455" t="s">
        <v>1010</v>
      </c>
      <c r="P6" s="457" t="s">
        <v>1045</v>
      </c>
      <c r="Q6" s="271" t="s">
        <v>28</v>
      </c>
      <c r="R6" s="458"/>
      <c r="S6" s="459"/>
    </row>
    <row r="7" spans="1:19" ht="132" customHeight="1">
      <c r="A7" s="329"/>
      <c r="B7" s="329"/>
      <c r="C7" s="460" t="s">
        <v>848</v>
      </c>
      <c r="D7" s="450" t="s">
        <v>847</v>
      </c>
      <c r="E7" s="451" t="s">
        <v>846</v>
      </c>
      <c r="F7" s="452" t="s">
        <v>340</v>
      </c>
      <c r="G7" s="453" t="s">
        <v>474</v>
      </c>
      <c r="H7" s="453" t="s">
        <v>476</v>
      </c>
      <c r="I7" s="454" t="s">
        <v>475</v>
      </c>
      <c r="J7" s="455" t="s">
        <v>206</v>
      </c>
      <c r="K7" s="453" t="s">
        <v>472</v>
      </c>
      <c r="L7" s="456">
        <v>44228</v>
      </c>
      <c r="M7" s="456">
        <v>44545</v>
      </c>
      <c r="N7" s="459" t="s">
        <v>1040</v>
      </c>
      <c r="O7" s="455" t="s">
        <v>1010</v>
      </c>
      <c r="P7" s="457" t="s">
        <v>1011</v>
      </c>
      <c r="Q7" s="271" t="s">
        <v>28</v>
      </c>
      <c r="R7" s="458"/>
      <c r="S7" s="459"/>
    </row>
    <row r="8" spans="1:19" ht="141" customHeight="1">
      <c r="C8" s="460" t="s">
        <v>728</v>
      </c>
      <c r="D8" s="462" t="s">
        <v>845</v>
      </c>
      <c r="E8" s="463" t="s">
        <v>443</v>
      </c>
      <c r="F8" s="452" t="s">
        <v>844</v>
      </c>
      <c r="G8" s="453" t="s">
        <v>477</v>
      </c>
      <c r="H8" s="453" t="s">
        <v>480</v>
      </c>
      <c r="I8" s="453" t="s">
        <v>479</v>
      </c>
      <c r="J8" s="455" t="s">
        <v>205</v>
      </c>
      <c r="K8" s="464" t="s">
        <v>478</v>
      </c>
      <c r="L8" s="456">
        <v>44228</v>
      </c>
      <c r="M8" s="465">
        <v>44545</v>
      </c>
      <c r="N8" s="455" t="s">
        <v>908</v>
      </c>
      <c r="O8" s="455" t="s">
        <v>1010</v>
      </c>
      <c r="P8" s="457" t="s">
        <v>1046</v>
      </c>
      <c r="Q8" s="271" t="s">
        <v>18</v>
      </c>
      <c r="R8" s="458" t="s">
        <v>909</v>
      </c>
      <c r="S8" s="459"/>
    </row>
    <row r="9" spans="1:19" ht="169.5" customHeight="1">
      <c r="C9" s="460" t="s">
        <v>728</v>
      </c>
      <c r="D9" s="462" t="s">
        <v>845</v>
      </c>
      <c r="E9" s="463" t="s">
        <v>443</v>
      </c>
      <c r="F9" s="452" t="s">
        <v>844</v>
      </c>
      <c r="G9" s="453" t="s">
        <v>481</v>
      </c>
      <c r="H9" s="453" t="s">
        <v>482</v>
      </c>
      <c r="I9" s="453" t="s">
        <v>479</v>
      </c>
      <c r="J9" s="455" t="s">
        <v>205</v>
      </c>
      <c r="K9" s="464" t="s">
        <v>478</v>
      </c>
      <c r="L9" s="456">
        <v>44197</v>
      </c>
      <c r="M9" s="465">
        <v>44545</v>
      </c>
      <c r="N9" s="455" t="s">
        <v>908</v>
      </c>
      <c r="O9" s="455" t="s">
        <v>1010</v>
      </c>
      <c r="P9" s="457" t="s">
        <v>1047</v>
      </c>
      <c r="Q9" s="271" t="s">
        <v>18</v>
      </c>
      <c r="R9" s="458"/>
      <c r="S9" s="459"/>
    </row>
    <row r="10" spans="1:19" ht="169.5" customHeight="1">
      <c r="C10" s="460" t="s">
        <v>728</v>
      </c>
      <c r="D10" s="450" t="s">
        <v>843</v>
      </c>
      <c r="E10" s="463" t="s">
        <v>842</v>
      </c>
      <c r="F10" s="452" t="s">
        <v>841</v>
      </c>
      <c r="G10" s="454" t="s">
        <v>483</v>
      </c>
      <c r="H10" s="454" t="s">
        <v>236</v>
      </c>
      <c r="I10" s="454" t="s">
        <v>484</v>
      </c>
      <c r="J10" s="455" t="s">
        <v>205</v>
      </c>
      <c r="K10" s="464" t="s">
        <v>478</v>
      </c>
      <c r="L10" s="454">
        <v>44228</v>
      </c>
      <c r="M10" s="454">
        <v>44545</v>
      </c>
      <c r="N10" s="455" t="s">
        <v>908</v>
      </c>
      <c r="O10" s="455" t="s">
        <v>1010</v>
      </c>
      <c r="P10" s="457" t="s">
        <v>1048</v>
      </c>
      <c r="Q10" s="271" t="s">
        <v>18</v>
      </c>
      <c r="R10" s="458" t="s">
        <v>909</v>
      </c>
      <c r="S10" s="459"/>
    </row>
    <row r="11" spans="1:19" ht="126" customHeight="1">
      <c r="C11" s="460" t="s">
        <v>728</v>
      </c>
      <c r="D11" s="450" t="s">
        <v>843</v>
      </c>
      <c r="E11" s="463" t="s">
        <v>842</v>
      </c>
      <c r="F11" s="452" t="s">
        <v>841</v>
      </c>
      <c r="G11" s="466" t="s">
        <v>485</v>
      </c>
      <c r="H11" s="454" t="s">
        <v>236</v>
      </c>
      <c r="I11" s="454" t="s">
        <v>235</v>
      </c>
      <c r="J11" s="455" t="s">
        <v>206</v>
      </c>
      <c r="K11" s="464" t="s">
        <v>486</v>
      </c>
      <c r="L11" s="454">
        <v>44228</v>
      </c>
      <c r="M11" s="454">
        <v>44545</v>
      </c>
      <c r="N11" s="461" t="s">
        <v>910</v>
      </c>
      <c r="O11" s="455" t="s">
        <v>1010</v>
      </c>
      <c r="P11" s="457" t="s">
        <v>1049</v>
      </c>
      <c r="Q11" s="271" t="s">
        <v>18</v>
      </c>
      <c r="R11" s="458"/>
      <c r="S11" s="459"/>
    </row>
    <row r="12" spans="1:19" ht="126" customHeight="1">
      <c r="C12" s="460" t="s">
        <v>728</v>
      </c>
      <c r="D12" s="450" t="s">
        <v>843</v>
      </c>
      <c r="E12" s="463" t="s">
        <v>842</v>
      </c>
      <c r="F12" s="452" t="s">
        <v>841</v>
      </c>
      <c r="G12" s="466" t="s">
        <v>485</v>
      </c>
      <c r="H12" s="454" t="s">
        <v>236</v>
      </c>
      <c r="I12" s="454" t="s">
        <v>235</v>
      </c>
      <c r="J12" s="455" t="s">
        <v>206</v>
      </c>
      <c r="K12" s="464" t="s">
        <v>486</v>
      </c>
      <c r="L12" s="454">
        <v>44228</v>
      </c>
      <c r="M12" s="454">
        <v>44545</v>
      </c>
      <c r="N12" s="461" t="s">
        <v>981</v>
      </c>
      <c r="O12" s="455" t="s">
        <v>1010</v>
      </c>
      <c r="P12" s="457" t="s">
        <v>982</v>
      </c>
      <c r="Q12" s="271" t="s">
        <v>18</v>
      </c>
      <c r="R12" s="458"/>
      <c r="S12" s="459"/>
    </row>
    <row r="13" spans="1:19" ht="126" customHeight="1">
      <c r="C13" s="460" t="s">
        <v>728</v>
      </c>
      <c r="D13" s="450" t="s">
        <v>843</v>
      </c>
      <c r="E13" s="463" t="s">
        <v>842</v>
      </c>
      <c r="F13" s="452" t="s">
        <v>841</v>
      </c>
      <c r="G13" s="466" t="s">
        <v>485</v>
      </c>
      <c r="H13" s="454" t="s">
        <v>236</v>
      </c>
      <c r="I13" s="454" t="s">
        <v>235</v>
      </c>
      <c r="J13" s="455" t="s">
        <v>206</v>
      </c>
      <c r="K13" s="464" t="s">
        <v>486</v>
      </c>
      <c r="L13" s="454">
        <v>44228</v>
      </c>
      <c r="M13" s="454">
        <v>44545</v>
      </c>
      <c r="N13" s="461" t="s">
        <v>911</v>
      </c>
      <c r="O13" s="455" t="s">
        <v>1010</v>
      </c>
      <c r="P13" s="457" t="s">
        <v>1050</v>
      </c>
      <c r="Q13" s="271" t="s">
        <v>18</v>
      </c>
      <c r="R13" s="458"/>
      <c r="S13" s="459"/>
    </row>
    <row r="14" spans="1:19" ht="126" customHeight="1">
      <c r="A14" s="329"/>
      <c r="B14" s="329"/>
      <c r="C14" s="460" t="s">
        <v>728</v>
      </c>
      <c r="D14" s="450" t="s">
        <v>843</v>
      </c>
      <c r="E14" s="463" t="s">
        <v>842</v>
      </c>
      <c r="F14" s="452" t="s">
        <v>841</v>
      </c>
      <c r="G14" s="466" t="s">
        <v>485</v>
      </c>
      <c r="H14" s="467" t="s">
        <v>487</v>
      </c>
      <c r="I14" s="454" t="s">
        <v>235</v>
      </c>
      <c r="J14" s="455" t="s">
        <v>206</v>
      </c>
      <c r="K14" s="464" t="s">
        <v>486</v>
      </c>
      <c r="L14" s="454">
        <v>44228</v>
      </c>
      <c r="M14" s="454">
        <v>44545</v>
      </c>
      <c r="N14" s="459" t="s">
        <v>1040</v>
      </c>
      <c r="O14" s="455" t="s">
        <v>1010</v>
      </c>
      <c r="P14" s="457" t="s">
        <v>1051</v>
      </c>
      <c r="Q14" s="328" t="s">
        <v>18</v>
      </c>
      <c r="R14" s="458"/>
      <c r="S14" s="459"/>
    </row>
    <row r="15" spans="1:19" ht="126" customHeight="1">
      <c r="C15" s="460" t="s">
        <v>728</v>
      </c>
      <c r="D15" s="450" t="s">
        <v>840</v>
      </c>
      <c r="E15" s="463" t="s">
        <v>839</v>
      </c>
      <c r="F15" s="452" t="s">
        <v>838</v>
      </c>
      <c r="G15" s="454" t="s">
        <v>488</v>
      </c>
      <c r="H15" s="454" t="s">
        <v>487</v>
      </c>
      <c r="I15" s="454" t="s">
        <v>234</v>
      </c>
      <c r="J15" s="455" t="s">
        <v>205</v>
      </c>
      <c r="K15" s="464" t="s">
        <v>478</v>
      </c>
      <c r="L15" s="454">
        <v>44256</v>
      </c>
      <c r="M15" s="454">
        <v>44545</v>
      </c>
      <c r="N15" s="455" t="s">
        <v>908</v>
      </c>
      <c r="O15" s="455" t="s">
        <v>1010</v>
      </c>
      <c r="P15" s="457" t="s">
        <v>912</v>
      </c>
      <c r="Q15" s="271" t="s">
        <v>18</v>
      </c>
      <c r="R15" s="458" t="s">
        <v>909</v>
      </c>
      <c r="S15" s="459"/>
    </row>
    <row r="16" spans="1:19" ht="194.25" customHeight="1">
      <c r="C16" s="460" t="s">
        <v>728</v>
      </c>
      <c r="D16" s="450" t="s">
        <v>840</v>
      </c>
      <c r="E16" s="463" t="s">
        <v>839</v>
      </c>
      <c r="F16" s="452" t="s">
        <v>838</v>
      </c>
      <c r="G16" s="454" t="s">
        <v>489</v>
      </c>
      <c r="H16" s="454" t="s">
        <v>837</v>
      </c>
      <c r="I16" s="454" t="s">
        <v>836</v>
      </c>
      <c r="J16" s="455" t="s">
        <v>206</v>
      </c>
      <c r="K16" s="464" t="s">
        <v>478</v>
      </c>
      <c r="L16" s="454">
        <v>44256</v>
      </c>
      <c r="M16" s="454">
        <v>44545</v>
      </c>
      <c r="N16" s="461" t="s">
        <v>910</v>
      </c>
      <c r="O16" s="455" t="s">
        <v>1010</v>
      </c>
      <c r="P16" s="457" t="s">
        <v>1052</v>
      </c>
      <c r="Q16" s="271" t="s">
        <v>18</v>
      </c>
      <c r="R16" s="458"/>
      <c r="S16" s="459"/>
    </row>
    <row r="17" spans="1:19" ht="194.25" customHeight="1">
      <c r="C17" s="460" t="s">
        <v>728</v>
      </c>
      <c r="D17" s="450" t="s">
        <v>840</v>
      </c>
      <c r="E17" s="463" t="s">
        <v>839</v>
      </c>
      <c r="F17" s="452" t="s">
        <v>838</v>
      </c>
      <c r="G17" s="454" t="s">
        <v>489</v>
      </c>
      <c r="H17" s="454" t="s">
        <v>837</v>
      </c>
      <c r="I17" s="454" t="s">
        <v>836</v>
      </c>
      <c r="J17" s="455" t="s">
        <v>206</v>
      </c>
      <c r="K17" s="464" t="s">
        <v>478</v>
      </c>
      <c r="L17" s="454">
        <v>44256</v>
      </c>
      <c r="M17" s="454">
        <v>44545</v>
      </c>
      <c r="N17" s="461" t="s">
        <v>911</v>
      </c>
      <c r="O17" s="455" t="s">
        <v>1010</v>
      </c>
      <c r="P17" s="457" t="s">
        <v>913</v>
      </c>
      <c r="Q17" s="271" t="s">
        <v>28</v>
      </c>
      <c r="R17" s="458"/>
      <c r="S17" s="459"/>
    </row>
    <row r="18" spans="1:19" ht="194.25" customHeight="1">
      <c r="C18" s="460" t="s">
        <v>728</v>
      </c>
      <c r="D18" s="450" t="s">
        <v>840</v>
      </c>
      <c r="E18" s="463" t="s">
        <v>839</v>
      </c>
      <c r="F18" s="452" t="s">
        <v>838</v>
      </c>
      <c r="G18" s="454" t="s">
        <v>489</v>
      </c>
      <c r="H18" s="454" t="s">
        <v>837</v>
      </c>
      <c r="I18" s="454" t="s">
        <v>836</v>
      </c>
      <c r="J18" s="455" t="s">
        <v>206</v>
      </c>
      <c r="K18" s="464" t="s">
        <v>478</v>
      </c>
      <c r="L18" s="454">
        <v>44256</v>
      </c>
      <c r="M18" s="454">
        <v>44545</v>
      </c>
      <c r="N18" s="461" t="s">
        <v>981</v>
      </c>
      <c r="O18" s="455" t="s">
        <v>1010</v>
      </c>
      <c r="P18" s="457" t="s">
        <v>983</v>
      </c>
      <c r="Q18" s="271" t="s">
        <v>64</v>
      </c>
      <c r="R18" s="458"/>
      <c r="S18" s="459"/>
    </row>
    <row r="19" spans="1:19" ht="145.5" customHeight="1">
      <c r="A19" s="329"/>
      <c r="B19" s="329"/>
      <c r="C19" s="460" t="s">
        <v>728</v>
      </c>
      <c r="D19" s="450" t="s">
        <v>840</v>
      </c>
      <c r="E19" s="463" t="s">
        <v>839</v>
      </c>
      <c r="F19" s="452" t="s">
        <v>838</v>
      </c>
      <c r="G19" s="454" t="s">
        <v>489</v>
      </c>
      <c r="H19" s="454" t="s">
        <v>837</v>
      </c>
      <c r="I19" s="454" t="s">
        <v>836</v>
      </c>
      <c r="J19" s="455" t="s">
        <v>206</v>
      </c>
      <c r="K19" s="464" t="s">
        <v>478</v>
      </c>
      <c r="L19" s="454">
        <v>44256</v>
      </c>
      <c r="M19" s="454">
        <v>44545</v>
      </c>
      <c r="N19" s="459" t="s">
        <v>1040</v>
      </c>
      <c r="O19" s="455" t="s">
        <v>1010</v>
      </c>
      <c r="P19" s="457" t="s">
        <v>1053</v>
      </c>
      <c r="Q19" s="328" t="s">
        <v>18</v>
      </c>
      <c r="R19" s="458"/>
      <c r="S19" s="459"/>
    </row>
    <row r="20" spans="1:19" ht="194.25" customHeight="1">
      <c r="C20" s="460" t="s">
        <v>984</v>
      </c>
      <c r="D20" s="468" t="s">
        <v>490</v>
      </c>
      <c r="E20" s="453" t="s">
        <v>835</v>
      </c>
      <c r="F20" s="468" t="s">
        <v>491</v>
      </c>
      <c r="G20" s="468" t="s">
        <v>492</v>
      </c>
      <c r="H20" s="468" t="s">
        <v>494</v>
      </c>
      <c r="I20" s="469" t="s">
        <v>493</v>
      </c>
      <c r="J20" s="455" t="s">
        <v>205</v>
      </c>
      <c r="K20" s="464" t="s">
        <v>472</v>
      </c>
      <c r="L20" s="470">
        <v>44211</v>
      </c>
      <c r="M20" s="470">
        <v>44545</v>
      </c>
      <c r="N20" s="453" t="s">
        <v>985</v>
      </c>
      <c r="O20" s="455" t="s">
        <v>1010</v>
      </c>
      <c r="P20" s="471" t="s">
        <v>1054</v>
      </c>
      <c r="Q20" s="271" t="s">
        <v>28</v>
      </c>
      <c r="R20" s="458" t="s">
        <v>909</v>
      </c>
      <c r="S20" s="459"/>
    </row>
    <row r="21" spans="1:19" ht="194.25" customHeight="1">
      <c r="C21" s="460" t="s">
        <v>984</v>
      </c>
      <c r="D21" s="468" t="s">
        <v>490</v>
      </c>
      <c r="E21" s="453" t="s">
        <v>835</v>
      </c>
      <c r="F21" s="468" t="s">
        <v>491</v>
      </c>
      <c r="G21" s="468" t="s">
        <v>495</v>
      </c>
      <c r="H21" s="468" t="s">
        <v>496</v>
      </c>
      <c r="I21" s="469" t="s">
        <v>493</v>
      </c>
      <c r="J21" s="455" t="s">
        <v>205</v>
      </c>
      <c r="K21" s="464" t="s">
        <v>472</v>
      </c>
      <c r="L21" s="470">
        <v>44377</v>
      </c>
      <c r="M21" s="470">
        <v>44560</v>
      </c>
      <c r="N21" s="453" t="s">
        <v>985</v>
      </c>
      <c r="O21" s="455" t="s">
        <v>1010</v>
      </c>
      <c r="P21" s="471" t="s">
        <v>1054</v>
      </c>
      <c r="Q21" s="271" t="s">
        <v>28</v>
      </c>
      <c r="R21" s="458"/>
      <c r="S21" s="459"/>
    </row>
    <row r="22" spans="1:19" ht="124.5" customHeight="1">
      <c r="C22" s="460" t="s">
        <v>986</v>
      </c>
      <c r="D22" s="468" t="s">
        <v>490</v>
      </c>
      <c r="E22" s="453" t="s">
        <v>835</v>
      </c>
      <c r="F22" s="468" t="s">
        <v>491</v>
      </c>
      <c r="G22" s="468" t="s">
        <v>497</v>
      </c>
      <c r="H22" s="468" t="s">
        <v>499</v>
      </c>
      <c r="I22" s="469" t="s">
        <v>498</v>
      </c>
      <c r="J22" s="455" t="s">
        <v>206</v>
      </c>
      <c r="K22" s="464" t="s">
        <v>472</v>
      </c>
      <c r="L22" s="470">
        <v>44211</v>
      </c>
      <c r="M22" s="470">
        <v>44545</v>
      </c>
      <c r="N22" s="459" t="s">
        <v>1040</v>
      </c>
      <c r="O22" s="455" t="s">
        <v>1010</v>
      </c>
      <c r="P22" s="471" t="s">
        <v>1054</v>
      </c>
      <c r="Q22" s="271" t="s">
        <v>28</v>
      </c>
      <c r="R22" s="458"/>
      <c r="S22" s="459"/>
    </row>
    <row r="23" spans="1:19" ht="106.5" customHeight="1">
      <c r="C23" s="460" t="s">
        <v>986</v>
      </c>
      <c r="D23" s="468" t="s">
        <v>490</v>
      </c>
      <c r="E23" s="453" t="s">
        <v>835</v>
      </c>
      <c r="F23" s="468" t="s">
        <v>491</v>
      </c>
      <c r="G23" s="468" t="s">
        <v>497</v>
      </c>
      <c r="H23" s="468" t="s">
        <v>499</v>
      </c>
      <c r="I23" s="469" t="s">
        <v>498</v>
      </c>
      <c r="J23" s="455" t="s">
        <v>206</v>
      </c>
      <c r="K23" s="464" t="s">
        <v>472</v>
      </c>
      <c r="L23" s="470">
        <v>44211</v>
      </c>
      <c r="M23" s="470">
        <v>44545</v>
      </c>
      <c r="N23" s="461" t="s">
        <v>981</v>
      </c>
      <c r="O23" s="455" t="s">
        <v>1010</v>
      </c>
      <c r="P23" s="471" t="s">
        <v>1054</v>
      </c>
      <c r="Q23" s="271" t="s">
        <v>28</v>
      </c>
      <c r="R23" s="458"/>
      <c r="S23" s="459"/>
    </row>
    <row r="24" spans="1:19" ht="106.5" customHeight="1">
      <c r="C24" s="460" t="s">
        <v>986</v>
      </c>
      <c r="D24" s="468" t="s">
        <v>490</v>
      </c>
      <c r="E24" s="453" t="s">
        <v>835</v>
      </c>
      <c r="F24" s="468" t="s">
        <v>491</v>
      </c>
      <c r="G24" s="468" t="s">
        <v>497</v>
      </c>
      <c r="H24" s="468" t="s">
        <v>499</v>
      </c>
      <c r="I24" s="469" t="s">
        <v>498</v>
      </c>
      <c r="J24" s="455" t="s">
        <v>206</v>
      </c>
      <c r="K24" s="464" t="s">
        <v>472</v>
      </c>
      <c r="L24" s="470">
        <v>44211</v>
      </c>
      <c r="M24" s="470">
        <v>44545</v>
      </c>
      <c r="N24" s="461" t="s">
        <v>911</v>
      </c>
      <c r="O24" s="455" t="s">
        <v>1010</v>
      </c>
      <c r="P24" s="471" t="s">
        <v>1054</v>
      </c>
      <c r="Q24" s="271" t="s">
        <v>28</v>
      </c>
      <c r="R24" s="458"/>
      <c r="S24" s="459"/>
    </row>
    <row r="25" spans="1:19" ht="106.5" customHeight="1">
      <c r="C25" s="460" t="s">
        <v>986</v>
      </c>
      <c r="D25" s="468" t="s">
        <v>490</v>
      </c>
      <c r="E25" s="453" t="s">
        <v>835</v>
      </c>
      <c r="F25" s="468" t="s">
        <v>491</v>
      </c>
      <c r="G25" s="468" t="s">
        <v>497</v>
      </c>
      <c r="H25" s="468" t="s">
        <v>499</v>
      </c>
      <c r="I25" s="469" t="s">
        <v>498</v>
      </c>
      <c r="J25" s="455" t="s">
        <v>206</v>
      </c>
      <c r="K25" s="464" t="s">
        <v>472</v>
      </c>
      <c r="L25" s="470">
        <v>44211</v>
      </c>
      <c r="M25" s="470">
        <v>44545</v>
      </c>
      <c r="N25" s="461" t="s">
        <v>910</v>
      </c>
      <c r="O25" s="455" t="s">
        <v>1010</v>
      </c>
      <c r="P25" s="471" t="s">
        <v>1054</v>
      </c>
      <c r="Q25" s="271" t="s">
        <v>28</v>
      </c>
      <c r="R25" s="458"/>
      <c r="S25" s="459"/>
    </row>
    <row r="26" spans="1:19" ht="106.5" customHeight="1">
      <c r="C26" s="460" t="s">
        <v>986</v>
      </c>
      <c r="D26" s="468" t="s">
        <v>490</v>
      </c>
      <c r="E26" s="453" t="s">
        <v>835</v>
      </c>
      <c r="F26" s="468" t="s">
        <v>491</v>
      </c>
      <c r="G26" s="468" t="s">
        <v>495</v>
      </c>
      <c r="H26" s="468" t="s">
        <v>500</v>
      </c>
      <c r="I26" s="469" t="s">
        <v>498</v>
      </c>
      <c r="J26" s="455" t="s">
        <v>206</v>
      </c>
      <c r="K26" s="464" t="s">
        <v>472</v>
      </c>
      <c r="L26" s="470">
        <v>44377</v>
      </c>
      <c r="M26" s="470">
        <v>44560</v>
      </c>
      <c r="N26" s="459" t="s">
        <v>1040</v>
      </c>
      <c r="O26" s="455" t="s">
        <v>1010</v>
      </c>
      <c r="P26" s="471" t="s">
        <v>1054</v>
      </c>
      <c r="Q26" s="271" t="s">
        <v>28</v>
      </c>
      <c r="R26" s="458"/>
      <c r="S26" s="459"/>
    </row>
    <row r="27" spans="1:19" ht="106.5" customHeight="1">
      <c r="C27" s="460" t="s">
        <v>986</v>
      </c>
      <c r="D27" s="468" t="s">
        <v>490</v>
      </c>
      <c r="E27" s="453" t="s">
        <v>835</v>
      </c>
      <c r="F27" s="468" t="s">
        <v>491</v>
      </c>
      <c r="G27" s="468" t="s">
        <v>495</v>
      </c>
      <c r="H27" s="468" t="s">
        <v>500</v>
      </c>
      <c r="I27" s="469" t="s">
        <v>498</v>
      </c>
      <c r="J27" s="455" t="s">
        <v>206</v>
      </c>
      <c r="K27" s="464" t="s">
        <v>472</v>
      </c>
      <c r="L27" s="470">
        <v>44377</v>
      </c>
      <c r="M27" s="470">
        <v>44560</v>
      </c>
      <c r="N27" s="461" t="s">
        <v>981</v>
      </c>
      <c r="O27" s="455" t="s">
        <v>1010</v>
      </c>
      <c r="P27" s="471" t="s">
        <v>1054</v>
      </c>
      <c r="Q27" s="271" t="s">
        <v>28</v>
      </c>
      <c r="R27" s="458"/>
      <c r="S27" s="459"/>
    </row>
    <row r="28" spans="1:19" ht="106.5" customHeight="1">
      <c r="C28" s="460" t="s">
        <v>986</v>
      </c>
      <c r="D28" s="468" t="s">
        <v>490</v>
      </c>
      <c r="E28" s="453" t="s">
        <v>835</v>
      </c>
      <c r="F28" s="468" t="s">
        <v>491</v>
      </c>
      <c r="G28" s="468" t="s">
        <v>495</v>
      </c>
      <c r="H28" s="468" t="s">
        <v>500</v>
      </c>
      <c r="I28" s="469" t="s">
        <v>498</v>
      </c>
      <c r="J28" s="455" t="s">
        <v>206</v>
      </c>
      <c r="K28" s="464" t="s">
        <v>472</v>
      </c>
      <c r="L28" s="470">
        <v>44377</v>
      </c>
      <c r="M28" s="470">
        <v>44560</v>
      </c>
      <c r="N28" s="461" t="s">
        <v>911</v>
      </c>
      <c r="O28" s="455" t="s">
        <v>1010</v>
      </c>
      <c r="P28" s="471" t="s">
        <v>1054</v>
      </c>
      <c r="Q28" s="271" t="s">
        <v>28</v>
      </c>
      <c r="R28" s="458"/>
      <c r="S28" s="459"/>
    </row>
    <row r="29" spans="1:19" ht="74.25" customHeight="1">
      <c r="C29" s="460" t="s">
        <v>986</v>
      </c>
      <c r="D29" s="468" t="s">
        <v>490</v>
      </c>
      <c r="E29" s="453" t="s">
        <v>835</v>
      </c>
      <c r="F29" s="468" t="s">
        <v>491</v>
      </c>
      <c r="G29" s="468" t="s">
        <v>495</v>
      </c>
      <c r="H29" s="468" t="s">
        <v>500</v>
      </c>
      <c r="I29" s="469" t="s">
        <v>498</v>
      </c>
      <c r="J29" s="455" t="s">
        <v>206</v>
      </c>
      <c r="K29" s="464" t="s">
        <v>472</v>
      </c>
      <c r="L29" s="470">
        <v>44377</v>
      </c>
      <c r="M29" s="470">
        <v>44560</v>
      </c>
      <c r="N29" s="461" t="s">
        <v>910</v>
      </c>
      <c r="O29" s="455" t="s">
        <v>1010</v>
      </c>
      <c r="P29" s="471" t="s">
        <v>1054</v>
      </c>
      <c r="Q29" s="271" t="s">
        <v>28</v>
      </c>
      <c r="R29" s="458"/>
      <c r="S29" s="459"/>
    </row>
    <row r="30" spans="1:19" ht="74.25" customHeight="1">
      <c r="C30" s="460" t="s">
        <v>832</v>
      </c>
      <c r="D30" s="468" t="s">
        <v>834</v>
      </c>
      <c r="E30" s="463" t="s">
        <v>833</v>
      </c>
      <c r="F30" s="468" t="s">
        <v>501</v>
      </c>
      <c r="G30" s="468" t="s">
        <v>502</v>
      </c>
      <c r="H30" s="468" t="s">
        <v>829</v>
      </c>
      <c r="I30" s="468" t="s">
        <v>233</v>
      </c>
      <c r="J30" s="455" t="s">
        <v>205</v>
      </c>
      <c r="K30" s="472" t="s">
        <v>472</v>
      </c>
      <c r="L30" s="467">
        <v>44211</v>
      </c>
      <c r="M30" s="467">
        <v>44545</v>
      </c>
      <c r="N30" s="455" t="s">
        <v>908</v>
      </c>
      <c r="O30" s="455" t="s">
        <v>1010</v>
      </c>
      <c r="P30" s="457" t="s">
        <v>1012</v>
      </c>
      <c r="Q30" s="271" t="s">
        <v>28</v>
      </c>
      <c r="R30" s="458" t="s">
        <v>909</v>
      </c>
      <c r="S30" s="459"/>
    </row>
    <row r="31" spans="1:19" ht="74.25" customHeight="1">
      <c r="C31" s="460" t="s">
        <v>832</v>
      </c>
      <c r="D31" s="462" t="s">
        <v>831</v>
      </c>
      <c r="E31" s="463" t="s">
        <v>830</v>
      </c>
      <c r="F31" s="472" t="s">
        <v>503</v>
      </c>
      <c r="G31" s="472" t="s">
        <v>504</v>
      </c>
      <c r="H31" s="473" t="s">
        <v>829</v>
      </c>
      <c r="I31" s="473" t="s">
        <v>233</v>
      </c>
      <c r="J31" s="474" t="s">
        <v>205</v>
      </c>
      <c r="K31" s="472" t="s">
        <v>472</v>
      </c>
      <c r="L31" s="467">
        <v>44211</v>
      </c>
      <c r="M31" s="467">
        <v>44545</v>
      </c>
      <c r="N31" s="455" t="s">
        <v>908</v>
      </c>
      <c r="O31" s="455" t="s">
        <v>1010</v>
      </c>
      <c r="P31" s="457" t="s">
        <v>1013</v>
      </c>
      <c r="Q31" s="271" t="s">
        <v>28</v>
      </c>
      <c r="R31" s="458" t="s">
        <v>909</v>
      </c>
      <c r="S31" s="459"/>
    </row>
    <row r="32" spans="1:19" ht="74.25" customHeight="1">
      <c r="C32" s="460" t="s">
        <v>987</v>
      </c>
      <c r="D32" s="468" t="s">
        <v>914</v>
      </c>
      <c r="E32" s="453" t="s">
        <v>828</v>
      </c>
      <c r="F32" s="468" t="s">
        <v>827</v>
      </c>
      <c r="G32" s="468" t="s">
        <v>505</v>
      </c>
      <c r="H32" s="468" t="s">
        <v>506</v>
      </c>
      <c r="I32" s="469" t="s">
        <v>176</v>
      </c>
      <c r="J32" s="474" t="s">
        <v>205</v>
      </c>
      <c r="K32" s="472" t="s">
        <v>486</v>
      </c>
      <c r="L32" s="465">
        <v>44197</v>
      </c>
      <c r="M32" s="465">
        <v>44545</v>
      </c>
      <c r="N32" s="453" t="s">
        <v>176</v>
      </c>
      <c r="O32" s="455" t="s">
        <v>1010</v>
      </c>
      <c r="P32" s="475" t="s">
        <v>1014</v>
      </c>
      <c r="Q32" s="271" t="s">
        <v>18</v>
      </c>
      <c r="R32" s="458"/>
      <c r="S32" s="459"/>
    </row>
    <row r="33" spans="3:19" ht="74.25" customHeight="1">
      <c r="C33" s="460" t="s">
        <v>987</v>
      </c>
      <c r="D33" s="468" t="s">
        <v>914</v>
      </c>
      <c r="E33" s="453" t="s">
        <v>828</v>
      </c>
      <c r="F33" s="468" t="s">
        <v>827</v>
      </c>
      <c r="G33" s="468" t="s">
        <v>507</v>
      </c>
      <c r="H33" s="468" t="s">
        <v>508</v>
      </c>
      <c r="I33" s="469" t="s">
        <v>444</v>
      </c>
      <c r="J33" s="474" t="s">
        <v>205</v>
      </c>
      <c r="K33" s="472" t="s">
        <v>478</v>
      </c>
      <c r="L33" s="465">
        <v>44197</v>
      </c>
      <c r="M33" s="465">
        <v>44545</v>
      </c>
      <c r="N33" s="453" t="s">
        <v>176</v>
      </c>
      <c r="O33" s="455" t="s">
        <v>1010</v>
      </c>
      <c r="P33" s="475" t="s">
        <v>1015</v>
      </c>
      <c r="Q33" s="271" t="s">
        <v>18</v>
      </c>
      <c r="R33" s="458"/>
      <c r="S33" s="459"/>
    </row>
    <row r="34" spans="3:19" ht="74.25" customHeight="1">
      <c r="C34" s="460" t="s">
        <v>988</v>
      </c>
      <c r="D34" s="468" t="s">
        <v>914</v>
      </c>
      <c r="E34" s="453" t="s">
        <v>828</v>
      </c>
      <c r="F34" s="468" t="s">
        <v>827</v>
      </c>
      <c r="G34" s="468" t="s">
        <v>509</v>
      </c>
      <c r="H34" s="468" t="s">
        <v>212</v>
      </c>
      <c r="I34" s="469" t="s">
        <v>445</v>
      </c>
      <c r="J34" s="474" t="s">
        <v>206</v>
      </c>
      <c r="K34" s="472" t="s">
        <v>486</v>
      </c>
      <c r="L34" s="465">
        <v>44197</v>
      </c>
      <c r="M34" s="465">
        <v>44545</v>
      </c>
      <c r="N34" s="459" t="s">
        <v>1040</v>
      </c>
      <c r="O34" s="455" t="s">
        <v>1010</v>
      </c>
      <c r="P34" s="457" t="s">
        <v>1016</v>
      </c>
      <c r="Q34" s="271" t="s">
        <v>28</v>
      </c>
      <c r="R34" s="458"/>
      <c r="S34" s="459"/>
    </row>
    <row r="35" spans="3:19" ht="74.25" customHeight="1">
      <c r="C35" s="460" t="s">
        <v>988</v>
      </c>
      <c r="D35" s="468" t="s">
        <v>914</v>
      </c>
      <c r="E35" s="476" t="s">
        <v>828</v>
      </c>
      <c r="F35" s="468" t="s">
        <v>827</v>
      </c>
      <c r="G35" s="468" t="s">
        <v>509</v>
      </c>
      <c r="H35" s="468" t="s">
        <v>212</v>
      </c>
      <c r="I35" s="469" t="s">
        <v>445</v>
      </c>
      <c r="J35" s="474" t="s">
        <v>206</v>
      </c>
      <c r="K35" s="472" t="s">
        <v>486</v>
      </c>
      <c r="L35" s="465">
        <v>44197</v>
      </c>
      <c r="M35" s="465">
        <v>44545</v>
      </c>
      <c r="N35" s="461" t="s">
        <v>981</v>
      </c>
      <c r="O35" s="455" t="s">
        <v>1010</v>
      </c>
      <c r="P35" s="475" t="s">
        <v>1017</v>
      </c>
      <c r="Q35" s="271" t="s">
        <v>64</v>
      </c>
      <c r="R35" s="458"/>
      <c r="S35" s="459"/>
    </row>
    <row r="36" spans="3:19" ht="74.25" customHeight="1">
      <c r="C36" s="460" t="s">
        <v>988</v>
      </c>
      <c r="D36" s="468" t="s">
        <v>914</v>
      </c>
      <c r="E36" s="453" t="s">
        <v>828</v>
      </c>
      <c r="F36" s="468" t="s">
        <v>827</v>
      </c>
      <c r="G36" s="468" t="s">
        <v>509</v>
      </c>
      <c r="H36" s="468" t="s">
        <v>212</v>
      </c>
      <c r="I36" s="469" t="s">
        <v>445</v>
      </c>
      <c r="J36" s="474" t="s">
        <v>206</v>
      </c>
      <c r="K36" s="472" t="s">
        <v>486</v>
      </c>
      <c r="L36" s="465">
        <v>44197</v>
      </c>
      <c r="M36" s="465">
        <v>44545</v>
      </c>
      <c r="N36" s="461" t="s">
        <v>911</v>
      </c>
      <c r="O36" s="455" t="s">
        <v>1010</v>
      </c>
      <c r="P36" s="475" t="s">
        <v>1018</v>
      </c>
      <c r="Q36" s="271" t="s">
        <v>64</v>
      </c>
      <c r="R36" s="458"/>
      <c r="S36" s="459"/>
    </row>
    <row r="37" spans="3:19" ht="108.75" customHeight="1">
      <c r="C37" s="460" t="s">
        <v>988</v>
      </c>
      <c r="D37" s="468" t="s">
        <v>914</v>
      </c>
      <c r="E37" s="453" t="s">
        <v>828</v>
      </c>
      <c r="F37" s="468" t="s">
        <v>827</v>
      </c>
      <c r="G37" s="468" t="s">
        <v>509</v>
      </c>
      <c r="H37" s="468" t="s">
        <v>212</v>
      </c>
      <c r="I37" s="469" t="s">
        <v>445</v>
      </c>
      <c r="J37" s="474" t="s">
        <v>206</v>
      </c>
      <c r="K37" s="472" t="s">
        <v>486</v>
      </c>
      <c r="L37" s="465">
        <v>44197</v>
      </c>
      <c r="M37" s="465">
        <v>44545</v>
      </c>
      <c r="N37" s="461" t="s">
        <v>910</v>
      </c>
      <c r="O37" s="455" t="s">
        <v>1010</v>
      </c>
      <c r="P37" s="475" t="s">
        <v>1019</v>
      </c>
      <c r="Q37" s="271" t="s">
        <v>64</v>
      </c>
      <c r="R37" s="458"/>
      <c r="S37" s="459"/>
    </row>
    <row r="38" spans="3:19" ht="87" customHeight="1">
      <c r="C38" s="460" t="s">
        <v>988</v>
      </c>
      <c r="D38" s="468" t="s">
        <v>914</v>
      </c>
      <c r="E38" s="453" t="s">
        <v>828</v>
      </c>
      <c r="F38" s="468" t="s">
        <v>827</v>
      </c>
      <c r="G38" s="468" t="s">
        <v>510</v>
      </c>
      <c r="H38" s="468" t="s">
        <v>211</v>
      </c>
      <c r="I38" s="469" t="s">
        <v>446</v>
      </c>
      <c r="J38" s="474" t="s">
        <v>206</v>
      </c>
      <c r="K38" s="472" t="s">
        <v>486</v>
      </c>
      <c r="L38" s="465">
        <v>44197</v>
      </c>
      <c r="M38" s="465">
        <v>44545</v>
      </c>
      <c r="N38" s="459" t="s">
        <v>1040</v>
      </c>
      <c r="O38" s="455" t="s">
        <v>1010</v>
      </c>
      <c r="P38" s="457" t="s">
        <v>1055</v>
      </c>
      <c r="Q38" s="328" t="s">
        <v>18</v>
      </c>
      <c r="R38" s="458"/>
      <c r="S38" s="459"/>
    </row>
    <row r="39" spans="3:19" ht="87" customHeight="1">
      <c r="C39" s="460" t="s">
        <v>988</v>
      </c>
      <c r="D39" s="468" t="s">
        <v>914</v>
      </c>
      <c r="E39" s="453" t="s">
        <v>828</v>
      </c>
      <c r="F39" s="468" t="s">
        <v>827</v>
      </c>
      <c r="G39" s="468" t="s">
        <v>510</v>
      </c>
      <c r="H39" s="468" t="s">
        <v>211</v>
      </c>
      <c r="I39" s="469" t="s">
        <v>446</v>
      </c>
      <c r="J39" s="474" t="s">
        <v>206</v>
      </c>
      <c r="K39" s="472" t="s">
        <v>486</v>
      </c>
      <c r="L39" s="465">
        <v>44197</v>
      </c>
      <c r="M39" s="465">
        <v>44545</v>
      </c>
      <c r="N39" s="461" t="s">
        <v>981</v>
      </c>
      <c r="O39" s="455" t="s">
        <v>1010</v>
      </c>
      <c r="P39" s="475" t="s">
        <v>1056</v>
      </c>
      <c r="Q39" s="271" t="s">
        <v>18</v>
      </c>
      <c r="R39" s="458"/>
      <c r="S39" s="459"/>
    </row>
    <row r="40" spans="3:19" ht="87" customHeight="1">
      <c r="C40" s="460" t="s">
        <v>988</v>
      </c>
      <c r="D40" s="468" t="s">
        <v>914</v>
      </c>
      <c r="E40" s="453" t="s">
        <v>828</v>
      </c>
      <c r="F40" s="468" t="s">
        <v>827</v>
      </c>
      <c r="G40" s="468" t="s">
        <v>510</v>
      </c>
      <c r="H40" s="468" t="s">
        <v>211</v>
      </c>
      <c r="I40" s="469" t="s">
        <v>446</v>
      </c>
      <c r="J40" s="474" t="s">
        <v>206</v>
      </c>
      <c r="K40" s="472" t="s">
        <v>486</v>
      </c>
      <c r="L40" s="465">
        <v>44197</v>
      </c>
      <c r="M40" s="465">
        <v>44545</v>
      </c>
      <c r="N40" s="461" t="s">
        <v>911</v>
      </c>
      <c r="O40" s="455" t="s">
        <v>1010</v>
      </c>
      <c r="P40" s="475" t="s">
        <v>1020</v>
      </c>
      <c r="Q40" s="271" t="s">
        <v>64</v>
      </c>
      <c r="R40" s="458"/>
      <c r="S40" s="459"/>
    </row>
    <row r="41" spans="3:19" ht="156.75" customHeight="1">
      <c r="C41" s="460" t="s">
        <v>988</v>
      </c>
      <c r="D41" s="468" t="s">
        <v>914</v>
      </c>
      <c r="E41" s="453" t="s">
        <v>828</v>
      </c>
      <c r="F41" s="468" t="s">
        <v>827</v>
      </c>
      <c r="G41" s="468" t="s">
        <v>510</v>
      </c>
      <c r="H41" s="468" t="s">
        <v>211</v>
      </c>
      <c r="I41" s="469" t="s">
        <v>446</v>
      </c>
      <c r="J41" s="474" t="s">
        <v>206</v>
      </c>
      <c r="K41" s="472" t="s">
        <v>486</v>
      </c>
      <c r="L41" s="465">
        <v>44197</v>
      </c>
      <c r="M41" s="465">
        <v>44545</v>
      </c>
      <c r="N41" s="461" t="s">
        <v>910</v>
      </c>
      <c r="O41" s="455" t="s">
        <v>1010</v>
      </c>
      <c r="P41" s="475" t="s">
        <v>1021</v>
      </c>
      <c r="Q41" s="271" t="s">
        <v>64</v>
      </c>
      <c r="R41" s="458"/>
      <c r="S41" s="459"/>
    </row>
    <row r="42" spans="3:19" ht="102.75" customHeight="1">
      <c r="C42" s="460" t="s">
        <v>987</v>
      </c>
      <c r="D42" s="468" t="s">
        <v>914</v>
      </c>
      <c r="E42" s="453" t="s">
        <v>828</v>
      </c>
      <c r="F42" s="468" t="s">
        <v>827</v>
      </c>
      <c r="G42" s="468" t="s">
        <v>511</v>
      </c>
      <c r="H42" s="468" t="s">
        <v>214</v>
      </c>
      <c r="I42" s="469" t="s">
        <v>213</v>
      </c>
      <c r="J42" s="474" t="s">
        <v>205</v>
      </c>
      <c r="K42" s="472" t="s">
        <v>472</v>
      </c>
      <c r="L42" s="465">
        <v>44211</v>
      </c>
      <c r="M42" s="465">
        <v>44545</v>
      </c>
      <c r="N42" s="453" t="s">
        <v>989</v>
      </c>
      <c r="O42" s="455" t="s">
        <v>1010</v>
      </c>
      <c r="P42" s="475" t="s">
        <v>1057</v>
      </c>
      <c r="Q42" s="271" t="s">
        <v>28</v>
      </c>
      <c r="R42" s="458"/>
      <c r="S42" s="459"/>
    </row>
    <row r="43" spans="3:19" ht="87" customHeight="1">
      <c r="C43" s="460" t="s">
        <v>987</v>
      </c>
      <c r="D43" s="468" t="s">
        <v>914</v>
      </c>
      <c r="E43" s="453" t="s">
        <v>828</v>
      </c>
      <c r="F43" s="468" t="s">
        <v>827</v>
      </c>
      <c r="G43" s="468" t="s">
        <v>512</v>
      </c>
      <c r="H43" s="468" t="s">
        <v>216</v>
      </c>
      <c r="I43" s="469" t="s">
        <v>215</v>
      </c>
      <c r="J43" s="474" t="s">
        <v>205</v>
      </c>
      <c r="K43" s="472" t="s">
        <v>472</v>
      </c>
      <c r="L43" s="465">
        <v>44211</v>
      </c>
      <c r="M43" s="465">
        <v>44545</v>
      </c>
      <c r="N43" s="453" t="s">
        <v>989</v>
      </c>
      <c r="O43" s="455" t="s">
        <v>1010</v>
      </c>
      <c r="P43" s="475" t="s">
        <v>1057</v>
      </c>
      <c r="Q43" s="271" t="s">
        <v>28</v>
      </c>
      <c r="R43" s="458"/>
      <c r="S43" s="459"/>
    </row>
    <row r="44" spans="3:19" ht="87" customHeight="1">
      <c r="C44" s="460" t="s">
        <v>987</v>
      </c>
      <c r="D44" s="468" t="s">
        <v>914</v>
      </c>
      <c r="E44" s="453" t="s">
        <v>828</v>
      </c>
      <c r="F44" s="468" t="s">
        <v>827</v>
      </c>
      <c r="G44" s="468" t="s">
        <v>513</v>
      </c>
      <c r="H44" s="468" t="s">
        <v>217</v>
      </c>
      <c r="I44" s="469" t="s">
        <v>213</v>
      </c>
      <c r="J44" s="474" t="s">
        <v>205</v>
      </c>
      <c r="K44" s="472" t="s">
        <v>472</v>
      </c>
      <c r="L44" s="465">
        <v>44211</v>
      </c>
      <c r="M44" s="465">
        <v>44545</v>
      </c>
      <c r="N44" s="453" t="s">
        <v>989</v>
      </c>
      <c r="O44" s="455" t="s">
        <v>1010</v>
      </c>
      <c r="P44" s="475" t="s">
        <v>1057</v>
      </c>
      <c r="Q44" s="271" t="s">
        <v>28</v>
      </c>
      <c r="R44" s="458"/>
      <c r="S44" s="459"/>
    </row>
    <row r="45" spans="3:19" ht="87" customHeight="1">
      <c r="C45" s="460" t="s">
        <v>990</v>
      </c>
      <c r="D45" s="468" t="s">
        <v>826</v>
      </c>
      <c r="E45" s="453" t="s">
        <v>825</v>
      </c>
      <c r="F45" s="468" t="s">
        <v>514</v>
      </c>
      <c r="G45" s="468" t="s">
        <v>515</v>
      </c>
      <c r="H45" s="468" t="s">
        <v>238</v>
      </c>
      <c r="I45" s="469" t="s">
        <v>237</v>
      </c>
      <c r="J45" s="474" t="s">
        <v>205</v>
      </c>
      <c r="K45" s="453" t="s">
        <v>516</v>
      </c>
      <c r="L45" s="456">
        <v>44228</v>
      </c>
      <c r="M45" s="456">
        <v>44545</v>
      </c>
      <c r="N45" s="453" t="s">
        <v>991</v>
      </c>
      <c r="O45" s="455" t="s">
        <v>1010</v>
      </c>
      <c r="P45" s="475" t="s">
        <v>1022</v>
      </c>
      <c r="Q45" s="271" t="s">
        <v>18</v>
      </c>
      <c r="R45" s="458"/>
      <c r="S45" s="458"/>
    </row>
    <row r="46" spans="3:19" ht="175.5" customHeight="1">
      <c r="C46" s="460" t="s">
        <v>990</v>
      </c>
      <c r="D46" s="468" t="s">
        <v>826</v>
      </c>
      <c r="E46" s="453" t="s">
        <v>825</v>
      </c>
      <c r="F46" s="468" t="s">
        <v>514</v>
      </c>
      <c r="G46" s="468" t="s">
        <v>517</v>
      </c>
      <c r="H46" s="468" t="s">
        <v>451</v>
      </c>
      <c r="I46" s="469" t="s">
        <v>239</v>
      </c>
      <c r="J46" s="474" t="s">
        <v>205</v>
      </c>
      <c r="K46" s="453" t="s">
        <v>516</v>
      </c>
      <c r="L46" s="456">
        <v>44228</v>
      </c>
      <c r="M46" s="456">
        <v>44545</v>
      </c>
      <c r="N46" s="453" t="s">
        <v>991</v>
      </c>
      <c r="O46" s="455" t="s">
        <v>1010</v>
      </c>
      <c r="P46" s="475" t="s">
        <v>1023</v>
      </c>
      <c r="Q46" s="271" t="s">
        <v>18</v>
      </c>
      <c r="R46" s="458"/>
      <c r="S46" s="458"/>
    </row>
    <row r="47" spans="3:19" ht="75.75" customHeight="1">
      <c r="C47" s="460" t="s">
        <v>990</v>
      </c>
      <c r="D47" s="468" t="s">
        <v>826</v>
      </c>
      <c r="E47" s="453" t="s">
        <v>825</v>
      </c>
      <c r="F47" s="468" t="s">
        <v>514</v>
      </c>
      <c r="G47" s="468" t="s">
        <v>518</v>
      </c>
      <c r="H47" s="468" t="s">
        <v>452</v>
      </c>
      <c r="I47" s="469" t="s">
        <v>240</v>
      </c>
      <c r="J47" s="474" t="s">
        <v>205</v>
      </c>
      <c r="K47" s="453" t="s">
        <v>478</v>
      </c>
      <c r="L47" s="456">
        <v>44228</v>
      </c>
      <c r="M47" s="456">
        <v>44545</v>
      </c>
      <c r="N47" s="453" t="s">
        <v>991</v>
      </c>
      <c r="O47" s="455" t="s">
        <v>1010</v>
      </c>
      <c r="P47" s="475" t="s">
        <v>1058</v>
      </c>
      <c r="Q47" s="271" t="s">
        <v>18</v>
      </c>
      <c r="R47" s="458"/>
      <c r="S47" s="458"/>
    </row>
    <row r="48" spans="3:19" ht="200.25" customHeight="1">
      <c r="C48" s="460" t="s">
        <v>990</v>
      </c>
      <c r="D48" s="468" t="s">
        <v>826</v>
      </c>
      <c r="E48" s="453" t="s">
        <v>825</v>
      </c>
      <c r="F48" s="468" t="s">
        <v>514</v>
      </c>
      <c r="G48" s="468" t="s">
        <v>519</v>
      </c>
      <c r="H48" s="468" t="s">
        <v>521</v>
      </c>
      <c r="I48" s="469" t="s">
        <v>520</v>
      </c>
      <c r="J48" s="474" t="s">
        <v>205</v>
      </c>
      <c r="K48" s="453" t="s">
        <v>486</v>
      </c>
      <c r="L48" s="456">
        <v>44228</v>
      </c>
      <c r="M48" s="456">
        <v>44545</v>
      </c>
      <c r="N48" s="453" t="s">
        <v>991</v>
      </c>
      <c r="O48" s="455" t="s">
        <v>1010</v>
      </c>
      <c r="P48" s="475" t="s">
        <v>1024</v>
      </c>
      <c r="Q48" s="271" t="s">
        <v>18</v>
      </c>
      <c r="R48" s="458"/>
      <c r="S48" s="458"/>
    </row>
    <row r="49" spans="1:19" ht="133.5" customHeight="1">
      <c r="C49" s="460" t="s">
        <v>822</v>
      </c>
      <c r="D49" s="450" t="s">
        <v>824</v>
      </c>
      <c r="E49" s="463" t="s">
        <v>823</v>
      </c>
      <c r="F49" s="452" t="s">
        <v>447</v>
      </c>
      <c r="G49" s="477" t="s">
        <v>915</v>
      </c>
      <c r="H49" s="472" t="s">
        <v>219</v>
      </c>
      <c r="I49" s="453" t="s">
        <v>218</v>
      </c>
      <c r="J49" s="474" t="s">
        <v>205</v>
      </c>
      <c r="K49" s="462" t="s">
        <v>472</v>
      </c>
      <c r="L49" s="456">
        <v>44198</v>
      </c>
      <c r="M49" s="456">
        <v>44545</v>
      </c>
      <c r="N49" s="453" t="s">
        <v>908</v>
      </c>
      <c r="O49" s="455" t="s">
        <v>1010</v>
      </c>
      <c r="P49" s="457" t="s">
        <v>1012</v>
      </c>
      <c r="Q49" s="271" t="s">
        <v>28</v>
      </c>
      <c r="R49" s="458" t="s">
        <v>909</v>
      </c>
      <c r="S49" s="458"/>
    </row>
    <row r="50" spans="1:19" ht="75.75" customHeight="1">
      <c r="C50" s="460" t="s">
        <v>822</v>
      </c>
      <c r="D50" s="450" t="s">
        <v>824</v>
      </c>
      <c r="E50" s="463" t="s">
        <v>823</v>
      </c>
      <c r="F50" s="452" t="s">
        <v>447</v>
      </c>
      <c r="G50" s="478" t="s">
        <v>448</v>
      </c>
      <c r="H50" s="472" t="s">
        <v>916</v>
      </c>
      <c r="I50" s="453" t="s">
        <v>218</v>
      </c>
      <c r="J50" s="474" t="s">
        <v>205</v>
      </c>
      <c r="K50" s="462" t="s">
        <v>522</v>
      </c>
      <c r="L50" s="456">
        <v>44198</v>
      </c>
      <c r="M50" s="456">
        <v>44545</v>
      </c>
      <c r="N50" s="453" t="s">
        <v>908</v>
      </c>
      <c r="O50" s="455" t="s">
        <v>1010</v>
      </c>
      <c r="P50" s="457" t="s">
        <v>917</v>
      </c>
      <c r="Q50" s="271" t="s">
        <v>18</v>
      </c>
      <c r="R50" s="458"/>
      <c r="S50" s="458"/>
    </row>
    <row r="51" spans="1:19" ht="75.75" customHeight="1">
      <c r="C51" s="460" t="s">
        <v>822</v>
      </c>
      <c r="D51" s="450" t="s">
        <v>824</v>
      </c>
      <c r="E51" s="463" t="s">
        <v>823</v>
      </c>
      <c r="F51" s="452" t="s">
        <v>447</v>
      </c>
      <c r="G51" s="472" t="s">
        <v>523</v>
      </c>
      <c r="H51" s="472" t="s">
        <v>220</v>
      </c>
      <c r="I51" s="453" t="s">
        <v>524</v>
      </c>
      <c r="J51" s="474" t="s">
        <v>206</v>
      </c>
      <c r="K51" s="462" t="s">
        <v>472</v>
      </c>
      <c r="L51" s="456">
        <v>44198</v>
      </c>
      <c r="M51" s="456">
        <v>44545</v>
      </c>
      <c r="N51" s="461" t="s">
        <v>910</v>
      </c>
      <c r="O51" s="455" t="s">
        <v>1010</v>
      </c>
      <c r="P51" s="457" t="s">
        <v>1059</v>
      </c>
      <c r="Q51" s="271" t="s">
        <v>28</v>
      </c>
      <c r="R51" s="458"/>
      <c r="S51" s="458"/>
    </row>
    <row r="52" spans="1:19" ht="85.5">
      <c r="C52" s="460" t="s">
        <v>822</v>
      </c>
      <c r="D52" s="450" t="s">
        <v>824</v>
      </c>
      <c r="E52" s="463" t="s">
        <v>823</v>
      </c>
      <c r="F52" s="452" t="s">
        <v>447</v>
      </c>
      <c r="G52" s="472" t="s">
        <v>449</v>
      </c>
      <c r="H52" s="472" t="s">
        <v>525</v>
      </c>
      <c r="I52" s="453" t="s">
        <v>524</v>
      </c>
      <c r="J52" s="474" t="s">
        <v>206</v>
      </c>
      <c r="K52" s="462" t="s">
        <v>486</v>
      </c>
      <c r="L52" s="456">
        <v>44198</v>
      </c>
      <c r="M52" s="456">
        <v>44545</v>
      </c>
      <c r="N52" s="461" t="s">
        <v>910</v>
      </c>
      <c r="O52" s="455" t="s">
        <v>1010</v>
      </c>
      <c r="P52" s="457" t="s">
        <v>918</v>
      </c>
      <c r="Q52" s="271" t="s">
        <v>18</v>
      </c>
      <c r="R52" s="458"/>
      <c r="S52" s="458"/>
    </row>
    <row r="53" spans="1:19" ht="85.5">
      <c r="C53" s="460" t="s">
        <v>822</v>
      </c>
      <c r="D53" s="450" t="s">
        <v>824</v>
      </c>
      <c r="E53" s="463" t="s">
        <v>823</v>
      </c>
      <c r="F53" s="452" t="s">
        <v>447</v>
      </c>
      <c r="G53" s="472" t="s">
        <v>221</v>
      </c>
      <c r="H53" s="472" t="s">
        <v>222</v>
      </c>
      <c r="I53" s="453" t="s">
        <v>524</v>
      </c>
      <c r="J53" s="474" t="s">
        <v>206</v>
      </c>
      <c r="K53" s="462" t="s">
        <v>486</v>
      </c>
      <c r="L53" s="456">
        <v>44198</v>
      </c>
      <c r="M53" s="456">
        <v>44545</v>
      </c>
      <c r="N53" s="461" t="s">
        <v>910</v>
      </c>
      <c r="O53" s="455" t="s">
        <v>1010</v>
      </c>
      <c r="P53" s="479" t="s">
        <v>919</v>
      </c>
      <c r="Q53" s="271" t="s">
        <v>18</v>
      </c>
      <c r="R53" s="458"/>
      <c r="S53" s="458"/>
    </row>
    <row r="54" spans="1:19" ht="85.5">
      <c r="C54" s="460" t="s">
        <v>822</v>
      </c>
      <c r="D54" s="450" t="s">
        <v>824</v>
      </c>
      <c r="E54" s="463" t="s">
        <v>823</v>
      </c>
      <c r="F54" s="452" t="s">
        <v>447</v>
      </c>
      <c r="G54" s="472" t="s">
        <v>523</v>
      </c>
      <c r="H54" s="472" t="s">
        <v>220</v>
      </c>
      <c r="I54" s="453" t="s">
        <v>524</v>
      </c>
      <c r="J54" s="474" t="s">
        <v>206</v>
      </c>
      <c r="K54" s="462" t="s">
        <v>472</v>
      </c>
      <c r="L54" s="456">
        <v>44198</v>
      </c>
      <c r="M54" s="456">
        <v>44545</v>
      </c>
      <c r="N54" s="461" t="s">
        <v>981</v>
      </c>
      <c r="O54" s="455" t="s">
        <v>1010</v>
      </c>
      <c r="P54" s="480" t="s">
        <v>1013</v>
      </c>
      <c r="Q54" s="271" t="s">
        <v>28</v>
      </c>
      <c r="R54" s="458"/>
      <c r="S54" s="458"/>
    </row>
    <row r="55" spans="1:19" ht="85.5">
      <c r="C55" s="460" t="s">
        <v>822</v>
      </c>
      <c r="D55" s="450" t="s">
        <v>824</v>
      </c>
      <c r="E55" s="463" t="s">
        <v>823</v>
      </c>
      <c r="F55" s="452" t="s">
        <v>447</v>
      </c>
      <c r="G55" s="472" t="s">
        <v>449</v>
      </c>
      <c r="H55" s="472" t="s">
        <v>525</v>
      </c>
      <c r="I55" s="453" t="s">
        <v>524</v>
      </c>
      <c r="J55" s="474" t="s">
        <v>206</v>
      </c>
      <c r="K55" s="462" t="s">
        <v>486</v>
      </c>
      <c r="L55" s="456">
        <v>44198</v>
      </c>
      <c r="M55" s="456">
        <v>44545</v>
      </c>
      <c r="N55" s="461" t="s">
        <v>981</v>
      </c>
      <c r="O55" s="455" t="s">
        <v>1010</v>
      </c>
      <c r="P55" s="457" t="s">
        <v>992</v>
      </c>
      <c r="Q55" s="271" t="s">
        <v>64</v>
      </c>
      <c r="R55" s="458"/>
      <c r="S55" s="458"/>
    </row>
    <row r="56" spans="1:19" ht="85.5">
      <c r="C56" s="460" t="s">
        <v>822</v>
      </c>
      <c r="D56" s="450" t="s">
        <v>824</v>
      </c>
      <c r="E56" s="463" t="s">
        <v>823</v>
      </c>
      <c r="F56" s="452" t="s">
        <v>447</v>
      </c>
      <c r="G56" s="472" t="s">
        <v>221</v>
      </c>
      <c r="H56" s="472" t="s">
        <v>222</v>
      </c>
      <c r="I56" s="453" t="s">
        <v>524</v>
      </c>
      <c r="J56" s="474" t="s">
        <v>206</v>
      </c>
      <c r="K56" s="462" t="s">
        <v>486</v>
      </c>
      <c r="L56" s="456">
        <v>44198</v>
      </c>
      <c r="M56" s="456">
        <v>44545</v>
      </c>
      <c r="N56" s="461" t="s">
        <v>981</v>
      </c>
      <c r="O56" s="455" t="s">
        <v>1010</v>
      </c>
      <c r="P56" s="481" t="s">
        <v>993</v>
      </c>
      <c r="Q56" s="271" t="s">
        <v>64</v>
      </c>
      <c r="R56" s="458"/>
      <c r="S56" s="458"/>
    </row>
    <row r="57" spans="1:19" ht="75.75" customHeight="1">
      <c r="A57" s="329"/>
      <c r="B57" s="329"/>
      <c r="C57" s="460" t="s">
        <v>822</v>
      </c>
      <c r="D57" s="450" t="s">
        <v>824</v>
      </c>
      <c r="E57" s="463" t="s">
        <v>823</v>
      </c>
      <c r="F57" s="452" t="s">
        <v>447</v>
      </c>
      <c r="G57" s="472" t="s">
        <v>523</v>
      </c>
      <c r="H57" s="472" t="s">
        <v>220</v>
      </c>
      <c r="I57" s="453" t="s">
        <v>524</v>
      </c>
      <c r="J57" s="474" t="s">
        <v>206</v>
      </c>
      <c r="K57" s="462" t="s">
        <v>472</v>
      </c>
      <c r="L57" s="456">
        <v>44198</v>
      </c>
      <c r="M57" s="456">
        <v>44545</v>
      </c>
      <c r="N57" s="459" t="s">
        <v>1040</v>
      </c>
      <c r="O57" s="455" t="s">
        <v>1010</v>
      </c>
      <c r="P57" s="457" t="s">
        <v>1025</v>
      </c>
      <c r="Q57" s="328" t="s">
        <v>18</v>
      </c>
      <c r="R57" s="458"/>
      <c r="S57" s="458"/>
    </row>
    <row r="58" spans="1:19" ht="110.25" customHeight="1">
      <c r="A58" s="329"/>
      <c r="B58" s="329"/>
      <c r="C58" s="460" t="s">
        <v>822</v>
      </c>
      <c r="D58" s="450" t="s">
        <v>824</v>
      </c>
      <c r="E58" s="463" t="s">
        <v>823</v>
      </c>
      <c r="F58" s="452" t="s">
        <v>447</v>
      </c>
      <c r="G58" s="472" t="s">
        <v>449</v>
      </c>
      <c r="H58" s="472" t="s">
        <v>525</v>
      </c>
      <c r="I58" s="453" t="s">
        <v>524</v>
      </c>
      <c r="J58" s="474" t="s">
        <v>206</v>
      </c>
      <c r="K58" s="462" t="s">
        <v>486</v>
      </c>
      <c r="L58" s="456">
        <v>44198</v>
      </c>
      <c r="M58" s="456">
        <v>44545</v>
      </c>
      <c r="N58" s="459" t="s">
        <v>1040</v>
      </c>
      <c r="O58" s="455" t="s">
        <v>1010</v>
      </c>
      <c r="P58" s="457" t="s">
        <v>1094</v>
      </c>
      <c r="Q58" s="328" t="s">
        <v>18</v>
      </c>
      <c r="R58" s="458"/>
      <c r="S58" s="458"/>
    </row>
    <row r="59" spans="1:19" ht="89.25" customHeight="1">
      <c r="A59" s="329"/>
      <c r="B59" s="329"/>
      <c r="C59" s="460" t="s">
        <v>822</v>
      </c>
      <c r="D59" s="450" t="s">
        <v>824</v>
      </c>
      <c r="E59" s="463" t="s">
        <v>823</v>
      </c>
      <c r="F59" s="452" t="s">
        <v>447</v>
      </c>
      <c r="G59" s="472" t="s">
        <v>221</v>
      </c>
      <c r="H59" s="472" t="s">
        <v>222</v>
      </c>
      <c r="I59" s="453" t="s">
        <v>524</v>
      </c>
      <c r="J59" s="474" t="s">
        <v>206</v>
      </c>
      <c r="K59" s="462" t="s">
        <v>486</v>
      </c>
      <c r="L59" s="456">
        <v>44198</v>
      </c>
      <c r="M59" s="456">
        <v>44545</v>
      </c>
      <c r="N59" s="459" t="s">
        <v>1040</v>
      </c>
      <c r="O59" s="455" t="s">
        <v>1010</v>
      </c>
      <c r="P59" s="457" t="s">
        <v>1107</v>
      </c>
      <c r="Q59" s="328" t="s">
        <v>64</v>
      </c>
      <c r="R59" s="458"/>
      <c r="S59" s="458"/>
    </row>
    <row r="60" spans="1:19" ht="82.5" customHeight="1">
      <c r="C60" s="460" t="s">
        <v>822</v>
      </c>
      <c r="D60" s="469" t="s">
        <v>821</v>
      </c>
      <c r="E60" s="463" t="s">
        <v>820</v>
      </c>
      <c r="F60" s="452" t="s">
        <v>920</v>
      </c>
      <c r="G60" s="472" t="s">
        <v>223</v>
      </c>
      <c r="H60" s="472" t="s">
        <v>225</v>
      </c>
      <c r="I60" s="472" t="s">
        <v>224</v>
      </c>
      <c r="J60" s="474" t="s">
        <v>205</v>
      </c>
      <c r="K60" s="462" t="s">
        <v>472</v>
      </c>
      <c r="L60" s="456">
        <v>44287</v>
      </c>
      <c r="M60" s="456">
        <v>44545</v>
      </c>
      <c r="N60" s="453" t="s">
        <v>908</v>
      </c>
      <c r="O60" s="455" t="s">
        <v>1010</v>
      </c>
      <c r="P60" s="457" t="s">
        <v>1060</v>
      </c>
      <c r="Q60" s="271" t="s">
        <v>28</v>
      </c>
      <c r="R60" s="458" t="s">
        <v>909</v>
      </c>
      <c r="S60" s="458"/>
    </row>
    <row r="61" spans="1:19" ht="115.5" customHeight="1">
      <c r="C61" s="460" t="s">
        <v>822</v>
      </c>
      <c r="D61" s="469" t="s">
        <v>821</v>
      </c>
      <c r="E61" s="463" t="s">
        <v>820</v>
      </c>
      <c r="F61" s="452" t="s">
        <v>920</v>
      </c>
      <c r="G61" s="472" t="s">
        <v>921</v>
      </c>
      <c r="H61" s="472" t="s">
        <v>226</v>
      </c>
      <c r="I61" s="472" t="s">
        <v>224</v>
      </c>
      <c r="J61" s="474" t="s">
        <v>205</v>
      </c>
      <c r="K61" s="462" t="s">
        <v>522</v>
      </c>
      <c r="L61" s="456">
        <v>44287</v>
      </c>
      <c r="M61" s="456">
        <v>44545</v>
      </c>
      <c r="N61" s="453" t="s">
        <v>908</v>
      </c>
      <c r="O61" s="455" t="s">
        <v>1010</v>
      </c>
      <c r="P61" s="457" t="s">
        <v>1061</v>
      </c>
      <c r="Q61" s="271" t="s">
        <v>28</v>
      </c>
      <c r="R61" s="458"/>
      <c r="S61" s="458"/>
    </row>
    <row r="62" spans="1:19" ht="82.5" customHeight="1">
      <c r="C62" s="460" t="s">
        <v>822</v>
      </c>
      <c r="D62" s="450" t="s">
        <v>824</v>
      </c>
      <c r="E62" s="463" t="s">
        <v>823</v>
      </c>
      <c r="F62" s="452" t="s">
        <v>447</v>
      </c>
      <c r="G62" s="472" t="s">
        <v>523</v>
      </c>
      <c r="H62" s="472" t="s">
        <v>220</v>
      </c>
      <c r="I62" s="453" t="s">
        <v>524</v>
      </c>
      <c r="J62" s="474" t="s">
        <v>206</v>
      </c>
      <c r="K62" s="462" t="s">
        <v>472</v>
      </c>
      <c r="L62" s="456">
        <v>44198</v>
      </c>
      <c r="M62" s="456">
        <v>44545</v>
      </c>
      <c r="N62" s="461" t="s">
        <v>911</v>
      </c>
      <c r="O62" s="455" t="s">
        <v>1010</v>
      </c>
      <c r="P62" s="457" t="s">
        <v>1026</v>
      </c>
      <c r="Q62" s="271" t="s">
        <v>28</v>
      </c>
      <c r="R62" s="458"/>
      <c r="S62" s="458"/>
    </row>
    <row r="63" spans="1:19" ht="85.5">
      <c r="C63" s="460" t="s">
        <v>822</v>
      </c>
      <c r="D63" s="450" t="s">
        <v>824</v>
      </c>
      <c r="E63" s="463" t="s">
        <v>823</v>
      </c>
      <c r="F63" s="452" t="s">
        <v>447</v>
      </c>
      <c r="G63" s="472" t="s">
        <v>449</v>
      </c>
      <c r="H63" s="472" t="s">
        <v>525</v>
      </c>
      <c r="I63" s="453" t="s">
        <v>524</v>
      </c>
      <c r="J63" s="474" t="s">
        <v>206</v>
      </c>
      <c r="K63" s="462" t="s">
        <v>486</v>
      </c>
      <c r="L63" s="456">
        <v>44198</v>
      </c>
      <c r="M63" s="456">
        <v>44545</v>
      </c>
      <c r="N63" s="461" t="s">
        <v>911</v>
      </c>
      <c r="O63" s="455" t="s">
        <v>1010</v>
      </c>
      <c r="P63" s="457" t="s">
        <v>922</v>
      </c>
      <c r="Q63" s="271" t="s">
        <v>64</v>
      </c>
      <c r="R63" s="458"/>
      <c r="S63" s="458"/>
    </row>
    <row r="64" spans="1:19" ht="85.5">
      <c r="C64" s="460" t="s">
        <v>822</v>
      </c>
      <c r="D64" s="450" t="s">
        <v>824</v>
      </c>
      <c r="E64" s="463" t="s">
        <v>823</v>
      </c>
      <c r="F64" s="452" t="s">
        <v>447</v>
      </c>
      <c r="G64" s="472" t="s">
        <v>221</v>
      </c>
      <c r="H64" s="472" t="s">
        <v>222</v>
      </c>
      <c r="I64" s="453" t="s">
        <v>524</v>
      </c>
      <c r="J64" s="474" t="s">
        <v>206</v>
      </c>
      <c r="K64" s="462" t="s">
        <v>486</v>
      </c>
      <c r="L64" s="456">
        <v>44198</v>
      </c>
      <c r="M64" s="456">
        <v>44545</v>
      </c>
      <c r="N64" s="461" t="s">
        <v>911</v>
      </c>
      <c r="O64" s="455" t="s">
        <v>1010</v>
      </c>
      <c r="P64" s="457" t="s">
        <v>923</v>
      </c>
      <c r="Q64" s="271" t="s">
        <v>64</v>
      </c>
      <c r="R64" s="458"/>
      <c r="S64" s="458"/>
    </row>
    <row r="65" spans="1:19" ht="171">
      <c r="C65" s="460" t="s">
        <v>822</v>
      </c>
      <c r="D65" s="469" t="s">
        <v>821</v>
      </c>
      <c r="E65" s="463" t="s">
        <v>820</v>
      </c>
      <c r="F65" s="452" t="s">
        <v>920</v>
      </c>
      <c r="G65" s="472" t="s">
        <v>924</v>
      </c>
      <c r="H65" s="472" t="s">
        <v>450</v>
      </c>
      <c r="I65" s="472" t="s">
        <v>528</v>
      </c>
      <c r="J65" s="474" t="s">
        <v>206</v>
      </c>
      <c r="K65" s="462" t="s">
        <v>486</v>
      </c>
      <c r="L65" s="456">
        <v>44228</v>
      </c>
      <c r="M65" s="456">
        <v>44545</v>
      </c>
      <c r="N65" s="461" t="s">
        <v>910</v>
      </c>
      <c r="O65" s="455" t="s">
        <v>1010</v>
      </c>
      <c r="P65" s="457" t="s">
        <v>1062</v>
      </c>
      <c r="Q65" s="271" t="s">
        <v>18</v>
      </c>
      <c r="R65" s="458"/>
      <c r="S65" s="458"/>
    </row>
    <row r="66" spans="1:19" ht="116.25" customHeight="1">
      <c r="C66" s="460" t="s">
        <v>822</v>
      </c>
      <c r="D66" s="469" t="s">
        <v>821</v>
      </c>
      <c r="E66" s="463" t="s">
        <v>820</v>
      </c>
      <c r="F66" s="452" t="s">
        <v>920</v>
      </c>
      <c r="G66" s="472" t="s">
        <v>227</v>
      </c>
      <c r="H66" s="472" t="s">
        <v>226</v>
      </c>
      <c r="I66" s="472" t="s">
        <v>528</v>
      </c>
      <c r="J66" s="474" t="s">
        <v>206</v>
      </c>
      <c r="K66" s="462" t="s">
        <v>486</v>
      </c>
      <c r="L66" s="456">
        <v>44228</v>
      </c>
      <c r="M66" s="456">
        <v>44545</v>
      </c>
      <c r="N66" s="461" t="s">
        <v>910</v>
      </c>
      <c r="O66" s="455" t="s">
        <v>1010</v>
      </c>
      <c r="P66" s="457" t="s">
        <v>1063</v>
      </c>
      <c r="Q66" s="271" t="s">
        <v>18</v>
      </c>
      <c r="R66" s="458"/>
      <c r="S66" s="458"/>
    </row>
    <row r="67" spans="1:19" ht="75" customHeight="1">
      <c r="C67" s="460" t="s">
        <v>822</v>
      </c>
      <c r="D67" s="469" t="s">
        <v>821</v>
      </c>
      <c r="E67" s="463" t="s">
        <v>820</v>
      </c>
      <c r="F67" s="452" t="s">
        <v>920</v>
      </c>
      <c r="G67" s="472" t="s">
        <v>925</v>
      </c>
      <c r="H67" s="472" t="s">
        <v>228</v>
      </c>
      <c r="I67" s="472" t="s">
        <v>528</v>
      </c>
      <c r="J67" s="474" t="s">
        <v>206</v>
      </c>
      <c r="K67" s="462" t="s">
        <v>472</v>
      </c>
      <c r="L67" s="456">
        <v>44228</v>
      </c>
      <c r="M67" s="456">
        <v>44545</v>
      </c>
      <c r="N67" s="461" t="s">
        <v>910</v>
      </c>
      <c r="O67" s="455" t="s">
        <v>1010</v>
      </c>
      <c r="P67" s="457" t="s">
        <v>1064</v>
      </c>
      <c r="Q67" s="271" t="s">
        <v>18</v>
      </c>
      <c r="R67" s="458"/>
      <c r="S67" s="458"/>
    </row>
    <row r="68" spans="1:19" ht="75" customHeight="1">
      <c r="C68" s="460" t="s">
        <v>822</v>
      </c>
      <c r="D68" s="469" t="s">
        <v>821</v>
      </c>
      <c r="E68" s="463" t="s">
        <v>820</v>
      </c>
      <c r="F68" s="452" t="s">
        <v>920</v>
      </c>
      <c r="G68" s="472" t="s">
        <v>924</v>
      </c>
      <c r="H68" s="472" t="s">
        <v>450</v>
      </c>
      <c r="I68" s="472" t="s">
        <v>528</v>
      </c>
      <c r="J68" s="474" t="s">
        <v>206</v>
      </c>
      <c r="K68" s="462" t="s">
        <v>486</v>
      </c>
      <c r="L68" s="456">
        <v>44228</v>
      </c>
      <c r="M68" s="456">
        <v>44545</v>
      </c>
      <c r="N68" s="461" t="s">
        <v>911</v>
      </c>
      <c r="O68" s="455" t="s">
        <v>1010</v>
      </c>
      <c r="P68" s="457" t="s">
        <v>1027</v>
      </c>
      <c r="Q68" s="271" t="s">
        <v>64</v>
      </c>
      <c r="R68" s="458"/>
      <c r="S68" s="458"/>
    </row>
    <row r="69" spans="1:19" ht="75" customHeight="1">
      <c r="C69" s="460" t="s">
        <v>822</v>
      </c>
      <c r="D69" s="469" t="s">
        <v>821</v>
      </c>
      <c r="E69" s="463" t="s">
        <v>820</v>
      </c>
      <c r="F69" s="452" t="s">
        <v>920</v>
      </c>
      <c r="G69" s="472" t="s">
        <v>227</v>
      </c>
      <c r="H69" s="472" t="s">
        <v>226</v>
      </c>
      <c r="I69" s="472" t="s">
        <v>528</v>
      </c>
      <c r="J69" s="474" t="s">
        <v>206</v>
      </c>
      <c r="K69" s="462" t="s">
        <v>486</v>
      </c>
      <c r="L69" s="456">
        <v>44228</v>
      </c>
      <c r="M69" s="456">
        <v>44545</v>
      </c>
      <c r="N69" s="461" t="s">
        <v>911</v>
      </c>
      <c r="O69" s="455" t="s">
        <v>1010</v>
      </c>
      <c r="P69" s="457" t="s">
        <v>1065</v>
      </c>
      <c r="Q69" s="271" t="s">
        <v>64</v>
      </c>
      <c r="R69" s="458"/>
      <c r="S69" s="458"/>
    </row>
    <row r="70" spans="1:19" ht="118.5" customHeight="1">
      <c r="C70" s="460" t="s">
        <v>822</v>
      </c>
      <c r="D70" s="469" t="s">
        <v>821</v>
      </c>
      <c r="E70" s="463" t="s">
        <v>820</v>
      </c>
      <c r="F70" s="452" t="s">
        <v>920</v>
      </c>
      <c r="G70" s="472" t="s">
        <v>925</v>
      </c>
      <c r="H70" s="472" t="s">
        <v>228</v>
      </c>
      <c r="I70" s="472" t="s">
        <v>528</v>
      </c>
      <c r="J70" s="474" t="s">
        <v>206</v>
      </c>
      <c r="K70" s="462" t="s">
        <v>472</v>
      </c>
      <c r="L70" s="456">
        <v>44228</v>
      </c>
      <c r="M70" s="456">
        <v>44545</v>
      </c>
      <c r="N70" s="461" t="s">
        <v>911</v>
      </c>
      <c r="O70" s="455" t="s">
        <v>1010</v>
      </c>
      <c r="P70" s="457" t="s">
        <v>926</v>
      </c>
      <c r="Q70" s="271" t="s">
        <v>64</v>
      </c>
      <c r="R70" s="458"/>
      <c r="S70" s="458"/>
    </row>
    <row r="71" spans="1:19" ht="126" customHeight="1">
      <c r="C71" s="460" t="s">
        <v>822</v>
      </c>
      <c r="D71" s="469" t="s">
        <v>821</v>
      </c>
      <c r="E71" s="463" t="s">
        <v>820</v>
      </c>
      <c r="F71" s="452" t="s">
        <v>920</v>
      </c>
      <c r="G71" s="472" t="s">
        <v>924</v>
      </c>
      <c r="H71" s="472" t="s">
        <v>450</v>
      </c>
      <c r="I71" s="472" t="s">
        <v>528</v>
      </c>
      <c r="J71" s="474" t="s">
        <v>206</v>
      </c>
      <c r="K71" s="462" t="s">
        <v>486</v>
      </c>
      <c r="L71" s="456">
        <v>44228</v>
      </c>
      <c r="M71" s="456">
        <v>44545</v>
      </c>
      <c r="N71" s="461" t="s">
        <v>981</v>
      </c>
      <c r="O71" s="455" t="s">
        <v>1010</v>
      </c>
      <c r="P71" s="457" t="s">
        <v>994</v>
      </c>
      <c r="Q71" s="271" t="s">
        <v>18</v>
      </c>
      <c r="R71" s="458"/>
      <c r="S71" s="458"/>
    </row>
    <row r="72" spans="1:19" ht="75" customHeight="1">
      <c r="C72" s="460" t="s">
        <v>822</v>
      </c>
      <c r="D72" s="469" t="s">
        <v>821</v>
      </c>
      <c r="E72" s="463" t="s">
        <v>820</v>
      </c>
      <c r="F72" s="452" t="s">
        <v>920</v>
      </c>
      <c r="G72" s="472" t="s">
        <v>227</v>
      </c>
      <c r="H72" s="472" t="s">
        <v>226</v>
      </c>
      <c r="I72" s="472" t="s">
        <v>528</v>
      </c>
      <c r="J72" s="474" t="s">
        <v>206</v>
      </c>
      <c r="K72" s="462" t="s">
        <v>486</v>
      </c>
      <c r="L72" s="456">
        <v>44228</v>
      </c>
      <c r="M72" s="456">
        <v>44545</v>
      </c>
      <c r="N72" s="461" t="s">
        <v>981</v>
      </c>
      <c r="O72" s="455" t="s">
        <v>1010</v>
      </c>
      <c r="P72" s="457" t="s">
        <v>995</v>
      </c>
      <c r="Q72" s="271" t="s">
        <v>64</v>
      </c>
      <c r="R72" s="458"/>
      <c r="S72" s="458"/>
    </row>
    <row r="73" spans="1:19" ht="75" customHeight="1">
      <c r="C73" s="460" t="s">
        <v>822</v>
      </c>
      <c r="D73" s="469" t="s">
        <v>821</v>
      </c>
      <c r="E73" s="463" t="s">
        <v>820</v>
      </c>
      <c r="F73" s="452" t="s">
        <v>920</v>
      </c>
      <c r="G73" s="472" t="s">
        <v>925</v>
      </c>
      <c r="H73" s="472" t="s">
        <v>228</v>
      </c>
      <c r="I73" s="472" t="s">
        <v>528</v>
      </c>
      <c r="J73" s="474" t="s">
        <v>206</v>
      </c>
      <c r="K73" s="462" t="s">
        <v>472</v>
      </c>
      <c r="L73" s="456">
        <v>44228</v>
      </c>
      <c r="M73" s="456">
        <v>44545</v>
      </c>
      <c r="N73" s="461" t="s">
        <v>981</v>
      </c>
      <c r="O73" s="455" t="s">
        <v>1010</v>
      </c>
      <c r="P73" s="457" t="s">
        <v>1028</v>
      </c>
      <c r="Q73" s="271" t="s">
        <v>28</v>
      </c>
      <c r="R73" s="458"/>
      <c r="S73" s="458"/>
    </row>
    <row r="74" spans="1:19" ht="171">
      <c r="A74" s="329"/>
      <c r="B74" s="329"/>
      <c r="C74" s="460" t="s">
        <v>822</v>
      </c>
      <c r="D74" s="469" t="s">
        <v>821</v>
      </c>
      <c r="E74" s="463" t="s">
        <v>820</v>
      </c>
      <c r="F74" s="452" t="s">
        <v>526</v>
      </c>
      <c r="G74" s="472" t="s">
        <v>527</v>
      </c>
      <c r="H74" s="472" t="s">
        <v>450</v>
      </c>
      <c r="I74" s="472" t="s">
        <v>528</v>
      </c>
      <c r="J74" s="474" t="s">
        <v>206</v>
      </c>
      <c r="K74" s="462" t="s">
        <v>486</v>
      </c>
      <c r="L74" s="456">
        <v>44228</v>
      </c>
      <c r="M74" s="456">
        <v>44545</v>
      </c>
      <c r="N74" s="459" t="s">
        <v>1040</v>
      </c>
      <c r="O74" s="455" t="s">
        <v>1010</v>
      </c>
      <c r="P74" s="475" t="s">
        <v>1029</v>
      </c>
      <c r="Q74" s="328" t="s">
        <v>18</v>
      </c>
      <c r="R74" s="458"/>
      <c r="S74" s="458"/>
    </row>
    <row r="75" spans="1:19" ht="171">
      <c r="A75" s="329"/>
      <c r="B75" s="329"/>
      <c r="C75" s="460" t="s">
        <v>822</v>
      </c>
      <c r="D75" s="469" t="s">
        <v>821</v>
      </c>
      <c r="E75" s="463" t="s">
        <v>820</v>
      </c>
      <c r="F75" s="452" t="s">
        <v>526</v>
      </c>
      <c r="G75" s="472" t="s">
        <v>227</v>
      </c>
      <c r="H75" s="472" t="s">
        <v>226</v>
      </c>
      <c r="I75" s="472" t="s">
        <v>528</v>
      </c>
      <c r="J75" s="474" t="s">
        <v>206</v>
      </c>
      <c r="K75" s="462" t="s">
        <v>486</v>
      </c>
      <c r="L75" s="456">
        <v>44228</v>
      </c>
      <c r="M75" s="456">
        <v>44545</v>
      </c>
      <c r="N75" s="459" t="s">
        <v>1040</v>
      </c>
      <c r="O75" s="455" t="s">
        <v>1010</v>
      </c>
      <c r="P75" s="482" t="s">
        <v>1030</v>
      </c>
      <c r="Q75" s="328" t="s">
        <v>18</v>
      </c>
      <c r="R75" s="458"/>
      <c r="S75" s="458"/>
    </row>
    <row r="76" spans="1:19" ht="171">
      <c r="A76" s="329"/>
      <c r="B76" s="329"/>
      <c r="C76" s="460" t="s">
        <v>822</v>
      </c>
      <c r="D76" s="469" t="s">
        <v>821</v>
      </c>
      <c r="E76" s="463" t="s">
        <v>820</v>
      </c>
      <c r="F76" s="452" t="s">
        <v>526</v>
      </c>
      <c r="G76" s="472" t="s">
        <v>529</v>
      </c>
      <c r="H76" s="472" t="s">
        <v>228</v>
      </c>
      <c r="I76" s="472" t="s">
        <v>528</v>
      </c>
      <c r="J76" s="474" t="s">
        <v>206</v>
      </c>
      <c r="K76" s="462" t="s">
        <v>472</v>
      </c>
      <c r="L76" s="456">
        <v>44228</v>
      </c>
      <c r="M76" s="456">
        <v>44545</v>
      </c>
      <c r="N76" s="459" t="s">
        <v>1040</v>
      </c>
      <c r="O76" s="455" t="s">
        <v>1010</v>
      </c>
      <c r="P76" s="457" t="s">
        <v>1011</v>
      </c>
      <c r="Q76" s="271" t="s">
        <v>28</v>
      </c>
      <c r="R76" s="458"/>
      <c r="S76" s="458"/>
    </row>
    <row r="77" spans="1:19" ht="75" customHeight="1">
      <c r="C77" s="460" t="s">
        <v>819</v>
      </c>
      <c r="D77" s="462" t="s">
        <v>818</v>
      </c>
      <c r="E77" s="463" t="s">
        <v>817</v>
      </c>
      <c r="F77" s="483" t="s">
        <v>337</v>
      </c>
      <c r="G77" s="472" t="s">
        <v>530</v>
      </c>
      <c r="H77" s="472" t="s">
        <v>532</v>
      </c>
      <c r="I77" s="472" t="s">
        <v>531</v>
      </c>
      <c r="J77" s="474" t="s">
        <v>205</v>
      </c>
      <c r="K77" s="462" t="s">
        <v>472</v>
      </c>
      <c r="L77" s="465">
        <v>44242</v>
      </c>
      <c r="M77" s="465">
        <v>44545</v>
      </c>
      <c r="N77" s="484" t="s">
        <v>908</v>
      </c>
      <c r="O77" s="455" t="s">
        <v>1010</v>
      </c>
      <c r="P77" s="485" t="s">
        <v>927</v>
      </c>
      <c r="Q77" s="271" t="s">
        <v>18</v>
      </c>
      <c r="R77" s="458" t="s">
        <v>909</v>
      </c>
      <c r="S77" s="458"/>
    </row>
    <row r="78" spans="1:19" ht="75" customHeight="1">
      <c r="C78" s="460" t="s">
        <v>819</v>
      </c>
      <c r="D78" s="462" t="s">
        <v>818</v>
      </c>
      <c r="E78" s="463" t="s">
        <v>817</v>
      </c>
      <c r="F78" s="483" t="s">
        <v>337</v>
      </c>
      <c r="G78" s="472" t="s">
        <v>533</v>
      </c>
      <c r="H78" s="472" t="s">
        <v>212</v>
      </c>
      <c r="I78" s="472" t="s">
        <v>531</v>
      </c>
      <c r="J78" s="474" t="s">
        <v>205</v>
      </c>
      <c r="K78" s="462" t="s">
        <v>478</v>
      </c>
      <c r="L78" s="465">
        <v>44229</v>
      </c>
      <c r="M78" s="465">
        <v>44545</v>
      </c>
      <c r="N78" s="484" t="s">
        <v>908</v>
      </c>
      <c r="O78" s="455" t="s">
        <v>1010</v>
      </c>
      <c r="P78" s="485" t="s">
        <v>928</v>
      </c>
      <c r="Q78" s="271" t="s">
        <v>18</v>
      </c>
      <c r="R78" s="458"/>
      <c r="S78" s="458"/>
    </row>
    <row r="79" spans="1:19" ht="75" customHeight="1">
      <c r="C79" s="460" t="s">
        <v>819</v>
      </c>
      <c r="D79" s="462" t="s">
        <v>818</v>
      </c>
      <c r="E79" s="463" t="s">
        <v>817</v>
      </c>
      <c r="F79" s="483" t="s">
        <v>337</v>
      </c>
      <c r="G79" s="472" t="s">
        <v>535</v>
      </c>
      <c r="H79" s="472" t="s">
        <v>532</v>
      </c>
      <c r="I79" s="472" t="s">
        <v>531</v>
      </c>
      <c r="J79" s="474" t="s">
        <v>205</v>
      </c>
      <c r="K79" s="472" t="s">
        <v>472</v>
      </c>
      <c r="L79" s="465">
        <v>44242</v>
      </c>
      <c r="M79" s="465">
        <v>44545</v>
      </c>
      <c r="N79" s="484" t="s">
        <v>908</v>
      </c>
      <c r="O79" s="455" t="s">
        <v>1010</v>
      </c>
      <c r="P79" s="457" t="s">
        <v>1013</v>
      </c>
      <c r="Q79" s="271" t="s">
        <v>28</v>
      </c>
      <c r="R79" s="458"/>
      <c r="S79" s="458"/>
    </row>
    <row r="80" spans="1:19" ht="114">
      <c r="C80" s="460" t="s">
        <v>819</v>
      </c>
      <c r="D80" s="462" t="s">
        <v>818</v>
      </c>
      <c r="E80" s="463" t="s">
        <v>817</v>
      </c>
      <c r="F80" s="483" t="s">
        <v>337</v>
      </c>
      <c r="G80" s="472" t="s">
        <v>536</v>
      </c>
      <c r="H80" s="472" t="s">
        <v>532</v>
      </c>
      <c r="I80" s="472" t="s">
        <v>442</v>
      </c>
      <c r="J80" s="474" t="s">
        <v>206</v>
      </c>
      <c r="K80" s="472" t="s">
        <v>472</v>
      </c>
      <c r="L80" s="465">
        <v>44242</v>
      </c>
      <c r="M80" s="465">
        <v>44545</v>
      </c>
      <c r="N80" s="461" t="s">
        <v>910</v>
      </c>
      <c r="O80" s="455" t="s">
        <v>1010</v>
      </c>
      <c r="P80" s="457" t="s">
        <v>929</v>
      </c>
      <c r="Q80" s="271" t="s">
        <v>18</v>
      </c>
      <c r="R80" s="458"/>
      <c r="S80" s="458"/>
    </row>
    <row r="81" spans="1:19" ht="114">
      <c r="C81" s="460" t="s">
        <v>819</v>
      </c>
      <c r="D81" s="462" t="s">
        <v>818</v>
      </c>
      <c r="E81" s="463" t="s">
        <v>817</v>
      </c>
      <c r="F81" s="483" t="s">
        <v>337</v>
      </c>
      <c r="G81" s="472" t="s">
        <v>537</v>
      </c>
      <c r="H81" s="472" t="s">
        <v>532</v>
      </c>
      <c r="I81" s="472" t="s">
        <v>442</v>
      </c>
      <c r="J81" s="474" t="s">
        <v>206</v>
      </c>
      <c r="K81" s="472" t="s">
        <v>472</v>
      </c>
      <c r="L81" s="465">
        <v>44242</v>
      </c>
      <c r="M81" s="465">
        <v>44545</v>
      </c>
      <c r="N81" s="461" t="s">
        <v>910</v>
      </c>
      <c r="O81" s="455" t="s">
        <v>1010</v>
      </c>
      <c r="P81" s="457" t="s">
        <v>1012</v>
      </c>
      <c r="Q81" s="271" t="s">
        <v>28</v>
      </c>
      <c r="R81" s="458"/>
      <c r="S81" s="458"/>
    </row>
    <row r="82" spans="1:19" ht="114">
      <c r="C82" s="460" t="s">
        <v>819</v>
      </c>
      <c r="D82" s="462" t="s">
        <v>818</v>
      </c>
      <c r="E82" s="463" t="s">
        <v>817</v>
      </c>
      <c r="F82" s="483" t="s">
        <v>337</v>
      </c>
      <c r="G82" s="472" t="s">
        <v>538</v>
      </c>
      <c r="H82" s="486" t="s">
        <v>212</v>
      </c>
      <c r="I82" s="472" t="s">
        <v>208</v>
      </c>
      <c r="J82" s="474" t="s">
        <v>207</v>
      </c>
      <c r="K82" s="472" t="s">
        <v>472</v>
      </c>
      <c r="L82" s="465">
        <v>44242</v>
      </c>
      <c r="M82" s="465">
        <v>44545</v>
      </c>
      <c r="N82" s="461" t="s">
        <v>910</v>
      </c>
      <c r="O82" s="453" t="s">
        <v>930</v>
      </c>
      <c r="P82" s="457" t="s">
        <v>931</v>
      </c>
      <c r="Q82" s="271" t="s">
        <v>18</v>
      </c>
      <c r="R82" s="458"/>
      <c r="S82" s="458"/>
    </row>
    <row r="83" spans="1:19" ht="114">
      <c r="C83" s="460" t="s">
        <v>819</v>
      </c>
      <c r="D83" s="462" t="s">
        <v>818</v>
      </c>
      <c r="E83" s="463" t="s">
        <v>817</v>
      </c>
      <c r="F83" s="483" t="s">
        <v>337</v>
      </c>
      <c r="G83" s="472" t="s">
        <v>539</v>
      </c>
      <c r="H83" s="486" t="s">
        <v>212</v>
      </c>
      <c r="I83" s="472" t="s">
        <v>208</v>
      </c>
      <c r="J83" s="474" t="s">
        <v>207</v>
      </c>
      <c r="K83" s="472" t="s">
        <v>472</v>
      </c>
      <c r="L83" s="465">
        <v>44242</v>
      </c>
      <c r="M83" s="487">
        <v>44545</v>
      </c>
      <c r="N83" s="461" t="s">
        <v>910</v>
      </c>
      <c r="O83" s="453" t="s">
        <v>930</v>
      </c>
      <c r="P83" s="457" t="s">
        <v>932</v>
      </c>
      <c r="Q83" s="271" t="s">
        <v>18</v>
      </c>
      <c r="R83" s="458"/>
      <c r="S83" s="458"/>
    </row>
    <row r="84" spans="1:19" ht="114">
      <c r="C84" s="460" t="s">
        <v>819</v>
      </c>
      <c r="D84" s="462" t="s">
        <v>818</v>
      </c>
      <c r="E84" s="463" t="s">
        <v>817</v>
      </c>
      <c r="F84" s="483" t="s">
        <v>337</v>
      </c>
      <c r="G84" s="472" t="s">
        <v>536</v>
      </c>
      <c r="H84" s="472" t="s">
        <v>532</v>
      </c>
      <c r="I84" s="472" t="s">
        <v>442</v>
      </c>
      <c r="J84" s="474" t="s">
        <v>206</v>
      </c>
      <c r="K84" s="472" t="s">
        <v>472</v>
      </c>
      <c r="L84" s="465">
        <v>44242</v>
      </c>
      <c r="M84" s="465">
        <v>44545</v>
      </c>
      <c r="N84" s="461" t="s">
        <v>911</v>
      </c>
      <c r="O84" s="455" t="s">
        <v>1010</v>
      </c>
      <c r="P84" s="457" t="s">
        <v>1031</v>
      </c>
      <c r="Q84" s="271" t="s">
        <v>28</v>
      </c>
      <c r="R84" s="458"/>
      <c r="S84" s="459"/>
    </row>
    <row r="85" spans="1:19" ht="114">
      <c r="C85" s="460" t="s">
        <v>819</v>
      </c>
      <c r="D85" s="462" t="s">
        <v>818</v>
      </c>
      <c r="E85" s="463" t="s">
        <v>817</v>
      </c>
      <c r="F85" s="483" t="s">
        <v>337</v>
      </c>
      <c r="G85" s="472" t="s">
        <v>537</v>
      </c>
      <c r="H85" s="472" t="s">
        <v>532</v>
      </c>
      <c r="I85" s="472" t="s">
        <v>442</v>
      </c>
      <c r="J85" s="474" t="s">
        <v>206</v>
      </c>
      <c r="K85" s="472" t="s">
        <v>472</v>
      </c>
      <c r="L85" s="465">
        <v>44242</v>
      </c>
      <c r="M85" s="465">
        <v>44545</v>
      </c>
      <c r="N85" s="461" t="s">
        <v>911</v>
      </c>
      <c r="O85" s="455" t="s">
        <v>1010</v>
      </c>
      <c r="P85" s="457" t="s">
        <v>1031</v>
      </c>
      <c r="Q85" s="271" t="s">
        <v>28</v>
      </c>
      <c r="R85" s="458"/>
      <c r="S85" s="459"/>
    </row>
    <row r="86" spans="1:19" ht="114">
      <c r="C86" s="460" t="s">
        <v>819</v>
      </c>
      <c r="D86" s="462" t="s">
        <v>818</v>
      </c>
      <c r="E86" s="463" t="s">
        <v>817</v>
      </c>
      <c r="F86" s="483" t="s">
        <v>337</v>
      </c>
      <c r="G86" s="472" t="s">
        <v>538</v>
      </c>
      <c r="H86" s="486" t="s">
        <v>212</v>
      </c>
      <c r="I86" s="472" t="s">
        <v>208</v>
      </c>
      <c r="J86" s="474" t="s">
        <v>207</v>
      </c>
      <c r="K86" s="472" t="s">
        <v>472</v>
      </c>
      <c r="L86" s="465">
        <v>44242</v>
      </c>
      <c r="M86" s="465">
        <v>44545</v>
      </c>
      <c r="N86" s="461" t="s">
        <v>911</v>
      </c>
      <c r="O86" s="453" t="s">
        <v>934</v>
      </c>
      <c r="P86" s="457" t="s">
        <v>1031</v>
      </c>
      <c r="Q86" s="271" t="s">
        <v>28</v>
      </c>
      <c r="R86" s="458"/>
      <c r="S86" s="459"/>
    </row>
    <row r="87" spans="1:19" ht="114">
      <c r="C87" s="460" t="s">
        <v>819</v>
      </c>
      <c r="D87" s="462" t="s">
        <v>818</v>
      </c>
      <c r="E87" s="463" t="s">
        <v>817</v>
      </c>
      <c r="F87" s="483" t="s">
        <v>337</v>
      </c>
      <c r="G87" s="472" t="s">
        <v>539</v>
      </c>
      <c r="H87" s="486" t="s">
        <v>212</v>
      </c>
      <c r="I87" s="472" t="s">
        <v>208</v>
      </c>
      <c r="J87" s="474" t="s">
        <v>207</v>
      </c>
      <c r="K87" s="472" t="s">
        <v>472</v>
      </c>
      <c r="L87" s="465">
        <v>44242</v>
      </c>
      <c r="M87" s="487">
        <v>44545</v>
      </c>
      <c r="N87" s="461" t="s">
        <v>911</v>
      </c>
      <c r="O87" s="453" t="s">
        <v>934</v>
      </c>
      <c r="P87" s="457" t="s">
        <v>1031</v>
      </c>
      <c r="Q87" s="271" t="s">
        <v>28</v>
      </c>
      <c r="R87" s="458"/>
      <c r="S87" s="459"/>
    </row>
    <row r="88" spans="1:19" ht="114">
      <c r="C88" s="460" t="s">
        <v>819</v>
      </c>
      <c r="D88" s="462" t="s">
        <v>818</v>
      </c>
      <c r="E88" s="463" t="s">
        <v>817</v>
      </c>
      <c r="F88" s="483" t="s">
        <v>337</v>
      </c>
      <c r="G88" s="472" t="s">
        <v>538</v>
      </c>
      <c r="H88" s="486" t="s">
        <v>212</v>
      </c>
      <c r="I88" s="472" t="s">
        <v>208</v>
      </c>
      <c r="J88" s="474" t="s">
        <v>207</v>
      </c>
      <c r="K88" s="472" t="s">
        <v>472</v>
      </c>
      <c r="L88" s="465">
        <v>44242</v>
      </c>
      <c r="M88" s="465">
        <v>44545</v>
      </c>
      <c r="N88" s="461" t="s">
        <v>910</v>
      </c>
      <c r="O88" s="453" t="s">
        <v>935</v>
      </c>
      <c r="P88" s="457" t="s">
        <v>936</v>
      </c>
      <c r="Q88" s="271" t="s">
        <v>18</v>
      </c>
      <c r="R88" s="458"/>
      <c r="S88" s="459"/>
    </row>
    <row r="89" spans="1:19" ht="114">
      <c r="C89" s="460" t="s">
        <v>819</v>
      </c>
      <c r="D89" s="462" t="s">
        <v>818</v>
      </c>
      <c r="E89" s="463" t="s">
        <v>817</v>
      </c>
      <c r="F89" s="483" t="s">
        <v>337</v>
      </c>
      <c r="G89" s="472" t="s">
        <v>539</v>
      </c>
      <c r="H89" s="486" t="s">
        <v>212</v>
      </c>
      <c r="I89" s="472" t="s">
        <v>208</v>
      </c>
      <c r="J89" s="474" t="s">
        <v>207</v>
      </c>
      <c r="K89" s="472" t="s">
        <v>472</v>
      </c>
      <c r="L89" s="465">
        <v>44242</v>
      </c>
      <c r="M89" s="487">
        <v>44545</v>
      </c>
      <c r="N89" s="461" t="s">
        <v>910</v>
      </c>
      <c r="O89" s="453" t="s">
        <v>935</v>
      </c>
      <c r="P89" s="457" t="s">
        <v>937</v>
      </c>
      <c r="Q89" s="271" t="s">
        <v>18</v>
      </c>
      <c r="R89" s="458"/>
      <c r="S89" s="459"/>
    </row>
    <row r="90" spans="1:19" ht="114">
      <c r="C90" s="460" t="s">
        <v>819</v>
      </c>
      <c r="D90" s="462" t="s">
        <v>818</v>
      </c>
      <c r="E90" s="463" t="s">
        <v>817</v>
      </c>
      <c r="F90" s="483" t="s">
        <v>337</v>
      </c>
      <c r="G90" s="472" t="s">
        <v>538</v>
      </c>
      <c r="H90" s="486" t="s">
        <v>212</v>
      </c>
      <c r="I90" s="472" t="s">
        <v>208</v>
      </c>
      <c r="J90" s="474" t="s">
        <v>207</v>
      </c>
      <c r="K90" s="472" t="s">
        <v>472</v>
      </c>
      <c r="L90" s="465">
        <v>44242</v>
      </c>
      <c r="M90" s="465">
        <v>44545</v>
      </c>
      <c r="N90" s="461" t="s">
        <v>910</v>
      </c>
      <c r="O90" s="453" t="s">
        <v>938</v>
      </c>
      <c r="P90" s="457" t="s">
        <v>939</v>
      </c>
      <c r="Q90" s="271" t="s">
        <v>18</v>
      </c>
      <c r="R90" s="458"/>
      <c r="S90" s="459"/>
    </row>
    <row r="91" spans="1:19" ht="114">
      <c r="C91" s="460" t="s">
        <v>819</v>
      </c>
      <c r="D91" s="462" t="s">
        <v>818</v>
      </c>
      <c r="E91" s="463" t="s">
        <v>817</v>
      </c>
      <c r="F91" s="483" t="s">
        <v>337</v>
      </c>
      <c r="G91" s="472" t="s">
        <v>539</v>
      </c>
      <c r="H91" s="486" t="s">
        <v>212</v>
      </c>
      <c r="I91" s="472" t="s">
        <v>208</v>
      </c>
      <c r="J91" s="474" t="s">
        <v>207</v>
      </c>
      <c r="K91" s="472" t="s">
        <v>472</v>
      </c>
      <c r="L91" s="465">
        <v>44242</v>
      </c>
      <c r="M91" s="487">
        <v>44545</v>
      </c>
      <c r="N91" s="461" t="s">
        <v>910</v>
      </c>
      <c r="O91" s="453" t="s">
        <v>938</v>
      </c>
      <c r="P91" s="457" t="s">
        <v>1066</v>
      </c>
      <c r="Q91" s="271" t="s">
        <v>18</v>
      </c>
      <c r="R91" s="458"/>
      <c r="S91" s="459"/>
    </row>
    <row r="92" spans="1:19" ht="114">
      <c r="C92" s="460" t="s">
        <v>819</v>
      </c>
      <c r="D92" s="462" t="s">
        <v>818</v>
      </c>
      <c r="E92" s="463" t="s">
        <v>817</v>
      </c>
      <c r="F92" s="483" t="s">
        <v>337</v>
      </c>
      <c r="G92" s="472" t="s">
        <v>538</v>
      </c>
      <c r="H92" s="486" t="s">
        <v>212</v>
      </c>
      <c r="I92" s="472" t="s">
        <v>208</v>
      </c>
      <c r="J92" s="474" t="s">
        <v>207</v>
      </c>
      <c r="K92" s="472" t="s">
        <v>472</v>
      </c>
      <c r="L92" s="465">
        <v>44242</v>
      </c>
      <c r="M92" s="465">
        <v>44545</v>
      </c>
      <c r="N92" s="461" t="s">
        <v>981</v>
      </c>
      <c r="O92" s="455" t="s">
        <v>1010</v>
      </c>
      <c r="P92" s="457" t="s">
        <v>1031</v>
      </c>
      <c r="Q92" s="271" t="s">
        <v>28</v>
      </c>
      <c r="R92" s="458"/>
      <c r="S92" s="458"/>
    </row>
    <row r="93" spans="1:19" ht="114">
      <c r="C93" s="460" t="s">
        <v>819</v>
      </c>
      <c r="D93" s="462" t="s">
        <v>818</v>
      </c>
      <c r="E93" s="463" t="s">
        <v>817</v>
      </c>
      <c r="F93" s="483" t="s">
        <v>337</v>
      </c>
      <c r="G93" s="472" t="s">
        <v>537</v>
      </c>
      <c r="H93" s="472" t="s">
        <v>532</v>
      </c>
      <c r="I93" s="472" t="s">
        <v>442</v>
      </c>
      <c r="J93" s="474" t="s">
        <v>206</v>
      </c>
      <c r="K93" s="472" t="s">
        <v>472</v>
      </c>
      <c r="L93" s="465">
        <v>44242</v>
      </c>
      <c r="M93" s="465">
        <v>44545</v>
      </c>
      <c r="N93" s="461" t="s">
        <v>981</v>
      </c>
      <c r="O93" s="455" t="s">
        <v>1010</v>
      </c>
      <c r="P93" s="457" t="s">
        <v>1031</v>
      </c>
      <c r="Q93" s="271" t="s">
        <v>28</v>
      </c>
      <c r="R93" s="458"/>
      <c r="S93" s="458"/>
    </row>
    <row r="94" spans="1:19" ht="114">
      <c r="C94" s="460" t="s">
        <v>819</v>
      </c>
      <c r="D94" s="462" t="s">
        <v>818</v>
      </c>
      <c r="E94" s="463" t="s">
        <v>817</v>
      </c>
      <c r="F94" s="483" t="s">
        <v>337</v>
      </c>
      <c r="G94" s="472" t="s">
        <v>538</v>
      </c>
      <c r="H94" s="486" t="s">
        <v>212</v>
      </c>
      <c r="I94" s="472" t="s">
        <v>208</v>
      </c>
      <c r="J94" s="474" t="s">
        <v>207</v>
      </c>
      <c r="K94" s="472" t="s">
        <v>472</v>
      </c>
      <c r="L94" s="465">
        <v>44242</v>
      </c>
      <c r="M94" s="465">
        <v>44545</v>
      </c>
      <c r="N94" s="461" t="s">
        <v>981</v>
      </c>
      <c r="O94" s="453" t="s">
        <v>996</v>
      </c>
      <c r="P94" s="457" t="s">
        <v>1031</v>
      </c>
      <c r="Q94" s="271" t="s">
        <v>28</v>
      </c>
      <c r="R94" s="458"/>
      <c r="S94" s="458"/>
    </row>
    <row r="95" spans="1:19" ht="114">
      <c r="C95" s="460" t="s">
        <v>819</v>
      </c>
      <c r="D95" s="462" t="s">
        <v>818</v>
      </c>
      <c r="E95" s="463" t="s">
        <v>817</v>
      </c>
      <c r="F95" s="483" t="s">
        <v>337</v>
      </c>
      <c r="G95" s="472" t="s">
        <v>539</v>
      </c>
      <c r="H95" s="486" t="s">
        <v>212</v>
      </c>
      <c r="I95" s="472" t="s">
        <v>208</v>
      </c>
      <c r="J95" s="474" t="s">
        <v>207</v>
      </c>
      <c r="K95" s="472" t="s">
        <v>472</v>
      </c>
      <c r="L95" s="465">
        <v>44242</v>
      </c>
      <c r="M95" s="487">
        <v>44545</v>
      </c>
      <c r="N95" s="461" t="s">
        <v>910</v>
      </c>
      <c r="O95" s="453" t="s">
        <v>996</v>
      </c>
      <c r="P95" s="457" t="s">
        <v>1031</v>
      </c>
      <c r="Q95" s="271" t="s">
        <v>28</v>
      </c>
      <c r="R95" s="458"/>
      <c r="S95" s="458"/>
    </row>
    <row r="96" spans="1:19" ht="75" customHeight="1">
      <c r="A96" s="329"/>
      <c r="B96" s="329"/>
      <c r="C96" s="460" t="s">
        <v>819</v>
      </c>
      <c r="D96" s="462" t="s">
        <v>818</v>
      </c>
      <c r="E96" s="463" t="s">
        <v>817</v>
      </c>
      <c r="F96" s="483" t="s">
        <v>337</v>
      </c>
      <c r="G96" s="472" t="s">
        <v>536</v>
      </c>
      <c r="H96" s="472" t="s">
        <v>532</v>
      </c>
      <c r="I96" s="472" t="s">
        <v>442</v>
      </c>
      <c r="J96" s="474" t="s">
        <v>206</v>
      </c>
      <c r="K96" s="472" t="s">
        <v>472</v>
      </c>
      <c r="L96" s="465">
        <v>44242</v>
      </c>
      <c r="M96" s="465">
        <v>44545</v>
      </c>
      <c r="N96" s="459" t="s">
        <v>1040</v>
      </c>
      <c r="O96" s="455" t="s">
        <v>1010</v>
      </c>
      <c r="P96" s="457" t="s">
        <v>1011</v>
      </c>
      <c r="Q96" s="271" t="s">
        <v>28</v>
      </c>
      <c r="R96" s="458"/>
      <c r="S96" s="458"/>
    </row>
    <row r="97" spans="1:19" ht="75" customHeight="1">
      <c r="A97" s="329"/>
      <c r="B97" s="329"/>
      <c r="C97" s="460" t="s">
        <v>819</v>
      </c>
      <c r="D97" s="462" t="s">
        <v>818</v>
      </c>
      <c r="E97" s="463" t="s">
        <v>817</v>
      </c>
      <c r="F97" s="483" t="s">
        <v>337</v>
      </c>
      <c r="G97" s="472" t="s">
        <v>537</v>
      </c>
      <c r="H97" s="472" t="s">
        <v>532</v>
      </c>
      <c r="I97" s="472" t="s">
        <v>442</v>
      </c>
      <c r="J97" s="474" t="s">
        <v>206</v>
      </c>
      <c r="K97" s="472" t="s">
        <v>472</v>
      </c>
      <c r="L97" s="465">
        <v>44242</v>
      </c>
      <c r="M97" s="465">
        <v>44545</v>
      </c>
      <c r="N97" s="459" t="s">
        <v>1040</v>
      </c>
      <c r="O97" s="455" t="s">
        <v>1010</v>
      </c>
      <c r="P97" s="457" t="s">
        <v>1011</v>
      </c>
      <c r="Q97" s="271" t="s">
        <v>28</v>
      </c>
      <c r="R97" s="458"/>
      <c r="S97" s="458"/>
    </row>
    <row r="98" spans="1:19" ht="75" customHeight="1">
      <c r="A98" s="329"/>
      <c r="B98" s="329"/>
      <c r="C98" s="460" t="s">
        <v>819</v>
      </c>
      <c r="D98" s="462" t="s">
        <v>818</v>
      </c>
      <c r="E98" s="463" t="s">
        <v>817</v>
      </c>
      <c r="F98" s="483" t="s">
        <v>337</v>
      </c>
      <c r="G98" s="472" t="s">
        <v>538</v>
      </c>
      <c r="H98" s="486" t="s">
        <v>534</v>
      </c>
      <c r="I98" s="472" t="s">
        <v>208</v>
      </c>
      <c r="J98" s="474" t="s">
        <v>207</v>
      </c>
      <c r="K98" s="472" t="s">
        <v>472</v>
      </c>
      <c r="L98" s="465">
        <v>44242</v>
      </c>
      <c r="M98" s="465">
        <v>44545</v>
      </c>
      <c r="N98" s="459" t="s">
        <v>1040</v>
      </c>
      <c r="O98" s="455" t="s">
        <v>1010</v>
      </c>
      <c r="P98" s="457" t="s">
        <v>1011</v>
      </c>
      <c r="Q98" s="271" t="s">
        <v>28</v>
      </c>
      <c r="R98" s="458"/>
      <c r="S98" s="458"/>
    </row>
    <row r="99" spans="1:19" ht="75" customHeight="1">
      <c r="A99" s="329"/>
      <c r="B99" s="329"/>
      <c r="C99" s="460" t="s">
        <v>819</v>
      </c>
      <c r="D99" s="462" t="s">
        <v>818</v>
      </c>
      <c r="E99" s="463" t="s">
        <v>817</v>
      </c>
      <c r="F99" s="483" t="s">
        <v>337</v>
      </c>
      <c r="G99" s="472" t="s">
        <v>539</v>
      </c>
      <c r="H99" s="486" t="s">
        <v>534</v>
      </c>
      <c r="I99" s="472" t="s">
        <v>208</v>
      </c>
      <c r="J99" s="474" t="s">
        <v>207</v>
      </c>
      <c r="K99" s="472" t="s">
        <v>472</v>
      </c>
      <c r="L99" s="465">
        <v>44242</v>
      </c>
      <c r="M99" s="487">
        <v>44545</v>
      </c>
      <c r="N99" s="459" t="s">
        <v>1040</v>
      </c>
      <c r="O99" s="455" t="s">
        <v>1010</v>
      </c>
      <c r="P99" s="457" t="s">
        <v>1011</v>
      </c>
      <c r="Q99" s="271" t="s">
        <v>28</v>
      </c>
      <c r="R99" s="458"/>
      <c r="S99" s="458"/>
    </row>
    <row r="100" spans="1:19" ht="114.75">
      <c r="C100" s="460" t="s">
        <v>811</v>
      </c>
      <c r="D100" s="469" t="s">
        <v>933</v>
      </c>
      <c r="E100" s="451" t="s">
        <v>809</v>
      </c>
      <c r="F100" s="484" t="s">
        <v>540</v>
      </c>
      <c r="G100" s="472" t="s">
        <v>541</v>
      </c>
      <c r="H100" s="472" t="s">
        <v>542</v>
      </c>
      <c r="I100" s="452" t="s">
        <v>209</v>
      </c>
      <c r="J100" s="474" t="s">
        <v>205</v>
      </c>
      <c r="K100" s="462" t="s">
        <v>478</v>
      </c>
      <c r="L100" s="488">
        <v>44228</v>
      </c>
      <c r="M100" s="488">
        <v>44545</v>
      </c>
      <c r="N100" s="463" t="s">
        <v>908</v>
      </c>
      <c r="O100" s="455" t="s">
        <v>1010</v>
      </c>
      <c r="P100" s="457" t="s">
        <v>1067</v>
      </c>
      <c r="Q100" s="271" t="s">
        <v>18</v>
      </c>
      <c r="R100" s="458" t="s">
        <v>909</v>
      </c>
      <c r="S100" s="459"/>
    </row>
    <row r="101" spans="1:19" ht="114.75">
      <c r="C101" s="460" t="s">
        <v>811</v>
      </c>
      <c r="D101" s="469" t="s">
        <v>933</v>
      </c>
      <c r="E101" s="451" t="s">
        <v>809</v>
      </c>
      <c r="F101" s="484" t="s">
        <v>540</v>
      </c>
      <c r="G101" s="472" t="s">
        <v>543</v>
      </c>
      <c r="H101" s="472" t="s">
        <v>544</v>
      </c>
      <c r="I101" s="452" t="s">
        <v>209</v>
      </c>
      <c r="J101" s="474" t="s">
        <v>205</v>
      </c>
      <c r="K101" s="462" t="s">
        <v>478</v>
      </c>
      <c r="L101" s="488">
        <v>44228</v>
      </c>
      <c r="M101" s="488">
        <v>44545</v>
      </c>
      <c r="N101" s="463" t="s">
        <v>908</v>
      </c>
      <c r="O101" s="455" t="s">
        <v>1010</v>
      </c>
      <c r="P101" s="457" t="s">
        <v>1068</v>
      </c>
      <c r="Q101" s="271" t="s">
        <v>18</v>
      </c>
      <c r="R101" s="458"/>
      <c r="S101" s="459"/>
    </row>
    <row r="102" spans="1:19" ht="23.25" customHeight="1">
      <c r="C102" s="460" t="s">
        <v>811</v>
      </c>
      <c r="D102" s="469" t="s">
        <v>933</v>
      </c>
      <c r="E102" s="451" t="s">
        <v>809</v>
      </c>
      <c r="F102" s="484" t="s">
        <v>540</v>
      </c>
      <c r="G102" s="472" t="s">
        <v>545</v>
      </c>
      <c r="H102" s="472" t="s">
        <v>546</v>
      </c>
      <c r="I102" s="452" t="s">
        <v>209</v>
      </c>
      <c r="J102" s="474" t="s">
        <v>205</v>
      </c>
      <c r="K102" s="462" t="s">
        <v>478</v>
      </c>
      <c r="L102" s="488">
        <v>44256</v>
      </c>
      <c r="M102" s="488">
        <v>44545</v>
      </c>
      <c r="N102" s="463" t="s">
        <v>908</v>
      </c>
      <c r="O102" s="455" t="s">
        <v>1010</v>
      </c>
      <c r="P102" s="457" t="s">
        <v>1069</v>
      </c>
      <c r="Q102" s="271" t="s">
        <v>18</v>
      </c>
      <c r="R102" s="458"/>
      <c r="S102" s="459"/>
    </row>
    <row r="103" spans="1:19" ht="180">
      <c r="C103" s="460" t="s">
        <v>811</v>
      </c>
      <c r="D103" s="469" t="s">
        <v>933</v>
      </c>
      <c r="E103" s="451" t="s">
        <v>809</v>
      </c>
      <c r="F103" s="484" t="s">
        <v>540</v>
      </c>
      <c r="G103" s="472" t="s">
        <v>547</v>
      </c>
      <c r="H103" s="472" t="s">
        <v>548</v>
      </c>
      <c r="I103" s="452" t="s">
        <v>209</v>
      </c>
      <c r="J103" s="474" t="s">
        <v>206</v>
      </c>
      <c r="K103" s="462" t="s">
        <v>478</v>
      </c>
      <c r="L103" s="488">
        <v>44256</v>
      </c>
      <c r="M103" s="488">
        <v>44545</v>
      </c>
      <c r="N103" s="461" t="s">
        <v>910</v>
      </c>
      <c r="O103" s="455" t="s">
        <v>1010</v>
      </c>
      <c r="P103" s="457" t="s">
        <v>1070</v>
      </c>
      <c r="Q103" s="271" t="s">
        <v>64</v>
      </c>
      <c r="R103" s="458"/>
      <c r="S103" s="459"/>
    </row>
    <row r="104" spans="1:19" ht="135">
      <c r="C104" s="460" t="s">
        <v>811</v>
      </c>
      <c r="D104" s="469" t="s">
        <v>933</v>
      </c>
      <c r="E104" s="451" t="s">
        <v>809</v>
      </c>
      <c r="F104" s="484" t="s">
        <v>540</v>
      </c>
      <c r="G104" s="472" t="s">
        <v>549</v>
      </c>
      <c r="H104" s="472" t="s">
        <v>548</v>
      </c>
      <c r="I104" s="452" t="s">
        <v>209</v>
      </c>
      <c r="J104" s="474" t="s">
        <v>207</v>
      </c>
      <c r="K104" s="462" t="s">
        <v>478</v>
      </c>
      <c r="L104" s="488">
        <v>44256</v>
      </c>
      <c r="M104" s="488">
        <v>44545</v>
      </c>
      <c r="N104" s="461" t="s">
        <v>910</v>
      </c>
      <c r="O104" s="453" t="s">
        <v>930</v>
      </c>
      <c r="P104" s="457" t="s">
        <v>1071</v>
      </c>
      <c r="Q104" s="271" t="s">
        <v>64</v>
      </c>
      <c r="R104" s="458"/>
      <c r="S104" s="459"/>
    </row>
    <row r="105" spans="1:19" ht="114.75">
      <c r="A105" s="329"/>
      <c r="B105" s="329"/>
      <c r="C105" s="460" t="s">
        <v>811</v>
      </c>
      <c r="D105" s="469" t="s">
        <v>810</v>
      </c>
      <c r="E105" s="451" t="s">
        <v>809</v>
      </c>
      <c r="F105" s="484" t="s">
        <v>540</v>
      </c>
      <c r="G105" s="472" t="s">
        <v>547</v>
      </c>
      <c r="H105" s="472" t="s">
        <v>548</v>
      </c>
      <c r="I105" s="452" t="s">
        <v>209</v>
      </c>
      <c r="J105" s="474" t="s">
        <v>206</v>
      </c>
      <c r="K105" s="462" t="s">
        <v>478</v>
      </c>
      <c r="L105" s="488">
        <v>44256</v>
      </c>
      <c r="M105" s="488">
        <v>44545</v>
      </c>
      <c r="N105" s="459" t="s">
        <v>1040</v>
      </c>
      <c r="O105" s="455" t="s">
        <v>1010</v>
      </c>
      <c r="P105" s="457" t="s">
        <v>1032</v>
      </c>
      <c r="Q105" s="328" t="s">
        <v>18</v>
      </c>
      <c r="R105" s="458"/>
      <c r="S105" s="459"/>
    </row>
    <row r="106" spans="1:19" ht="114.75">
      <c r="A106" s="329"/>
      <c r="B106" s="329"/>
      <c r="C106" s="460" t="s">
        <v>811</v>
      </c>
      <c r="D106" s="469" t="s">
        <v>810</v>
      </c>
      <c r="E106" s="451" t="s">
        <v>809</v>
      </c>
      <c r="F106" s="484" t="s">
        <v>540</v>
      </c>
      <c r="G106" s="472" t="s">
        <v>549</v>
      </c>
      <c r="H106" s="472" t="s">
        <v>548</v>
      </c>
      <c r="I106" s="452" t="s">
        <v>209</v>
      </c>
      <c r="J106" s="474" t="s">
        <v>207</v>
      </c>
      <c r="K106" s="462" t="s">
        <v>478</v>
      </c>
      <c r="L106" s="488">
        <v>44256</v>
      </c>
      <c r="M106" s="488">
        <v>44545</v>
      </c>
      <c r="N106" s="459" t="s">
        <v>1040</v>
      </c>
      <c r="O106" s="452" t="s">
        <v>1041</v>
      </c>
      <c r="P106" s="457" t="s">
        <v>1095</v>
      </c>
      <c r="Q106" s="328" t="s">
        <v>18</v>
      </c>
      <c r="R106" s="458"/>
      <c r="S106" s="459"/>
    </row>
    <row r="107" spans="1:19" ht="246.75" customHeight="1">
      <c r="C107" s="460" t="s">
        <v>811</v>
      </c>
      <c r="D107" s="469" t="s">
        <v>933</v>
      </c>
      <c r="E107" s="451" t="s">
        <v>809</v>
      </c>
      <c r="F107" s="484" t="s">
        <v>816</v>
      </c>
      <c r="G107" s="472" t="s">
        <v>550</v>
      </c>
      <c r="H107" s="472" t="s">
        <v>552</v>
      </c>
      <c r="I107" s="452" t="s">
        <v>551</v>
      </c>
      <c r="J107" s="474" t="s">
        <v>205</v>
      </c>
      <c r="K107" s="464" t="s">
        <v>478</v>
      </c>
      <c r="L107" s="470">
        <v>44211</v>
      </c>
      <c r="M107" s="470">
        <v>44545</v>
      </c>
      <c r="N107" s="463" t="s">
        <v>908</v>
      </c>
      <c r="O107" s="455" t="s">
        <v>1010</v>
      </c>
      <c r="P107" s="457" t="s">
        <v>1072</v>
      </c>
      <c r="Q107" s="271" t="s">
        <v>18</v>
      </c>
      <c r="R107" s="458"/>
      <c r="S107" s="459"/>
    </row>
    <row r="108" spans="1:19" ht="114.75">
      <c r="C108" s="460" t="s">
        <v>811</v>
      </c>
      <c r="D108" s="469" t="s">
        <v>933</v>
      </c>
      <c r="E108" s="451" t="s">
        <v>809</v>
      </c>
      <c r="F108" s="484" t="s">
        <v>815</v>
      </c>
      <c r="G108" s="453" t="s">
        <v>553</v>
      </c>
      <c r="H108" s="453" t="s">
        <v>554</v>
      </c>
      <c r="I108" s="453" t="s">
        <v>555</v>
      </c>
      <c r="J108" s="474" t="s">
        <v>205</v>
      </c>
      <c r="K108" s="464" t="s">
        <v>522</v>
      </c>
      <c r="L108" s="470">
        <v>44330</v>
      </c>
      <c r="M108" s="470">
        <v>44454</v>
      </c>
      <c r="N108" s="463" t="s">
        <v>908</v>
      </c>
      <c r="O108" s="455" t="s">
        <v>1010</v>
      </c>
      <c r="P108" s="457" t="s">
        <v>1033</v>
      </c>
      <c r="Q108" s="271" t="s">
        <v>28</v>
      </c>
      <c r="R108" s="458"/>
      <c r="S108" s="459"/>
    </row>
    <row r="109" spans="1:19" ht="114.75">
      <c r="C109" s="460" t="s">
        <v>811</v>
      </c>
      <c r="D109" s="469" t="s">
        <v>933</v>
      </c>
      <c r="E109" s="451" t="s">
        <v>809</v>
      </c>
      <c r="F109" s="484" t="s">
        <v>815</v>
      </c>
      <c r="G109" s="453" t="s">
        <v>556</v>
      </c>
      <c r="H109" s="453" t="s">
        <v>554</v>
      </c>
      <c r="I109" s="453" t="s">
        <v>557</v>
      </c>
      <c r="J109" s="474" t="s">
        <v>205</v>
      </c>
      <c r="K109" s="464" t="s">
        <v>486</v>
      </c>
      <c r="L109" s="470">
        <v>44348</v>
      </c>
      <c r="M109" s="470">
        <v>44545</v>
      </c>
      <c r="N109" s="463" t="s">
        <v>908</v>
      </c>
      <c r="O109" s="455" t="s">
        <v>1010</v>
      </c>
      <c r="P109" s="457" t="s">
        <v>1034</v>
      </c>
      <c r="Q109" s="271" t="s">
        <v>28</v>
      </c>
      <c r="R109" s="458"/>
      <c r="S109" s="459"/>
    </row>
    <row r="110" spans="1:19" ht="165">
      <c r="C110" s="460" t="s">
        <v>811</v>
      </c>
      <c r="D110" s="469" t="s">
        <v>933</v>
      </c>
      <c r="E110" s="451" t="s">
        <v>809</v>
      </c>
      <c r="F110" s="484" t="s">
        <v>815</v>
      </c>
      <c r="G110" s="453" t="s">
        <v>558</v>
      </c>
      <c r="H110" s="453" t="s">
        <v>559</v>
      </c>
      <c r="I110" s="453" t="s">
        <v>560</v>
      </c>
      <c r="J110" s="474" t="s">
        <v>206</v>
      </c>
      <c r="K110" s="464" t="s">
        <v>478</v>
      </c>
      <c r="L110" s="470">
        <v>44257</v>
      </c>
      <c r="M110" s="470">
        <v>44530</v>
      </c>
      <c r="N110" s="461" t="s">
        <v>910</v>
      </c>
      <c r="O110" s="455" t="s">
        <v>1010</v>
      </c>
      <c r="P110" s="457" t="s">
        <v>940</v>
      </c>
      <c r="Q110" s="271" t="s">
        <v>28</v>
      </c>
      <c r="R110" s="458"/>
      <c r="S110" s="459"/>
    </row>
    <row r="111" spans="1:19" ht="165">
      <c r="C111" s="460" t="s">
        <v>811</v>
      </c>
      <c r="D111" s="469" t="s">
        <v>933</v>
      </c>
      <c r="E111" s="451" t="s">
        <v>809</v>
      </c>
      <c r="F111" s="484" t="s">
        <v>815</v>
      </c>
      <c r="G111" s="453" t="s">
        <v>556</v>
      </c>
      <c r="H111" s="453" t="s">
        <v>559</v>
      </c>
      <c r="I111" s="453" t="s">
        <v>941</v>
      </c>
      <c r="J111" s="474" t="s">
        <v>206</v>
      </c>
      <c r="K111" s="464" t="s">
        <v>478</v>
      </c>
      <c r="L111" s="470">
        <v>44348</v>
      </c>
      <c r="M111" s="470">
        <v>44545</v>
      </c>
      <c r="N111" s="461" t="s">
        <v>910</v>
      </c>
      <c r="O111" s="455" t="s">
        <v>1010</v>
      </c>
      <c r="P111" s="457" t="s">
        <v>940</v>
      </c>
      <c r="Q111" s="271" t="s">
        <v>28</v>
      </c>
      <c r="R111" s="458"/>
      <c r="S111" s="459"/>
    </row>
    <row r="112" spans="1:19" ht="210">
      <c r="C112" s="460" t="s">
        <v>811</v>
      </c>
      <c r="D112" s="469" t="s">
        <v>933</v>
      </c>
      <c r="E112" s="451" t="s">
        <v>809</v>
      </c>
      <c r="F112" s="484" t="s">
        <v>815</v>
      </c>
      <c r="G112" s="453" t="s">
        <v>556</v>
      </c>
      <c r="H112" s="453" t="s">
        <v>562</v>
      </c>
      <c r="I112" s="453" t="s">
        <v>942</v>
      </c>
      <c r="J112" s="474" t="s">
        <v>207</v>
      </c>
      <c r="K112" s="464" t="s">
        <v>478</v>
      </c>
      <c r="L112" s="470">
        <v>44348</v>
      </c>
      <c r="M112" s="470">
        <v>44545</v>
      </c>
      <c r="N112" s="461" t="s">
        <v>910</v>
      </c>
      <c r="O112" s="453" t="s">
        <v>930</v>
      </c>
      <c r="P112" s="457" t="s">
        <v>943</v>
      </c>
      <c r="Q112" s="271" t="s">
        <v>18</v>
      </c>
      <c r="R112" s="458"/>
      <c r="S112" s="459"/>
    </row>
    <row r="113" spans="1:19" ht="165">
      <c r="A113" s="329"/>
      <c r="B113" s="329"/>
      <c r="C113" s="460" t="s">
        <v>811</v>
      </c>
      <c r="D113" s="469" t="s">
        <v>810</v>
      </c>
      <c r="E113" s="451" t="s">
        <v>809</v>
      </c>
      <c r="F113" s="484" t="s">
        <v>815</v>
      </c>
      <c r="G113" s="453" t="s">
        <v>558</v>
      </c>
      <c r="H113" s="453" t="s">
        <v>559</v>
      </c>
      <c r="I113" s="453" t="s">
        <v>560</v>
      </c>
      <c r="J113" s="474" t="s">
        <v>206</v>
      </c>
      <c r="K113" s="464" t="s">
        <v>478</v>
      </c>
      <c r="L113" s="470">
        <v>44257</v>
      </c>
      <c r="M113" s="470">
        <v>44530</v>
      </c>
      <c r="N113" s="459" t="s">
        <v>1040</v>
      </c>
      <c r="O113" s="455" t="s">
        <v>1010</v>
      </c>
      <c r="P113" s="457" t="s">
        <v>1073</v>
      </c>
      <c r="Q113" s="328" t="s">
        <v>18</v>
      </c>
      <c r="R113" s="458"/>
      <c r="S113" s="459"/>
    </row>
    <row r="114" spans="1:19" ht="165">
      <c r="A114" s="329"/>
      <c r="B114" s="329"/>
      <c r="C114" s="460" t="s">
        <v>811</v>
      </c>
      <c r="D114" s="469" t="s">
        <v>810</v>
      </c>
      <c r="E114" s="451" t="s">
        <v>809</v>
      </c>
      <c r="F114" s="484" t="s">
        <v>815</v>
      </c>
      <c r="G114" s="453" t="s">
        <v>556</v>
      </c>
      <c r="H114" s="453" t="s">
        <v>559</v>
      </c>
      <c r="I114" s="453" t="s">
        <v>561</v>
      </c>
      <c r="J114" s="474" t="s">
        <v>206</v>
      </c>
      <c r="K114" s="464" t="s">
        <v>478</v>
      </c>
      <c r="L114" s="470">
        <v>44348</v>
      </c>
      <c r="M114" s="470">
        <v>44545</v>
      </c>
      <c r="N114" s="459" t="s">
        <v>1040</v>
      </c>
      <c r="O114" s="455" t="s">
        <v>1010</v>
      </c>
      <c r="P114" s="457" t="s">
        <v>1011</v>
      </c>
      <c r="Q114" s="271" t="s">
        <v>28</v>
      </c>
      <c r="R114" s="458"/>
      <c r="S114" s="459"/>
    </row>
    <row r="115" spans="1:19" ht="114.75">
      <c r="A115" s="329"/>
      <c r="B115" s="329"/>
      <c r="C115" s="460" t="s">
        <v>811</v>
      </c>
      <c r="D115" s="469" t="s">
        <v>810</v>
      </c>
      <c r="E115" s="451" t="s">
        <v>809</v>
      </c>
      <c r="F115" s="484" t="s">
        <v>815</v>
      </c>
      <c r="G115" s="453" t="s">
        <v>556</v>
      </c>
      <c r="H115" s="453" t="s">
        <v>562</v>
      </c>
      <c r="I115" s="453" t="s">
        <v>563</v>
      </c>
      <c r="J115" s="474" t="s">
        <v>207</v>
      </c>
      <c r="K115" s="464" t="s">
        <v>478</v>
      </c>
      <c r="L115" s="470">
        <v>44348</v>
      </c>
      <c r="M115" s="470">
        <v>44545</v>
      </c>
      <c r="N115" s="459" t="s">
        <v>1040</v>
      </c>
      <c r="O115" s="452" t="s">
        <v>1041</v>
      </c>
      <c r="P115" s="457" t="s">
        <v>1011</v>
      </c>
      <c r="Q115" s="271" t="s">
        <v>28</v>
      </c>
      <c r="R115" s="458"/>
      <c r="S115" s="459"/>
    </row>
    <row r="116" spans="1:19" ht="114.75">
      <c r="C116" s="460" t="s">
        <v>811</v>
      </c>
      <c r="D116" s="469" t="s">
        <v>933</v>
      </c>
      <c r="E116" s="451" t="s">
        <v>809</v>
      </c>
      <c r="F116" s="484" t="s">
        <v>564</v>
      </c>
      <c r="G116" s="453" t="s">
        <v>565</v>
      </c>
      <c r="H116" s="453" t="s">
        <v>567</v>
      </c>
      <c r="I116" s="453" t="s">
        <v>566</v>
      </c>
      <c r="J116" s="474" t="s">
        <v>205</v>
      </c>
      <c r="K116" s="464" t="s">
        <v>472</v>
      </c>
      <c r="L116" s="470">
        <v>44228</v>
      </c>
      <c r="M116" s="470">
        <v>44377</v>
      </c>
      <c r="N116" s="453" t="s">
        <v>908</v>
      </c>
      <c r="O116" s="455" t="s">
        <v>1010</v>
      </c>
      <c r="P116" s="457" t="s">
        <v>1074</v>
      </c>
      <c r="Q116" s="271" t="s">
        <v>18</v>
      </c>
      <c r="R116" s="458"/>
      <c r="S116" s="459"/>
    </row>
    <row r="117" spans="1:19" ht="114.75">
      <c r="C117" s="460" t="s">
        <v>811</v>
      </c>
      <c r="D117" s="469" t="s">
        <v>933</v>
      </c>
      <c r="E117" s="451" t="s">
        <v>809</v>
      </c>
      <c r="F117" s="484" t="s">
        <v>814</v>
      </c>
      <c r="G117" s="453" t="s">
        <v>568</v>
      </c>
      <c r="H117" s="453" t="s">
        <v>569</v>
      </c>
      <c r="I117" s="453" t="s">
        <v>566</v>
      </c>
      <c r="J117" s="474" t="s">
        <v>205</v>
      </c>
      <c r="K117" s="464" t="s">
        <v>472</v>
      </c>
      <c r="L117" s="470">
        <v>44228</v>
      </c>
      <c r="M117" s="470">
        <v>44377</v>
      </c>
      <c r="N117" s="453" t="s">
        <v>908</v>
      </c>
      <c r="O117" s="455" t="s">
        <v>1010</v>
      </c>
      <c r="P117" s="457" t="s">
        <v>1075</v>
      </c>
      <c r="Q117" s="271" t="s">
        <v>28</v>
      </c>
      <c r="R117" s="458"/>
      <c r="S117" s="459"/>
    </row>
    <row r="118" spans="1:19" ht="114.75">
      <c r="C118" s="460" t="s">
        <v>811</v>
      </c>
      <c r="D118" s="469" t="s">
        <v>933</v>
      </c>
      <c r="E118" s="451" t="s">
        <v>809</v>
      </c>
      <c r="F118" s="484" t="s">
        <v>813</v>
      </c>
      <c r="G118" s="453" t="s">
        <v>944</v>
      </c>
      <c r="H118" s="453" t="s">
        <v>212</v>
      </c>
      <c r="I118" s="453" t="s">
        <v>566</v>
      </c>
      <c r="J118" s="474" t="s">
        <v>205</v>
      </c>
      <c r="K118" s="464" t="s">
        <v>486</v>
      </c>
      <c r="L118" s="470">
        <v>44287</v>
      </c>
      <c r="M118" s="470">
        <v>44545</v>
      </c>
      <c r="N118" s="453" t="s">
        <v>908</v>
      </c>
      <c r="O118" s="455" t="s">
        <v>1010</v>
      </c>
      <c r="P118" s="457" t="s">
        <v>1076</v>
      </c>
      <c r="Q118" s="271" t="s">
        <v>28</v>
      </c>
      <c r="R118" s="458"/>
      <c r="S118" s="459"/>
    </row>
    <row r="119" spans="1:19" ht="252.75" customHeight="1">
      <c r="C119" s="460" t="s">
        <v>811</v>
      </c>
      <c r="D119" s="469" t="s">
        <v>933</v>
      </c>
      <c r="E119" s="451" t="s">
        <v>809</v>
      </c>
      <c r="F119" s="484" t="s">
        <v>812</v>
      </c>
      <c r="G119" s="453" t="s">
        <v>570</v>
      </c>
      <c r="H119" s="453" t="s">
        <v>572</v>
      </c>
      <c r="I119" s="453" t="s">
        <v>571</v>
      </c>
      <c r="J119" s="474" t="s">
        <v>206</v>
      </c>
      <c r="K119" s="464" t="s">
        <v>486</v>
      </c>
      <c r="L119" s="470">
        <v>44287</v>
      </c>
      <c r="M119" s="470">
        <v>44545</v>
      </c>
      <c r="N119" s="461" t="s">
        <v>910</v>
      </c>
      <c r="O119" s="455" t="s">
        <v>1010</v>
      </c>
      <c r="P119" s="457" t="s">
        <v>940</v>
      </c>
      <c r="Q119" s="271" t="s">
        <v>28</v>
      </c>
      <c r="R119" s="458"/>
      <c r="S119" s="459"/>
    </row>
    <row r="120" spans="1:19" ht="252.75" customHeight="1">
      <c r="C120" s="460" t="s">
        <v>811</v>
      </c>
      <c r="D120" s="469" t="s">
        <v>933</v>
      </c>
      <c r="E120" s="451" t="s">
        <v>809</v>
      </c>
      <c r="F120" s="484" t="s">
        <v>564</v>
      </c>
      <c r="G120" s="453" t="s">
        <v>570</v>
      </c>
      <c r="H120" s="453" t="s">
        <v>572</v>
      </c>
      <c r="I120" s="453" t="s">
        <v>571</v>
      </c>
      <c r="J120" s="474" t="s">
        <v>207</v>
      </c>
      <c r="K120" s="464" t="s">
        <v>486</v>
      </c>
      <c r="L120" s="470">
        <v>44287</v>
      </c>
      <c r="M120" s="470">
        <v>44545</v>
      </c>
      <c r="N120" s="461" t="s">
        <v>910</v>
      </c>
      <c r="O120" s="453" t="s">
        <v>930</v>
      </c>
      <c r="P120" s="457" t="s">
        <v>945</v>
      </c>
      <c r="Q120" s="271" t="s">
        <v>28</v>
      </c>
      <c r="R120" s="458"/>
      <c r="S120" s="459"/>
    </row>
    <row r="121" spans="1:19" ht="252.75" customHeight="1">
      <c r="C121" s="460" t="s">
        <v>811</v>
      </c>
      <c r="D121" s="469" t="s">
        <v>933</v>
      </c>
      <c r="E121" s="451" t="s">
        <v>809</v>
      </c>
      <c r="F121" s="484" t="s">
        <v>540</v>
      </c>
      <c r="G121" s="472" t="s">
        <v>547</v>
      </c>
      <c r="H121" s="472" t="s">
        <v>548</v>
      </c>
      <c r="I121" s="452" t="s">
        <v>209</v>
      </c>
      <c r="J121" s="474" t="s">
        <v>206</v>
      </c>
      <c r="K121" s="462" t="s">
        <v>478</v>
      </c>
      <c r="L121" s="488">
        <v>44256</v>
      </c>
      <c r="M121" s="488">
        <v>44545</v>
      </c>
      <c r="N121" s="461" t="s">
        <v>911</v>
      </c>
      <c r="O121" s="455" t="s">
        <v>1010</v>
      </c>
      <c r="P121" s="457" t="s">
        <v>947</v>
      </c>
      <c r="Q121" s="271" t="s">
        <v>28</v>
      </c>
      <c r="R121" s="458"/>
      <c r="S121" s="459"/>
    </row>
    <row r="122" spans="1:19" ht="252.75" customHeight="1">
      <c r="C122" s="460" t="s">
        <v>811</v>
      </c>
      <c r="D122" s="469" t="s">
        <v>933</v>
      </c>
      <c r="E122" s="451" t="s">
        <v>809</v>
      </c>
      <c r="F122" s="453" t="s">
        <v>815</v>
      </c>
      <c r="G122" s="453" t="s">
        <v>558</v>
      </c>
      <c r="H122" s="453" t="s">
        <v>559</v>
      </c>
      <c r="I122" s="453" t="s">
        <v>560</v>
      </c>
      <c r="J122" s="474" t="s">
        <v>206</v>
      </c>
      <c r="K122" s="464" t="s">
        <v>478</v>
      </c>
      <c r="L122" s="470">
        <v>44257</v>
      </c>
      <c r="M122" s="470">
        <v>44530</v>
      </c>
      <c r="N122" s="461" t="s">
        <v>911</v>
      </c>
      <c r="O122" s="455" t="s">
        <v>1010</v>
      </c>
      <c r="P122" s="489" t="s">
        <v>1077</v>
      </c>
      <c r="Q122" s="271" t="s">
        <v>64</v>
      </c>
      <c r="R122" s="458"/>
      <c r="S122" s="459"/>
    </row>
    <row r="123" spans="1:19" ht="161.25" customHeight="1">
      <c r="C123" s="460" t="s">
        <v>811</v>
      </c>
      <c r="D123" s="469" t="s">
        <v>933</v>
      </c>
      <c r="E123" s="451" t="s">
        <v>809</v>
      </c>
      <c r="F123" s="484" t="s">
        <v>815</v>
      </c>
      <c r="G123" s="453" t="s">
        <v>556</v>
      </c>
      <c r="H123" s="453" t="s">
        <v>559</v>
      </c>
      <c r="I123" s="453" t="s">
        <v>941</v>
      </c>
      <c r="J123" s="474" t="s">
        <v>206</v>
      </c>
      <c r="K123" s="464" t="s">
        <v>478</v>
      </c>
      <c r="L123" s="470">
        <v>44348</v>
      </c>
      <c r="M123" s="470">
        <v>44545</v>
      </c>
      <c r="N123" s="461" t="s">
        <v>911</v>
      </c>
      <c r="O123" s="455" t="s">
        <v>1010</v>
      </c>
      <c r="P123" s="457" t="s">
        <v>1035</v>
      </c>
      <c r="Q123" s="271" t="s">
        <v>28</v>
      </c>
      <c r="R123" s="458"/>
      <c r="S123" s="459"/>
    </row>
    <row r="124" spans="1:19" ht="161.25" customHeight="1">
      <c r="C124" s="460" t="s">
        <v>811</v>
      </c>
      <c r="D124" s="469" t="s">
        <v>933</v>
      </c>
      <c r="E124" s="451" t="s">
        <v>809</v>
      </c>
      <c r="F124" s="484" t="s">
        <v>812</v>
      </c>
      <c r="G124" s="453" t="s">
        <v>570</v>
      </c>
      <c r="H124" s="453" t="s">
        <v>572</v>
      </c>
      <c r="I124" s="453" t="s">
        <v>571</v>
      </c>
      <c r="J124" s="474" t="s">
        <v>206</v>
      </c>
      <c r="K124" s="464" t="s">
        <v>486</v>
      </c>
      <c r="L124" s="470">
        <v>44287</v>
      </c>
      <c r="M124" s="470">
        <v>44545</v>
      </c>
      <c r="N124" s="461" t="s">
        <v>911</v>
      </c>
      <c r="O124" s="455" t="s">
        <v>1010</v>
      </c>
      <c r="P124" s="457" t="s">
        <v>948</v>
      </c>
      <c r="Q124" s="271" t="s">
        <v>28</v>
      </c>
      <c r="R124" s="458"/>
      <c r="S124" s="459"/>
    </row>
    <row r="125" spans="1:19" ht="252.75" customHeight="1">
      <c r="C125" s="460" t="s">
        <v>811</v>
      </c>
      <c r="D125" s="469" t="s">
        <v>933</v>
      </c>
      <c r="E125" s="451" t="s">
        <v>809</v>
      </c>
      <c r="F125" s="484" t="s">
        <v>540</v>
      </c>
      <c r="G125" s="472" t="s">
        <v>549</v>
      </c>
      <c r="H125" s="472" t="s">
        <v>548</v>
      </c>
      <c r="I125" s="452" t="s">
        <v>209</v>
      </c>
      <c r="J125" s="474" t="s">
        <v>207</v>
      </c>
      <c r="K125" s="462" t="s">
        <v>478</v>
      </c>
      <c r="L125" s="488">
        <v>44256</v>
      </c>
      <c r="M125" s="488">
        <v>44545</v>
      </c>
      <c r="N125" s="461" t="s">
        <v>911</v>
      </c>
      <c r="O125" s="455" t="s">
        <v>934</v>
      </c>
      <c r="P125" s="489" t="s">
        <v>1078</v>
      </c>
      <c r="Q125" s="271" t="s">
        <v>28</v>
      </c>
      <c r="R125" s="458"/>
      <c r="S125" s="459"/>
    </row>
    <row r="126" spans="1:19" ht="240" customHeight="1">
      <c r="C126" s="460" t="s">
        <v>811</v>
      </c>
      <c r="D126" s="469" t="s">
        <v>933</v>
      </c>
      <c r="E126" s="451" t="s">
        <v>809</v>
      </c>
      <c r="F126" s="484" t="s">
        <v>815</v>
      </c>
      <c r="G126" s="453" t="s">
        <v>556</v>
      </c>
      <c r="H126" s="453" t="s">
        <v>562</v>
      </c>
      <c r="I126" s="453" t="s">
        <v>942</v>
      </c>
      <c r="J126" s="474" t="s">
        <v>207</v>
      </c>
      <c r="K126" s="464" t="s">
        <v>478</v>
      </c>
      <c r="L126" s="470">
        <v>44348</v>
      </c>
      <c r="M126" s="470">
        <v>44545</v>
      </c>
      <c r="N126" s="461" t="s">
        <v>911</v>
      </c>
      <c r="O126" s="455" t="s">
        <v>934</v>
      </c>
      <c r="P126" s="457" t="s">
        <v>1035</v>
      </c>
      <c r="Q126" s="271" t="s">
        <v>28</v>
      </c>
      <c r="R126" s="458"/>
      <c r="S126" s="459"/>
    </row>
    <row r="127" spans="1:19" ht="76.5" customHeight="1">
      <c r="C127" s="460" t="s">
        <v>811</v>
      </c>
      <c r="D127" s="469" t="s">
        <v>933</v>
      </c>
      <c r="E127" s="451" t="s">
        <v>809</v>
      </c>
      <c r="F127" s="453" t="s">
        <v>564</v>
      </c>
      <c r="G127" s="453" t="s">
        <v>570</v>
      </c>
      <c r="H127" s="453" t="s">
        <v>572</v>
      </c>
      <c r="I127" s="453" t="s">
        <v>571</v>
      </c>
      <c r="J127" s="474" t="s">
        <v>207</v>
      </c>
      <c r="K127" s="464" t="s">
        <v>486</v>
      </c>
      <c r="L127" s="470">
        <v>44287</v>
      </c>
      <c r="M127" s="470">
        <v>44545</v>
      </c>
      <c r="N127" s="461" t="s">
        <v>911</v>
      </c>
      <c r="O127" s="455" t="s">
        <v>934</v>
      </c>
      <c r="P127" s="457" t="s">
        <v>1079</v>
      </c>
      <c r="Q127" s="271" t="s">
        <v>18</v>
      </c>
      <c r="R127" s="458"/>
      <c r="S127" s="459"/>
    </row>
    <row r="128" spans="1:19" ht="98.25" customHeight="1">
      <c r="C128" s="460" t="s">
        <v>811</v>
      </c>
      <c r="D128" s="469" t="s">
        <v>933</v>
      </c>
      <c r="E128" s="451" t="s">
        <v>809</v>
      </c>
      <c r="F128" s="484" t="s">
        <v>540</v>
      </c>
      <c r="G128" s="472" t="s">
        <v>549</v>
      </c>
      <c r="H128" s="472" t="s">
        <v>548</v>
      </c>
      <c r="I128" s="452" t="s">
        <v>209</v>
      </c>
      <c r="J128" s="474" t="s">
        <v>207</v>
      </c>
      <c r="K128" s="462" t="s">
        <v>478</v>
      </c>
      <c r="L128" s="488">
        <v>44256</v>
      </c>
      <c r="M128" s="488">
        <v>44545</v>
      </c>
      <c r="N128" s="461" t="s">
        <v>910</v>
      </c>
      <c r="O128" s="455" t="s">
        <v>935</v>
      </c>
      <c r="P128" s="457" t="s">
        <v>1080</v>
      </c>
      <c r="Q128" s="271" t="s">
        <v>18</v>
      </c>
      <c r="R128" s="458"/>
      <c r="S128" s="459"/>
    </row>
    <row r="129" spans="1:19" ht="114.75">
      <c r="C129" s="460" t="s">
        <v>811</v>
      </c>
      <c r="D129" s="469" t="s">
        <v>933</v>
      </c>
      <c r="E129" s="451" t="s">
        <v>809</v>
      </c>
      <c r="F129" s="484" t="s">
        <v>815</v>
      </c>
      <c r="G129" s="453" t="s">
        <v>556</v>
      </c>
      <c r="H129" s="453" t="s">
        <v>562</v>
      </c>
      <c r="I129" s="453" t="s">
        <v>942</v>
      </c>
      <c r="J129" s="474" t="s">
        <v>207</v>
      </c>
      <c r="K129" s="464" t="s">
        <v>478</v>
      </c>
      <c r="L129" s="470">
        <v>44348</v>
      </c>
      <c r="M129" s="470">
        <v>44545</v>
      </c>
      <c r="N129" s="461" t="s">
        <v>910</v>
      </c>
      <c r="O129" s="455" t="s">
        <v>935</v>
      </c>
      <c r="P129" s="457" t="s">
        <v>949</v>
      </c>
      <c r="Q129" s="271" t="s">
        <v>18</v>
      </c>
      <c r="R129" s="458"/>
      <c r="S129" s="459"/>
    </row>
    <row r="130" spans="1:19" ht="114.75">
      <c r="C130" s="460" t="s">
        <v>811</v>
      </c>
      <c r="D130" s="469" t="s">
        <v>933</v>
      </c>
      <c r="E130" s="451" t="s">
        <v>809</v>
      </c>
      <c r="F130" s="484" t="s">
        <v>564</v>
      </c>
      <c r="G130" s="453" t="s">
        <v>570</v>
      </c>
      <c r="H130" s="453" t="s">
        <v>572</v>
      </c>
      <c r="I130" s="453" t="s">
        <v>571</v>
      </c>
      <c r="J130" s="474" t="s">
        <v>207</v>
      </c>
      <c r="K130" s="464" t="s">
        <v>486</v>
      </c>
      <c r="L130" s="470">
        <v>44287</v>
      </c>
      <c r="M130" s="470">
        <v>44545</v>
      </c>
      <c r="N130" s="461" t="s">
        <v>910</v>
      </c>
      <c r="O130" s="455" t="s">
        <v>935</v>
      </c>
      <c r="P130" s="457" t="s">
        <v>1081</v>
      </c>
      <c r="Q130" s="271" t="s">
        <v>18</v>
      </c>
      <c r="R130" s="458"/>
      <c r="S130" s="459"/>
    </row>
    <row r="131" spans="1:19" ht="114.75">
      <c r="C131" s="460" t="s">
        <v>811</v>
      </c>
      <c r="D131" s="469" t="s">
        <v>933</v>
      </c>
      <c r="E131" s="451" t="s">
        <v>809</v>
      </c>
      <c r="F131" s="484" t="s">
        <v>540</v>
      </c>
      <c r="G131" s="472" t="s">
        <v>549</v>
      </c>
      <c r="H131" s="472" t="s">
        <v>548</v>
      </c>
      <c r="I131" s="452" t="s">
        <v>209</v>
      </c>
      <c r="J131" s="474" t="s">
        <v>207</v>
      </c>
      <c r="K131" s="462" t="s">
        <v>478</v>
      </c>
      <c r="L131" s="488">
        <v>44256</v>
      </c>
      <c r="M131" s="488">
        <v>44545</v>
      </c>
      <c r="N131" s="461" t="s">
        <v>910</v>
      </c>
      <c r="O131" s="453" t="s">
        <v>938</v>
      </c>
      <c r="P131" s="457" t="s">
        <v>1082</v>
      </c>
      <c r="Q131" s="271" t="s">
        <v>64</v>
      </c>
      <c r="R131" s="458"/>
      <c r="S131" s="459"/>
    </row>
    <row r="132" spans="1:19" ht="114.75">
      <c r="C132" s="460" t="s">
        <v>811</v>
      </c>
      <c r="D132" s="469" t="s">
        <v>933</v>
      </c>
      <c r="E132" s="451" t="s">
        <v>809</v>
      </c>
      <c r="F132" s="484" t="s">
        <v>815</v>
      </c>
      <c r="G132" s="453" t="s">
        <v>556</v>
      </c>
      <c r="H132" s="453" t="s">
        <v>562</v>
      </c>
      <c r="I132" s="453" t="s">
        <v>942</v>
      </c>
      <c r="J132" s="474" t="s">
        <v>207</v>
      </c>
      <c r="K132" s="464" t="s">
        <v>478</v>
      </c>
      <c r="L132" s="470">
        <v>44348</v>
      </c>
      <c r="M132" s="470">
        <v>44545</v>
      </c>
      <c r="N132" s="461" t="s">
        <v>910</v>
      </c>
      <c r="O132" s="453" t="s">
        <v>938</v>
      </c>
      <c r="P132" s="457" t="s">
        <v>950</v>
      </c>
      <c r="Q132" s="271" t="s">
        <v>64</v>
      </c>
      <c r="R132" s="458"/>
      <c r="S132" s="459"/>
    </row>
    <row r="133" spans="1:19" ht="114.75">
      <c r="C133" s="460" t="s">
        <v>811</v>
      </c>
      <c r="D133" s="469" t="s">
        <v>933</v>
      </c>
      <c r="E133" s="451" t="s">
        <v>809</v>
      </c>
      <c r="F133" s="484" t="s">
        <v>564</v>
      </c>
      <c r="G133" s="453" t="s">
        <v>570</v>
      </c>
      <c r="H133" s="453" t="s">
        <v>572</v>
      </c>
      <c r="I133" s="453" t="s">
        <v>571</v>
      </c>
      <c r="J133" s="474" t="s">
        <v>207</v>
      </c>
      <c r="K133" s="464" t="s">
        <v>486</v>
      </c>
      <c r="L133" s="470">
        <v>44287</v>
      </c>
      <c r="M133" s="470">
        <v>44545</v>
      </c>
      <c r="N133" s="461" t="s">
        <v>910</v>
      </c>
      <c r="O133" s="453" t="s">
        <v>938</v>
      </c>
      <c r="P133" s="457" t="s">
        <v>1083</v>
      </c>
      <c r="Q133" s="271" t="s">
        <v>28</v>
      </c>
      <c r="R133" s="458"/>
      <c r="S133" s="459"/>
    </row>
    <row r="134" spans="1:19" ht="102" customHeight="1">
      <c r="C134" s="460" t="s">
        <v>811</v>
      </c>
      <c r="D134" s="469" t="s">
        <v>933</v>
      </c>
      <c r="E134" s="451" t="s">
        <v>809</v>
      </c>
      <c r="F134" s="463" t="s">
        <v>540</v>
      </c>
      <c r="G134" s="472" t="s">
        <v>547</v>
      </c>
      <c r="H134" s="472" t="s">
        <v>548</v>
      </c>
      <c r="I134" s="452" t="s">
        <v>209</v>
      </c>
      <c r="J134" s="474" t="s">
        <v>206</v>
      </c>
      <c r="K134" s="462" t="s">
        <v>478</v>
      </c>
      <c r="L134" s="488">
        <v>44256</v>
      </c>
      <c r="M134" s="488">
        <v>44545</v>
      </c>
      <c r="N134" s="461" t="s">
        <v>981</v>
      </c>
      <c r="O134" s="455" t="s">
        <v>1010</v>
      </c>
      <c r="P134" s="457" t="s">
        <v>997</v>
      </c>
      <c r="Q134" s="271" t="s">
        <v>28</v>
      </c>
      <c r="R134" s="458"/>
      <c r="S134" s="459"/>
    </row>
    <row r="135" spans="1:19" ht="102" customHeight="1">
      <c r="C135" s="460" t="s">
        <v>811</v>
      </c>
      <c r="D135" s="469" t="s">
        <v>933</v>
      </c>
      <c r="E135" s="451" t="s">
        <v>809</v>
      </c>
      <c r="F135" s="484" t="s">
        <v>815</v>
      </c>
      <c r="G135" s="453" t="s">
        <v>556</v>
      </c>
      <c r="H135" s="453" t="s">
        <v>559</v>
      </c>
      <c r="I135" s="453" t="s">
        <v>941</v>
      </c>
      <c r="J135" s="474" t="s">
        <v>206</v>
      </c>
      <c r="K135" s="464" t="s">
        <v>478</v>
      </c>
      <c r="L135" s="470">
        <v>44348</v>
      </c>
      <c r="M135" s="470">
        <v>44545</v>
      </c>
      <c r="N135" s="461" t="s">
        <v>981</v>
      </c>
      <c r="O135" s="455" t="s">
        <v>1010</v>
      </c>
      <c r="P135" s="457" t="s">
        <v>1036</v>
      </c>
      <c r="Q135" s="271" t="s">
        <v>28</v>
      </c>
      <c r="R135" s="458"/>
      <c r="S135" s="459"/>
    </row>
    <row r="136" spans="1:19" ht="102" customHeight="1">
      <c r="C136" s="460" t="s">
        <v>811</v>
      </c>
      <c r="D136" s="469" t="s">
        <v>933</v>
      </c>
      <c r="E136" s="451" t="s">
        <v>809</v>
      </c>
      <c r="F136" s="484" t="s">
        <v>812</v>
      </c>
      <c r="G136" s="453" t="s">
        <v>570</v>
      </c>
      <c r="H136" s="453" t="s">
        <v>572</v>
      </c>
      <c r="I136" s="453" t="s">
        <v>571</v>
      </c>
      <c r="J136" s="474" t="s">
        <v>206</v>
      </c>
      <c r="K136" s="464" t="s">
        <v>486</v>
      </c>
      <c r="L136" s="470">
        <v>44287</v>
      </c>
      <c r="M136" s="470">
        <v>44545</v>
      </c>
      <c r="N136" s="461" t="s">
        <v>981</v>
      </c>
      <c r="O136" s="455" t="s">
        <v>1010</v>
      </c>
      <c r="P136" s="457" t="s">
        <v>1037</v>
      </c>
      <c r="Q136" s="271" t="s">
        <v>28</v>
      </c>
      <c r="R136" s="458"/>
      <c r="S136" s="459"/>
    </row>
    <row r="137" spans="1:19" ht="102" customHeight="1">
      <c r="C137" s="460" t="s">
        <v>811</v>
      </c>
      <c r="D137" s="469" t="s">
        <v>933</v>
      </c>
      <c r="E137" s="451" t="s">
        <v>809</v>
      </c>
      <c r="F137" s="484" t="s">
        <v>540</v>
      </c>
      <c r="G137" s="472" t="s">
        <v>549</v>
      </c>
      <c r="H137" s="472" t="s">
        <v>548</v>
      </c>
      <c r="I137" s="452" t="s">
        <v>209</v>
      </c>
      <c r="J137" s="474" t="s">
        <v>207</v>
      </c>
      <c r="K137" s="462" t="s">
        <v>478</v>
      </c>
      <c r="L137" s="488">
        <v>44256</v>
      </c>
      <c r="M137" s="488">
        <v>44545</v>
      </c>
      <c r="N137" s="461" t="s">
        <v>981</v>
      </c>
      <c r="O137" s="453" t="s">
        <v>996</v>
      </c>
      <c r="P137" s="457" t="s">
        <v>998</v>
      </c>
      <c r="Q137" s="271" t="s">
        <v>28</v>
      </c>
      <c r="R137" s="458"/>
      <c r="S137" s="459"/>
    </row>
    <row r="138" spans="1:19" ht="102" customHeight="1">
      <c r="C138" s="460" t="s">
        <v>811</v>
      </c>
      <c r="D138" s="469" t="s">
        <v>933</v>
      </c>
      <c r="E138" s="451" t="s">
        <v>809</v>
      </c>
      <c r="F138" s="484" t="s">
        <v>815</v>
      </c>
      <c r="G138" s="453" t="s">
        <v>556</v>
      </c>
      <c r="H138" s="453" t="s">
        <v>562</v>
      </c>
      <c r="I138" s="453" t="s">
        <v>942</v>
      </c>
      <c r="J138" s="474" t="s">
        <v>207</v>
      </c>
      <c r="K138" s="464" t="s">
        <v>478</v>
      </c>
      <c r="L138" s="470">
        <v>44348</v>
      </c>
      <c r="M138" s="470">
        <v>44545</v>
      </c>
      <c r="N138" s="461" t="s">
        <v>981</v>
      </c>
      <c r="O138" s="453" t="s">
        <v>996</v>
      </c>
      <c r="P138" s="457" t="s">
        <v>1035</v>
      </c>
      <c r="Q138" s="271" t="s">
        <v>28</v>
      </c>
      <c r="R138" s="458"/>
      <c r="S138" s="459"/>
    </row>
    <row r="139" spans="1:19" ht="102" customHeight="1">
      <c r="C139" s="460" t="s">
        <v>811</v>
      </c>
      <c r="D139" s="469" t="s">
        <v>933</v>
      </c>
      <c r="E139" s="451" t="s">
        <v>809</v>
      </c>
      <c r="F139" s="484" t="s">
        <v>564</v>
      </c>
      <c r="G139" s="453" t="s">
        <v>570</v>
      </c>
      <c r="H139" s="453" t="s">
        <v>572</v>
      </c>
      <c r="I139" s="453" t="s">
        <v>571</v>
      </c>
      <c r="J139" s="474" t="s">
        <v>207</v>
      </c>
      <c r="K139" s="464" t="s">
        <v>486</v>
      </c>
      <c r="L139" s="470">
        <v>44287</v>
      </c>
      <c r="M139" s="470">
        <v>44545</v>
      </c>
      <c r="N139" s="461" t="s">
        <v>981</v>
      </c>
      <c r="O139" s="453" t="s">
        <v>996</v>
      </c>
      <c r="P139" s="457" t="s">
        <v>1038</v>
      </c>
      <c r="Q139" s="271" t="s">
        <v>28</v>
      </c>
      <c r="R139" s="458"/>
      <c r="S139" s="459"/>
    </row>
    <row r="140" spans="1:19" ht="148.5" customHeight="1">
      <c r="A140" s="329"/>
      <c r="B140" s="329"/>
      <c r="C140" s="460" t="s">
        <v>811</v>
      </c>
      <c r="D140" s="469" t="s">
        <v>810</v>
      </c>
      <c r="E140" s="451" t="s">
        <v>809</v>
      </c>
      <c r="F140" s="484" t="s">
        <v>812</v>
      </c>
      <c r="G140" s="453" t="s">
        <v>570</v>
      </c>
      <c r="H140" s="453" t="s">
        <v>572</v>
      </c>
      <c r="I140" s="453" t="s">
        <v>571</v>
      </c>
      <c r="J140" s="474" t="s">
        <v>206</v>
      </c>
      <c r="K140" s="464" t="s">
        <v>486</v>
      </c>
      <c r="L140" s="470">
        <v>44287</v>
      </c>
      <c r="M140" s="470">
        <v>44545</v>
      </c>
      <c r="N140" s="459" t="s">
        <v>1040</v>
      </c>
      <c r="O140" s="455" t="s">
        <v>1010</v>
      </c>
      <c r="P140" s="457" t="s">
        <v>1011</v>
      </c>
      <c r="Q140" s="271" t="s">
        <v>28</v>
      </c>
      <c r="R140" s="458"/>
      <c r="S140" s="459"/>
    </row>
    <row r="141" spans="1:19" ht="114.75">
      <c r="A141" s="329"/>
      <c r="B141" s="329"/>
      <c r="C141" s="460" t="s">
        <v>811</v>
      </c>
      <c r="D141" s="469" t="s">
        <v>810</v>
      </c>
      <c r="E141" s="451" t="s">
        <v>809</v>
      </c>
      <c r="F141" s="484" t="s">
        <v>564</v>
      </c>
      <c r="G141" s="453" t="s">
        <v>570</v>
      </c>
      <c r="H141" s="453" t="s">
        <v>572</v>
      </c>
      <c r="I141" s="453" t="s">
        <v>571</v>
      </c>
      <c r="J141" s="474" t="s">
        <v>207</v>
      </c>
      <c r="K141" s="464" t="s">
        <v>486</v>
      </c>
      <c r="L141" s="470">
        <v>44287</v>
      </c>
      <c r="M141" s="470">
        <v>44545</v>
      </c>
      <c r="N141" s="459" t="s">
        <v>1040</v>
      </c>
      <c r="O141" s="452" t="s">
        <v>1041</v>
      </c>
      <c r="P141" s="457" t="s">
        <v>1011</v>
      </c>
      <c r="Q141" s="271" t="s">
        <v>28</v>
      </c>
      <c r="R141" s="458"/>
      <c r="S141" s="459"/>
    </row>
    <row r="142" spans="1:19" ht="90">
      <c r="C142" s="460" t="s">
        <v>808</v>
      </c>
      <c r="D142" s="450" t="s">
        <v>807</v>
      </c>
      <c r="E142" s="451" t="s">
        <v>806</v>
      </c>
      <c r="F142" s="452" t="s">
        <v>573</v>
      </c>
      <c r="G142" s="453" t="s">
        <v>574</v>
      </c>
      <c r="H142" s="453" t="s">
        <v>576</v>
      </c>
      <c r="I142" s="490" t="s">
        <v>575</v>
      </c>
      <c r="J142" s="474" t="s">
        <v>205</v>
      </c>
      <c r="K142" s="460" t="s">
        <v>472</v>
      </c>
      <c r="L142" s="456">
        <v>44256</v>
      </c>
      <c r="M142" s="456">
        <v>44540</v>
      </c>
      <c r="N142" s="451" t="s">
        <v>908</v>
      </c>
      <c r="O142" s="455" t="s">
        <v>1010</v>
      </c>
      <c r="P142" s="457" t="s">
        <v>946</v>
      </c>
      <c r="Q142" s="271" t="s">
        <v>18</v>
      </c>
      <c r="R142" s="458" t="s">
        <v>909</v>
      </c>
      <c r="S142" s="459"/>
    </row>
    <row r="143" spans="1:19" ht="85.5">
      <c r="C143" s="460" t="s">
        <v>808</v>
      </c>
      <c r="D143" s="450" t="s">
        <v>807</v>
      </c>
      <c r="E143" s="451" t="s">
        <v>806</v>
      </c>
      <c r="F143" s="452" t="s">
        <v>573</v>
      </c>
      <c r="G143" s="453" t="s">
        <v>577</v>
      </c>
      <c r="H143" s="453" t="s">
        <v>579</v>
      </c>
      <c r="I143" s="491" t="s">
        <v>578</v>
      </c>
      <c r="J143" s="474" t="s">
        <v>205</v>
      </c>
      <c r="K143" s="460" t="s">
        <v>472</v>
      </c>
      <c r="L143" s="456">
        <v>44256</v>
      </c>
      <c r="M143" s="456">
        <v>44540</v>
      </c>
      <c r="N143" s="451" t="s">
        <v>908</v>
      </c>
      <c r="O143" s="455" t="s">
        <v>1010</v>
      </c>
      <c r="P143" s="457" t="s">
        <v>1084</v>
      </c>
      <c r="Q143" s="271" t="s">
        <v>28</v>
      </c>
      <c r="R143" s="458"/>
      <c r="S143" s="459"/>
    </row>
    <row r="144" spans="1:19" ht="85.5">
      <c r="C144" s="460" t="s">
        <v>808</v>
      </c>
      <c r="D144" s="450" t="s">
        <v>807</v>
      </c>
      <c r="E144" s="451" t="s">
        <v>806</v>
      </c>
      <c r="F144" s="452" t="s">
        <v>573</v>
      </c>
      <c r="G144" s="453" t="s">
        <v>580</v>
      </c>
      <c r="H144" s="453" t="s">
        <v>576</v>
      </c>
      <c r="I144" s="491" t="s">
        <v>581</v>
      </c>
      <c r="J144" s="474" t="s">
        <v>206</v>
      </c>
      <c r="K144" s="460" t="s">
        <v>472</v>
      </c>
      <c r="L144" s="456">
        <v>44256</v>
      </c>
      <c r="M144" s="456">
        <v>44540</v>
      </c>
      <c r="N144" s="461" t="s">
        <v>910</v>
      </c>
      <c r="O144" s="455" t="s">
        <v>1010</v>
      </c>
      <c r="P144" s="457" t="s">
        <v>1085</v>
      </c>
      <c r="Q144" s="271" t="s">
        <v>18</v>
      </c>
      <c r="R144" s="458"/>
      <c r="S144" s="459"/>
    </row>
    <row r="145" spans="1:19" ht="85.5">
      <c r="C145" s="460" t="s">
        <v>808</v>
      </c>
      <c r="D145" s="450" t="s">
        <v>807</v>
      </c>
      <c r="E145" s="451" t="s">
        <v>806</v>
      </c>
      <c r="F145" s="452" t="s">
        <v>573</v>
      </c>
      <c r="G145" s="453" t="s">
        <v>582</v>
      </c>
      <c r="H145" s="453" t="s">
        <v>579</v>
      </c>
      <c r="I145" s="491" t="s">
        <v>581</v>
      </c>
      <c r="J145" s="455" t="s">
        <v>206</v>
      </c>
      <c r="K145" s="460" t="s">
        <v>472</v>
      </c>
      <c r="L145" s="456">
        <v>44256</v>
      </c>
      <c r="M145" s="456">
        <v>44540</v>
      </c>
      <c r="N145" s="461" t="s">
        <v>910</v>
      </c>
      <c r="O145" s="455" t="s">
        <v>1010</v>
      </c>
      <c r="P145" s="457" t="s">
        <v>1086</v>
      </c>
      <c r="Q145" s="271" t="s">
        <v>28</v>
      </c>
      <c r="R145" s="458"/>
      <c r="S145" s="459"/>
    </row>
    <row r="146" spans="1:19" ht="85.5">
      <c r="C146" s="460" t="s">
        <v>808</v>
      </c>
      <c r="D146" s="450" t="s">
        <v>807</v>
      </c>
      <c r="E146" s="451" t="s">
        <v>806</v>
      </c>
      <c r="F146" s="452" t="s">
        <v>573</v>
      </c>
      <c r="G146" s="453" t="s">
        <v>580</v>
      </c>
      <c r="H146" s="453" t="s">
        <v>576</v>
      </c>
      <c r="I146" s="491" t="s">
        <v>581</v>
      </c>
      <c r="J146" s="474" t="s">
        <v>206</v>
      </c>
      <c r="K146" s="460" t="s">
        <v>472</v>
      </c>
      <c r="L146" s="456">
        <v>44256</v>
      </c>
      <c r="M146" s="456">
        <v>44540</v>
      </c>
      <c r="N146" s="461" t="s">
        <v>911</v>
      </c>
      <c r="O146" s="455" t="s">
        <v>1010</v>
      </c>
      <c r="P146" s="457" t="s">
        <v>1087</v>
      </c>
      <c r="Q146" s="271" t="s">
        <v>28</v>
      </c>
      <c r="R146" s="458"/>
      <c r="S146" s="459"/>
    </row>
    <row r="147" spans="1:19" ht="85.5">
      <c r="C147" s="460" t="s">
        <v>808</v>
      </c>
      <c r="D147" s="450" t="s">
        <v>807</v>
      </c>
      <c r="E147" s="451" t="s">
        <v>806</v>
      </c>
      <c r="F147" s="452" t="s">
        <v>573</v>
      </c>
      <c r="G147" s="453" t="s">
        <v>582</v>
      </c>
      <c r="H147" s="453" t="s">
        <v>579</v>
      </c>
      <c r="I147" s="491" t="s">
        <v>581</v>
      </c>
      <c r="J147" s="455" t="s">
        <v>206</v>
      </c>
      <c r="K147" s="460" t="s">
        <v>472</v>
      </c>
      <c r="L147" s="456">
        <v>44256</v>
      </c>
      <c r="M147" s="456">
        <v>44540</v>
      </c>
      <c r="N147" s="461" t="s">
        <v>911</v>
      </c>
      <c r="O147" s="455" t="s">
        <v>1010</v>
      </c>
      <c r="P147" s="457" t="s">
        <v>1087</v>
      </c>
      <c r="Q147" s="271" t="s">
        <v>28</v>
      </c>
      <c r="R147" s="458"/>
      <c r="S147" s="459"/>
    </row>
    <row r="148" spans="1:19" ht="85.5">
      <c r="C148" s="460" t="s">
        <v>808</v>
      </c>
      <c r="D148" s="450" t="s">
        <v>807</v>
      </c>
      <c r="E148" s="451" t="s">
        <v>806</v>
      </c>
      <c r="F148" s="452" t="s">
        <v>573</v>
      </c>
      <c r="G148" s="453" t="s">
        <v>580</v>
      </c>
      <c r="H148" s="453" t="s">
        <v>576</v>
      </c>
      <c r="I148" s="491" t="s">
        <v>581</v>
      </c>
      <c r="J148" s="474" t="s">
        <v>206</v>
      </c>
      <c r="K148" s="460" t="s">
        <v>472</v>
      </c>
      <c r="L148" s="456">
        <v>44256</v>
      </c>
      <c r="M148" s="456">
        <v>44540</v>
      </c>
      <c r="N148" s="461" t="s">
        <v>981</v>
      </c>
      <c r="O148" s="455" t="s">
        <v>1010</v>
      </c>
      <c r="P148" s="457" t="s">
        <v>1087</v>
      </c>
      <c r="Q148" s="271" t="s">
        <v>28</v>
      </c>
      <c r="R148" s="458"/>
      <c r="S148" s="459"/>
    </row>
    <row r="149" spans="1:19" ht="85.5">
      <c r="C149" s="460" t="s">
        <v>808</v>
      </c>
      <c r="D149" s="450" t="s">
        <v>807</v>
      </c>
      <c r="E149" s="451" t="s">
        <v>806</v>
      </c>
      <c r="F149" s="452" t="s">
        <v>573</v>
      </c>
      <c r="G149" s="453" t="s">
        <v>582</v>
      </c>
      <c r="H149" s="453" t="s">
        <v>579</v>
      </c>
      <c r="I149" s="491" t="s">
        <v>581</v>
      </c>
      <c r="J149" s="455" t="s">
        <v>206</v>
      </c>
      <c r="K149" s="460" t="s">
        <v>472</v>
      </c>
      <c r="L149" s="456">
        <v>44256</v>
      </c>
      <c r="M149" s="456">
        <v>44540</v>
      </c>
      <c r="N149" s="461" t="s">
        <v>981</v>
      </c>
      <c r="O149" s="455" t="s">
        <v>1010</v>
      </c>
      <c r="P149" s="457" t="s">
        <v>1087</v>
      </c>
      <c r="Q149" s="271" t="s">
        <v>28</v>
      </c>
      <c r="R149" s="458"/>
      <c r="S149" s="459"/>
    </row>
    <row r="150" spans="1:19" ht="85.5">
      <c r="A150" s="329"/>
      <c r="B150" s="329"/>
      <c r="C150" s="460" t="s">
        <v>808</v>
      </c>
      <c r="D150" s="450" t="s">
        <v>807</v>
      </c>
      <c r="E150" s="451" t="s">
        <v>806</v>
      </c>
      <c r="F150" s="452" t="s">
        <v>573</v>
      </c>
      <c r="G150" s="453" t="s">
        <v>580</v>
      </c>
      <c r="H150" s="453" t="s">
        <v>576</v>
      </c>
      <c r="I150" s="491" t="s">
        <v>581</v>
      </c>
      <c r="J150" s="474" t="s">
        <v>206</v>
      </c>
      <c r="K150" s="460" t="s">
        <v>472</v>
      </c>
      <c r="L150" s="456">
        <v>44256</v>
      </c>
      <c r="M150" s="456">
        <v>44540</v>
      </c>
      <c r="N150" s="459" t="s">
        <v>1040</v>
      </c>
      <c r="O150" s="455" t="s">
        <v>1010</v>
      </c>
      <c r="P150" s="457" t="s">
        <v>1011</v>
      </c>
      <c r="Q150" s="271" t="s">
        <v>28</v>
      </c>
      <c r="R150" s="458"/>
      <c r="S150" s="459"/>
    </row>
    <row r="151" spans="1:19" ht="85.5">
      <c r="A151" s="329"/>
      <c r="B151" s="329"/>
      <c r="C151" s="460" t="s">
        <v>808</v>
      </c>
      <c r="D151" s="450" t="s">
        <v>807</v>
      </c>
      <c r="E151" s="451" t="s">
        <v>806</v>
      </c>
      <c r="F151" s="452" t="s">
        <v>573</v>
      </c>
      <c r="G151" s="453" t="s">
        <v>582</v>
      </c>
      <c r="H151" s="453" t="s">
        <v>579</v>
      </c>
      <c r="I151" s="491" t="s">
        <v>581</v>
      </c>
      <c r="J151" s="455" t="s">
        <v>206</v>
      </c>
      <c r="K151" s="460" t="s">
        <v>472</v>
      </c>
      <c r="L151" s="456">
        <v>44256</v>
      </c>
      <c r="M151" s="456">
        <v>44540</v>
      </c>
      <c r="N151" s="459" t="s">
        <v>1040</v>
      </c>
      <c r="O151" s="455" t="s">
        <v>1010</v>
      </c>
      <c r="P151" s="457" t="s">
        <v>1011</v>
      </c>
      <c r="Q151" s="271" t="s">
        <v>28</v>
      </c>
      <c r="R151" s="458"/>
      <c r="S151" s="459"/>
    </row>
    <row r="152" spans="1:19" ht="228">
      <c r="C152" s="460" t="s">
        <v>999</v>
      </c>
      <c r="D152" s="468" t="s">
        <v>804</v>
      </c>
      <c r="E152" s="455" t="s">
        <v>803</v>
      </c>
      <c r="F152" s="468" t="s">
        <v>583</v>
      </c>
      <c r="G152" s="468" t="s">
        <v>584</v>
      </c>
      <c r="H152" s="468" t="s">
        <v>586</v>
      </c>
      <c r="I152" s="469" t="s">
        <v>585</v>
      </c>
      <c r="J152" s="474" t="s">
        <v>205</v>
      </c>
      <c r="K152" s="464" t="s">
        <v>472</v>
      </c>
      <c r="L152" s="470">
        <v>44333</v>
      </c>
      <c r="M152" s="470">
        <v>44545</v>
      </c>
      <c r="N152" s="453" t="s">
        <v>1000</v>
      </c>
      <c r="O152" s="455" t="s">
        <v>1010</v>
      </c>
      <c r="P152" s="475" t="s">
        <v>1088</v>
      </c>
      <c r="Q152" s="271" t="s">
        <v>28</v>
      </c>
      <c r="R152" s="458" t="s">
        <v>909</v>
      </c>
      <c r="S152" s="459"/>
    </row>
    <row r="153" spans="1:19" ht="315">
      <c r="C153" s="460" t="s">
        <v>999</v>
      </c>
      <c r="D153" s="468" t="s">
        <v>804</v>
      </c>
      <c r="E153" s="455" t="s">
        <v>803</v>
      </c>
      <c r="F153" s="468" t="s">
        <v>583</v>
      </c>
      <c r="G153" s="468" t="s">
        <v>587</v>
      </c>
      <c r="H153" s="468" t="s">
        <v>951</v>
      </c>
      <c r="I153" s="469" t="s">
        <v>1001</v>
      </c>
      <c r="J153" s="474" t="s">
        <v>205</v>
      </c>
      <c r="K153" s="464" t="s">
        <v>486</v>
      </c>
      <c r="L153" s="470">
        <v>44214</v>
      </c>
      <c r="M153" s="470">
        <v>44545</v>
      </c>
      <c r="N153" s="453" t="s">
        <v>1000</v>
      </c>
      <c r="O153" s="455" t="s">
        <v>1010</v>
      </c>
      <c r="P153" s="475" t="s">
        <v>1089</v>
      </c>
      <c r="Q153" s="271" t="s">
        <v>18</v>
      </c>
      <c r="R153" s="458"/>
      <c r="S153" s="459"/>
    </row>
    <row r="154" spans="1:19" ht="228">
      <c r="C154" s="460" t="s">
        <v>999</v>
      </c>
      <c r="D154" s="468" t="s">
        <v>804</v>
      </c>
      <c r="E154" s="455" t="s">
        <v>803</v>
      </c>
      <c r="F154" s="468" t="s">
        <v>583</v>
      </c>
      <c r="G154" s="468" t="s">
        <v>588</v>
      </c>
      <c r="H154" s="468" t="s">
        <v>590</v>
      </c>
      <c r="I154" s="469" t="s">
        <v>589</v>
      </c>
      <c r="J154" s="474" t="s">
        <v>205</v>
      </c>
      <c r="K154" s="464" t="s">
        <v>472</v>
      </c>
      <c r="L154" s="470">
        <v>44333</v>
      </c>
      <c r="M154" s="470">
        <v>44545</v>
      </c>
      <c r="N154" s="453" t="s">
        <v>1000</v>
      </c>
      <c r="O154" s="455" t="s">
        <v>1010</v>
      </c>
      <c r="P154" s="475" t="s">
        <v>1090</v>
      </c>
      <c r="Q154" s="271" t="s">
        <v>28</v>
      </c>
      <c r="R154" s="458"/>
      <c r="S154" s="459"/>
    </row>
    <row r="155" spans="1:19" ht="228">
      <c r="C155" s="460" t="s">
        <v>999</v>
      </c>
      <c r="D155" s="468" t="s">
        <v>804</v>
      </c>
      <c r="E155" s="455" t="s">
        <v>803</v>
      </c>
      <c r="F155" s="468" t="s">
        <v>583</v>
      </c>
      <c r="G155" s="468" t="s">
        <v>591</v>
      </c>
      <c r="H155" s="468" t="s">
        <v>593</v>
      </c>
      <c r="I155" s="469" t="s">
        <v>592</v>
      </c>
      <c r="J155" s="474" t="s">
        <v>205</v>
      </c>
      <c r="K155" s="464" t="s">
        <v>472</v>
      </c>
      <c r="L155" s="470">
        <v>44333</v>
      </c>
      <c r="M155" s="470">
        <v>44545</v>
      </c>
      <c r="N155" s="453" t="s">
        <v>1000</v>
      </c>
      <c r="O155" s="455" t="s">
        <v>1010</v>
      </c>
      <c r="P155" s="475" t="s">
        <v>1091</v>
      </c>
      <c r="Q155" s="271" t="s">
        <v>28</v>
      </c>
      <c r="R155" s="458"/>
      <c r="S155" s="459"/>
    </row>
    <row r="156" spans="1:19" ht="228">
      <c r="C156" s="460" t="s">
        <v>1002</v>
      </c>
      <c r="D156" s="468" t="s">
        <v>804</v>
      </c>
      <c r="E156" s="455" t="s">
        <v>803</v>
      </c>
      <c r="F156" s="468" t="s">
        <v>583</v>
      </c>
      <c r="G156" s="468" t="s">
        <v>1003</v>
      </c>
      <c r="H156" s="468" t="s">
        <v>596</v>
      </c>
      <c r="I156" s="469" t="s">
        <v>595</v>
      </c>
      <c r="J156" s="474" t="s">
        <v>206</v>
      </c>
      <c r="K156" s="464" t="s">
        <v>472</v>
      </c>
      <c r="L156" s="470">
        <v>44229</v>
      </c>
      <c r="M156" s="470">
        <v>44377</v>
      </c>
      <c r="N156" s="453" t="s">
        <v>1004</v>
      </c>
      <c r="O156" s="455" t="s">
        <v>1010</v>
      </c>
      <c r="P156" s="475" t="s">
        <v>1092</v>
      </c>
      <c r="Q156" s="271" t="s">
        <v>28</v>
      </c>
      <c r="R156" s="458"/>
      <c r="S156" s="459"/>
    </row>
    <row r="157" spans="1:19" ht="228">
      <c r="C157" s="460" t="s">
        <v>1002</v>
      </c>
      <c r="D157" s="468" t="s">
        <v>804</v>
      </c>
      <c r="E157" s="455" t="s">
        <v>803</v>
      </c>
      <c r="F157" s="468" t="s">
        <v>583</v>
      </c>
      <c r="G157" s="468" t="s">
        <v>1005</v>
      </c>
      <c r="H157" s="468" t="s">
        <v>596</v>
      </c>
      <c r="I157" s="469" t="s">
        <v>595</v>
      </c>
      <c r="J157" s="474" t="s">
        <v>206</v>
      </c>
      <c r="K157" s="464" t="s">
        <v>472</v>
      </c>
      <c r="L157" s="470">
        <v>44229</v>
      </c>
      <c r="M157" s="470">
        <v>44377</v>
      </c>
      <c r="N157" s="453" t="s">
        <v>1006</v>
      </c>
      <c r="O157" s="455" t="s">
        <v>1010</v>
      </c>
      <c r="P157" s="475" t="s">
        <v>1092</v>
      </c>
      <c r="Q157" s="271" t="s">
        <v>28</v>
      </c>
      <c r="R157" s="458"/>
      <c r="S157" s="459"/>
    </row>
    <row r="158" spans="1:19" ht="228">
      <c r="C158" s="460" t="s">
        <v>1002</v>
      </c>
      <c r="D158" s="468" t="s">
        <v>804</v>
      </c>
      <c r="E158" s="455" t="s">
        <v>803</v>
      </c>
      <c r="F158" s="468" t="s">
        <v>583</v>
      </c>
      <c r="G158" s="468" t="s">
        <v>597</v>
      </c>
      <c r="H158" s="468" t="s">
        <v>230</v>
      </c>
      <c r="I158" s="469" t="s">
        <v>229</v>
      </c>
      <c r="J158" s="455" t="s">
        <v>206</v>
      </c>
      <c r="K158" s="464" t="s">
        <v>472</v>
      </c>
      <c r="L158" s="470">
        <v>44378</v>
      </c>
      <c r="M158" s="470">
        <v>44545</v>
      </c>
      <c r="N158" s="459" t="s">
        <v>1040</v>
      </c>
      <c r="O158" s="455" t="s">
        <v>1010</v>
      </c>
      <c r="P158" s="475" t="s">
        <v>1093</v>
      </c>
      <c r="Q158" s="271" t="s">
        <v>28</v>
      </c>
      <c r="R158" s="458"/>
      <c r="S158" s="459"/>
    </row>
    <row r="159" spans="1:19" ht="228">
      <c r="C159" s="460" t="s">
        <v>1002</v>
      </c>
      <c r="D159" s="468" t="s">
        <v>804</v>
      </c>
      <c r="E159" s="455" t="s">
        <v>803</v>
      </c>
      <c r="F159" s="468" t="s">
        <v>583</v>
      </c>
      <c r="G159" s="468" t="s">
        <v>597</v>
      </c>
      <c r="H159" s="468" t="s">
        <v>230</v>
      </c>
      <c r="I159" s="469" t="s">
        <v>229</v>
      </c>
      <c r="J159" s="455" t="s">
        <v>206</v>
      </c>
      <c r="K159" s="464" t="s">
        <v>472</v>
      </c>
      <c r="L159" s="470">
        <v>44378</v>
      </c>
      <c r="M159" s="470">
        <v>44545</v>
      </c>
      <c r="N159" s="461" t="s">
        <v>981</v>
      </c>
      <c r="O159" s="455" t="s">
        <v>1010</v>
      </c>
      <c r="P159" s="475" t="s">
        <v>1093</v>
      </c>
      <c r="Q159" s="271" t="s">
        <v>28</v>
      </c>
      <c r="R159" s="458"/>
      <c r="S159" s="459"/>
    </row>
    <row r="160" spans="1:19" ht="228">
      <c r="C160" s="460" t="s">
        <v>1002</v>
      </c>
      <c r="D160" s="468" t="s">
        <v>804</v>
      </c>
      <c r="E160" s="455" t="s">
        <v>803</v>
      </c>
      <c r="F160" s="468" t="s">
        <v>583</v>
      </c>
      <c r="G160" s="468" t="s">
        <v>597</v>
      </c>
      <c r="H160" s="468" t="s">
        <v>230</v>
      </c>
      <c r="I160" s="469" t="s">
        <v>229</v>
      </c>
      <c r="J160" s="455" t="s">
        <v>206</v>
      </c>
      <c r="K160" s="464" t="s">
        <v>472</v>
      </c>
      <c r="L160" s="470">
        <v>44378</v>
      </c>
      <c r="M160" s="470">
        <v>44545</v>
      </c>
      <c r="N160" s="461" t="s">
        <v>911</v>
      </c>
      <c r="O160" s="455" t="s">
        <v>1010</v>
      </c>
      <c r="P160" s="475" t="s">
        <v>1093</v>
      </c>
      <c r="Q160" s="271" t="s">
        <v>28</v>
      </c>
      <c r="R160" s="458"/>
      <c r="S160" s="459"/>
    </row>
    <row r="161" spans="1:19" ht="228">
      <c r="C161" s="460" t="s">
        <v>1002</v>
      </c>
      <c r="D161" s="468" t="s">
        <v>804</v>
      </c>
      <c r="E161" s="455" t="s">
        <v>803</v>
      </c>
      <c r="F161" s="468" t="s">
        <v>583</v>
      </c>
      <c r="G161" s="468" t="s">
        <v>597</v>
      </c>
      <c r="H161" s="468" t="s">
        <v>230</v>
      </c>
      <c r="I161" s="469" t="s">
        <v>229</v>
      </c>
      <c r="J161" s="455" t="s">
        <v>206</v>
      </c>
      <c r="K161" s="464" t="s">
        <v>472</v>
      </c>
      <c r="L161" s="470">
        <v>44378</v>
      </c>
      <c r="M161" s="470">
        <v>44545</v>
      </c>
      <c r="N161" s="461" t="s">
        <v>910</v>
      </c>
      <c r="O161" s="455" t="s">
        <v>1010</v>
      </c>
      <c r="P161" s="475" t="s">
        <v>1093</v>
      </c>
      <c r="Q161" s="271" t="s">
        <v>28</v>
      </c>
      <c r="R161" s="458"/>
      <c r="S161" s="459"/>
    </row>
    <row r="162" spans="1:19" ht="252.75" customHeight="1">
      <c r="A162" s="329"/>
      <c r="B162" s="329"/>
      <c r="C162" s="460" t="s">
        <v>805</v>
      </c>
      <c r="D162" s="450" t="s">
        <v>804</v>
      </c>
      <c r="E162" s="451" t="s">
        <v>803</v>
      </c>
      <c r="F162" s="452" t="s">
        <v>583</v>
      </c>
      <c r="G162" s="453" t="s">
        <v>594</v>
      </c>
      <c r="H162" s="453" t="s">
        <v>596</v>
      </c>
      <c r="I162" s="453" t="s">
        <v>595</v>
      </c>
      <c r="J162" s="474" t="s">
        <v>206</v>
      </c>
      <c r="K162" s="464" t="s">
        <v>472</v>
      </c>
      <c r="L162" s="470">
        <v>44229</v>
      </c>
      <c r="M162" s="470">
        <v>44377</v>
      </c>
      <c r="N162" s="459" t="s">
        <v>1040</v>
      </c>
      <c r="O162" s="455" t="s">
        <v>1010</v>
      </c>
      <c r="P162" s="457" t="s">
        <v>1011</v>
      </c>
      <c r="Q162" s="271" t="s">
        <v>28</v>
      </c>
      <c r="R162" s="458"/>
      <c r="S162" s="459"/>
    </row>
    <row r="163" spans="1:19" ht="240" customHeight="1">
      <c r="A163" s="329"/>
      <c r="B163" s="329"/>
      <c r="C163" s="460" t="s">
        <v>805</v>
      </c>
      <c r="D163" s="450" t="s">
        <v>804</v>
      </c>
      <c r="E163" s="451" t="s">
        <v>803</v>
      </c>
      <c r="F163" s="452" t="s">
        <v>583</v>
      </c>
      <c r="G163" s="463" t="s">
        <v>597</v>
      </c>
      <c r="H163" s="492" t="s">
        <v>230</v>
      </c>
      <c r="I163" s="453" t="s">
        <v>229</v>
      </c>
      <c r="J163" s="455" t="s">
        <v>206</v>
      </c>
      <c r="K163" s="464" t="s">
        <v>472</v>
      </c>
      <c r="L163" s="470">
        <v>44378</v>
      </c>
      <c r="M163" s="470">
        <v>44545</v>
      </c>
      <c r="N163" s="459" t="s">
        <v>1040</v>
      </c>
      <c r="O163" s="455" t="s">
        <v>1010</v>
      </c>
      <c r="P163" s="457" t="s">
        <v>1011</v>
      </c>
      <c r="Q163" s="271" t="s">
        <v>28</v>
      </c>
      <c r="R163" s="458"/>
      <c r="S163" s="459"/>
    </row>
    <row r="164" spans="1:19" ht="105">
      <c r="C164" s="460" t="s">
        <v>802</v>
      </c>
      <c r="D164" s="493" t="s">
        <v>801</v>
      </c>
      <c r="E164" s="451" t="s">
        <v>800</v>
      </c>
      <c r="F164" s="452" t="s">
        <v>341</v>
      </c>
      <c r="G164" s="472" t="s">
        <v>598</v>
      </c>
      <c r="H164" s="483" t="s">
        <v>232</v>
      </c>
      <c r="I164" s="490" t="s">
        <v>231</v>
      </c>
      <c r="J164" s="474" t="s">
        <v>205</v>
      </c>
      <c r="K164" s="472" t="s">
        <v>472</v>
      </c>
      <c r="L164" s="467">
        <v>44211</v>
      </c>
      <c r="M164" s="467">
        <v>44377</v>
      </c>
      <c r="N164" s="455" t="s">
        <v>908</v>
      </c>
      <c r="O164" s="455" t="s">
        <v>1010</v>
      </c>
      <c r="P164" s="457" t="s">
        <v>952</v>
      </c>
      <c r="Q164" s="271" t="s">
        <v>18</v>
      </c>
      <c r="R164" s="458" t="s">
        <v>909</v>
      </c>
      <c r="S164" s="459"/>
    </row>
    <row r="165" spans="1:19" ht="105">
      <c r="C165" s="460" t="s">
        <v>802</v>
      </c>
      <c r="D165" s="493" t="s">
        <v>801</v>
      </c>
      <c r="E165" s="451" t="s">
        <v>800</v>
      </c>
      <c r="F165" s="452" t="s">
        <v>341</v>
      </c>
      <c r="G165" s="472" t="s">
        <v>953</v>
      </c>
      <c r="H165" s="483" t="s">
        <v>232</v>
      </c>
      <c r="I165" s="483" t="s">
        <v>231</v>
      </c>
      <c r="J165" s="474" t="s">
        <v>205</v>
      </c>
      <c r="K165" s="472" t="s">
        <v>472</v>
      </c>
      <c r="L165" s="467">
        <v>44211</v>
      </c>
      <c r="M165" s="467">
        <v>44545</v>
      </c>
      <c r="N165" s="455" t="s">
        <v>908</v>
      </c>
      <c r="O165" s="455" t="s">
        <v>1010</v>
      </c>
      <c r="P165" s="457" t="s">
        <v>954</v>
      </c>
      <c r="Q165" s="271" t="s">
        <v>18</v>
      </c>
      <c r="R165" s="458"/>
      <c r="S165" s="459"/>
    </row>
    <row r="166" spans="1:19" ht="105">
      <c r="C166" s="494" t="s">
        <v>802</v>
      </c>
      <c r="D166" s="495" t="s">
        <v>801</v>
      </c>
      <c r="E166" s="496" t="s">
        <v>800</v>
      </c>
      <c r="F166" s="497" t="s">
        <v>341</v>
      </c>
      <c r="G166" s="473" t="s">
        <v>599</v>
      </c>
      <c r="H166" s="498" t="s">
        <v>232</v>
      </c>
      <c r="I166" s="498" t="s">
        <v>231</v>
      </c>
      <c r="J166" s="474" t="s">
        <v>205</v>
      </c>
      <c r="K166" s="473" t="s">
        <v>472</v>
      </c>
      <c r="L166" s="499">
        <v>44211</v>
      </c>
      <c r="M166" s="499">
        <v>44545</v>
      </c>
      <c r="N166" s="474" t="s">
        <v>908</v>
      </c>
      <c r="O166" s="455" t="s">
        <v>1010</v>
      </c>
      <c r="P166" s="457" t="s">
        <v>955</v>
      </c>
      <c r="Q166" s="322" t="s">
        <v>18</v>
      </c>
      <c r="R166" s="500"/>
      <c r="S166" s="501"/>
    </row>
  </sheetData>
  <autoFilter ref="C2:S166" xr:uid="{2428A4F2-B8B0-4388-A2BA-738C094FD985}"/>
  <mergeCells count="5">
    <mergeCell ref="C1:C2"/>
    <mergeCell ref="D1:D2"/>
    <mergeCell ref="E1:E2"/>
    <mergeCell ref="F1:M1"/>
    <mergeCell ref="N1:S1"/>
  </mergeCells>
  <conditionalFormatting sqref="Q164:Q166 Q3:Q4 Q65:Q67 Q77:Q78 Q8:Q13 Q83 Q102:Q104 Q100 Q112 Q107 Q116 Q51 Q142:Q144 Q15:Q16">
    <cfRule type="cellIs" dxfId="191" priority="187" operator="equal">
      <formula>"Vencida"</formula>
    </cfRule>
    <cfRule type="cellIs" dxfId="190" priority="188" operator="equal">
      <formula>"No Cumplida"</formula>
    </cfRule>
    <cfRule type="cellIs" dxfId="189" priority="189" operator="equal">
      <formula>"En Avance"</formula>
    </cfRule>
    <cfRule type="cellIs" dxfId="188" priority="190" operator="equal">
      <formula>"Cumplida (FT)"</formula>
    </cfRule>
    <cfRule type="cellIs" dxfId="187" priority="191" operator="equal">
      <formula>"Cumplida (DT)"</formula>
    </cfRule>
    <cfRule type="cellIs" dxfId="186" priority="192" operator="equal">
      <formula>"Sin Avance"</formula>
    </cfRule>
  </conditionalFormatting>
  <conditionalFormatting sqref="Q82">
    <cfRule type="cellIs" dxfId="185" priority="181" operator="equal">
      <formula>"Vencida"</formula>
    </cfRule>
    <cfRule type="cellIs" dxfId="184" priority="182" operator="equal">
      <formula>"No Cumplida"</formula>
    </cfRule>
    <cfRule type="cellIs" dxfId="183" priority="183" operator="equal">
      <formula>"En Avance"</formula>
    </cfRule>
    <cfRule type="cellIs" dxfId="182" priority="184" operator="equal">
      <formula>"Cumplida (FT)"</formula>
    </cfRule>
    <cfRule type="cellIs" dxfId="181" priority="185" operator="equal">
      <formula>"Cumplida (DT)"</formula>
    </cfRule>
    <cfRule type="cellIs" dxfId="180" priority="186" operator="equal">
      <formula>"Sin Avance"</formula>
    </cfRule>
  </conditionalFormatting>
  <conditionalFormatting sqref="Q52">
    <cfRule type="cellIs" dxfId="179" priority="175" operator="equal">
      <formula>"Vencida"</formula>
    </cfRule>
    <cfRule type="cellIs" dxfId="178" priority="176" operator="equal">
      <formula>"No Cumplida"</formula>
    </cfRule>
    <cfRule type="cellIs" dxfId="177" priority="177" operator="equal">
      <formula>"En Avance"</formula>
    </cfRule>
    <cfRule type="cellIs" dxfId="176" priority="178" operator="equal">
      <formula>"Cumplida (FT)"</formula>
    </cfRule>
    <cfRule type="cellIs" dxfId="175" priority="179" operator="equal">
      <formula>"Cumplida (DT)"</formula>
    </cfRule>
    <cfRule type="cellIs" dxfId="174" priority="180" operator="equal">
      <formula>"Sin Avance"</formula>
    </cfRule>
  </conditionalFormatting>
  <conditionalFormatting sqref="Q101">
    <cfRule type="cellIs" dxfId="173" priority="169" operator="equal">
      <formula>"Vencida"</formula>
    </cfRule>
    <cfRule type="cellIs" dxfId="172" priority="170" operator="equal">
      <formula>"No Cumplida"</formula>
    </cfRule>
    <cfRule type="cellIs" dxfId="171" priority="171" operator="equal">
      <formula>"En Avance"</formula>
    </cfRule>
    <cfRule type="cellIs" dxfId="170" priority="172" operator="equal">
      <formula>"Cumplida (FT)"</formula>
    </cfRule>
    <cfRule type="cellIs" dxfId="169" priority="173" operator="equal">
      <formula>"Cumplida (DT)"</formula>
    </cfRule>
    <cfRule type="cellIs" dxfId="168" priority="174" operator="equal">
      <formula>"Sin Avance"</formula>
    </cfRule>
  </conditionalFormatting>
  <conditionalFormatting sqref="Q53">
    <cfRule type="cellIs" dxfId="167" priority="163" operator="equal">
      <formula>"Vencida"</formula>
    </cfRule>
    <cfRule type="cellIs" dxfId="166" priority="164" operator="equal">
      <formula>"No Cumplida"</formula>
    </cfRule>
    <cfRule type="cellIs" dxfId="165" priority="165" operator="equal">
      <formula>"En Avance"</formula>
    </cfRule>
    <cfRule type="cellIs" dxfId="164" priority="166" operator="equal">
      <formula>"Cumplida (FT)"</formula>
    </cfRule>
    <cfRule type="cellIs" dxfId="163" priority="167" operator="equal">
      <formula>"Cumplida (DT)"</formula>
    </cfRule>
    <cfRule type="cellIs" dxfId="162" priority="168" operator="equal">
      <formula>"Sin Avance"</formula>
    </cfRule>
  </conditionalFormatting>
  <conditionalFormatting sqref="Q80">
    <cfRule type="cellIs" dxfId="161" priority="157" operator="equal">
      <formula>"Vencida"</formula>
    </cfRule>
    <cfRule type="cellIs" dxfId="160" priority="158" operator="equal">
      <formula>"No Cumplida"</formula>
    </cfRule>
    <cfRule type="cellIs" dxfId="159" priority="159" operator="equal">
      <formula>"En Avance"</formula>
    </cfRule>
    <cfRule type="cellIs" dxfId="158" priority="160" operator="equal">
      <formula>"Cumplida (FT)"</formula>
    </cfRule>
    <cfRule type="cellIs" dxfId="157" priority="161" operator="equal">
      <formula>"Cumplida (DT)"</formula>
    </cfRule>
    <cfRule type="cellIs" dxfId="156" priority="162" operator="equal">
      <formula>"Sin Avance"</formula>
    </cfRule>
  </conditionalFormatting>
  <conditionalFormatting sqref="Q63:Q64">
    <cfRule type="cellIs" dxfId="155" priority="151" operator="equal">
      <formula>"Vencida"</formula>
    </cfRule>
    <cfRule type="cellIs" dxfId="154" priority="152" operator="equal">
      <formula>"No Cumplida"</formula>
    </cfRule>
    <cfRule type="cellIs" dxfId="153" priority="153" operator="equal">
      <formula>"En Avance"</formula>
    </cfRule>
    <cfRule type="cellIs" dxfId="152" priority="154" operator="equal">
      <formula>"Cumplida (FT)"</formula>
    </cfRule>
    <cfRule type="cellIs" dxfId="151" priority="155" operator="equal">
      <formula>"Cumplida (DT)"</formula>
    </cfRule>
    <cfRule type="cellIs" dxfId="150" priority="156" operator="equal">
      <formula>"Sin Avance"</formula>
    </cfRule>
  </conditionalFormatting>
  <conditionalFormatting sqref="Q50">
    <cfRule type="cellIs" dxfId="149" priority="145" operator="equal">
      <formula>"Vencida"</formula>
    </cfRule>
    <cfRule type="cellIs" dxfId="148" priority="146" operator="equal">
      <formula>"No Cumplida"</formula>
    </cfRule>
    <cfRule type="cellIs" dxfId="147" priority="147" operator="equal">
      <formula>"En Avance"</formula>
    </cfRule>
    <cfRule type="cellIs" dxfId="146" priority="148" operator="equal">
      <formula>"Cumplida (FT)"</formula>
    </cfRule>
    <cfRule type="cellIs" dxfId="145" priority="149" operator="equal">
      <formula>"Cumplida (DT)"</formula>
    </cfRule>
    <cfRule type="cellIs" dxfId="144" priority="150" operator="equal">
      <formula>"Sin Avance"</formula>
    </cfRule>
  </conditionalFormatting>
  <conditionalFormatting sqref="Q18">
    <cfRule type="cellIs" dxfId="143" priority="139" operator="equal">
      <formula>"Vencida"</formula>
    </cfRule>
    <cfRule type="cellIs" dxfId="142" priority="140" operator="equal">
      <formula>"No Cumplida"</formula>
    </cfRule>
    <cfRule type="cellIs" dxfId="141" priority="141" operator="equal">
      <formula>"En Avance"</formula>
    </cfRule>
    <cfRule type="cellIs" dxfId="140" priority="142" operator="equal">
      <formula>"Cumplida (FT)"</formula>
    </cfRule>
    <cfRule type="cellIs" dxfId="139" priority="143" operator="equal">
      <formula>"Cumplida (DT)"</formula>
    </cfRule>
    <cfRule type="cellIs" dxfId="138" priority="144" operator="equal">
      <formula>"Sin Avance"</formula>
    </cfRule>
  </conditionalFormatting>
  <conditionalFormatting sqref="Q68:Q72">
    <cfRule type="cellIs" dxfId="137" priority="133" operator="equal">
      <formula>"Vencida"</formula>
    </cfRule>
    <cfRule type="cellIs" dxfId="136" priority="134" operator="equal">
      <formula>"No Cumplida"</formula>
    </cfRule>
    <cfRule type="cellIs" dxfId="135" priority="135" operator="equal">
      <formula>"En Avance"</formula>
    </cfRule>
    <cfRule type="cellIs" dxfId="134" priority="136" operator="equal">
      <formula>"Cumplida (FT)"</formula>
    </cfRule>
    <cfRule type="cellIs" dxfId="133" priority="137" operator="equal">
      <formula>"Cumplida (DT)"</formula>
    </cfRule>
    <cfRule type="cellIs" dxfId="132" priority="138" operator="equal">
      <formula>"Sin Avance"</formula>
    </cfRule>
  </conditionalFormatting>
  <conditionalFormatting sqref="Q32:Q33">
    <cfRule type="cellIs" dxfId="131" priority="127" operator="equal">
      <formula>"Vencida"</formula>
    </cfRule>
    <cfRule type="cellIs" dxfId="130" priority="128" operator="equal">
      <formula>"No Cumplida"</formula>
    </cfRule>
    <cfRule type="cellIs" dxfId="129" priority="129" operator="equal">
      <formula>"En Avance"</formula>
    </cfRule>
    <cfRule type="cellIs" dxfId="128" priority="130" operator="equal">
      <formula>"Cumplida (FT)"</formula>
    </cfRule>
    <cfRule type="cellIs" dxfId="127" priority="131" operator="equal">
      <formula>"Cumplida (DT)"</formula>
    </cfRule>
    <cfRule type="cellIs" dxfId="126" priority="132" operator="equal">
      <formula>"Sin Avance"</formula>
    </cfRule>
  </conditionalFormatting>
  <conditionalFormatting sqref="Q35:Q37">
    <cfRule type="cellIs" dxfId="125" priority="121" operator="equal">
      <formula>"Vencida"</formula>
    </cfRule>
    <cfRule type="cellIs" dxfId="124" priority="122" operator="equal">
      <formula>"No Cumplida"</formula>
    </cfRule>
    <cfRule type="cellIs" dxfId="123" priority="123" operator="equal">
      <formula>"En Avance"</formula>
    </cfRule>
    <cfRule type="cellIs" dxfId="122" priority="124" operator="equal">
      <formula>"Cumplida (FT)"</formula>
    </cfRule>
    <cfRule type="cellIs" dxfId="121" priority="125" operator="equal">
      <formula>"Cumplida (DT)"</formula>
    </cfRule>
    <cfRule type="cellIs" dxfId="120" priority="126" operator="equal">
      <formula>"Sin Avance"</formula>
    </cfRule>
  </conditionalFormatting>
  <conditionalFormatting sqref="Q40:Q41">
    <cfRule type="cellIs" dxfId="119" priority="115" operator="equal">
      <formula>"Vencida"</formula>
    </cfRule>
    <cfRule type="cellIs" dxfId="118" priority="116" operator="equal">
      <formula>"No Cumplida"</formula>
    </cfRule>
    <cfRule type="cellIs" dxfId="117" priority="117" operator="equal">
      <formula>"En Avance"</formula>
    </cfRule>
    <cfRule type="cellIs" dxfId="116" priority="118" operator="equal">
      <formula>"Cumplida (FT)"</formula>
    </cfRule>
    <cfRule type="cellIs" dxfId="115" priority="119" operator="equal">
      <formula>"Cumplida (DT)"</formula>
    </cfRule>
    <cfRule type="cellIs" dxfId="114" priority="120" operator="equal">
      <formula>"Sin Avance"</formula>
    </cfRule>
  </conditionalFormatting>
  <conditionalFormatting sqref="Q45:Q48">
    <cfRule type="cellIs" dxfId="113" priority="109" operator="equal">
      <formula>"Vencida"</formula>
    </cfRule>
    <cfRule type="cellIs" dxfId="112" priority="110" operator="equal">
      <formula>"No Cumplida"</formula>
    </cfRule>
    <cfRule type="cellIs" dxfId="111" priority="111" operator="equal">
      <formula>"En Avance"</formula>
    </cfRule>
    <cfRule type="cellIs" dxfId="110" priority="112" operator="equal">
      <formula>"Cumplida (FT)"</formula>
    </cfRule>
    <cfRule type="cellIs" dxfId="109" priority="113" operator="equal">
      <formula>"Cumplida (DT)"</formula>
    </cfRule>
    <cfRule type="cellIs" dxfId="108" priority="114" operator="equal">
      <formula>"Sin Avance"</formula>
    </cfRule>
  </conditionalFormatting>
  <conditionalFormatting sqref="Q55:Q56">
    <cfRule type="cellIs" dxfId="107" priority="103" operator="equal">
      <formula>"Vencida"</formula>
    </cfRule>
    <cfRule type="cellIs" dxfId="106" priority="104" operator="equal">
      <formula>"No Cumplida"</formula>
    </cfRule>
    <cfRule type="cellIs" dxfId="105" priority="105" operator="equal">
      <formula>"En Avance"</formula>
    </cfRule>
    <cfRule type="cellIs" dxfId="104" priority="106" operator="equal">
      <formula>"Cumplida (FT)"</formula>
    </cfRule>
    <cfRule type="cellIs" dxfId="103" priority="107" operator="equal">
      <formula>"Cumplida (DT)"</formula>
    </cfRule>
    <cfRule type="cellIs" dxfId="102" priority="108" operator="equal">
      <formula>"Sin Avance"</formula>
    </cfRule>
  </conditionalFormatting>
  <conditionalFormatting sqref="Q88:Q91">
    <cfRule type="cellIs" dxfId="101" priority="97" operator="equal">
      <formula>"Vencida"</formula>
    </cfRule>
    <cfRule type="cellIs" dxfId="100" priority="98" operator="equal">
      <formula>"No Cumplida"</formula>
    </cfRule>
    <cfRule type="cellIs" dxfId="99" priority="99" operator="equal">
      <formula>"En Avance"</formula>
    </cfRule>
    <cfRule type="cellIs" dxfId="98" priority="100" operator="equal">
      <formula>"Cumplida (FT)"</formula>
    </cfRule>
    <cfRule type="cellIs" dxfId="97" priority="101" operator="equal">
      <formula>"Cumplida (DT)"</formula>
    </cfRule>
    <cfRule type="cellIs" dxfId="96" priority="102" operator="equal">
      <formula>"Sin Avance"</formula>
    </cfRule>
  </conditionalFormatting>
  <conditionalFormatting sqref="Q122">
    <cfRule type="cellIs" dxfId="95" priority="91" operator="equal">
      <formula>"Vencida"</formula>
    </cfRule>
    <cfRule type="cellIs" dxfId="94" priority="92" operator="equal">
      <formula>"No Cumplida"</formula>
    </cfRule>
    <cfRule type="cellIs" dxfId="93" priority="93" operator="equal">
      <formula>"En Avance"</formula>
    </cfRule>
    <cfRule type="cellIs" dxfId="92" priority="94" operator="equal">
      <formula>"Cumplida (FT)"</formula>
    </cfRule>
    <cfRule type="cellIs" dxfId="91" priority="95" operator="equal">
      <formula>"Cumplida (DT)"</formula>
    </cfRule>
    <cfRule type="cellIs" dxfId="90" priority="96" operator="equal">
      <formula>"Sin Avance"</formula>
    </cfRule>
  </conditionalFormatting>
  <conditionalFormatting sqref="Q127:Q132">
    <cfRule type="cellIs" dxfId="89" priority="85" operator="equal">
      <formula>"Vencida"</formula>
    </cfRule>
    <cfRule type="cellIs" dxfId="88" priority="86" operator="equal">
      <formula>"No Cumplida"</formula>
    </cfRule>
    <cfRule type="cellIs" dxfId="87" priority="87" operator="equal">
      <formula>"En Avance"</formula>
    </cfRule>
    <cfRule type="cellIs" dxfId="86" priority="88" operator="equal">
      <formula>"Cumplida (FT)"</formula>
    </cfRule>
    <cfRule type="cellIs" dxfId="85" priority="89" operator="equal">
      <formula>"Cumplida (DT)"</formula>
    </cfRule>
    <cfRule type="cellIs" dxfId="84" priority="90" operator="equal">
      <formula>"Sin Avance"</formula>
    </cfRule>
  </conditionalFormatting>
  <conditionalFormatting sqref="Q153">
    <cfRule type="cellIs" dxfId="83" priority="79" operator="equal">
      <formula>"Vencida"</formula>
    </cfRule>
    <cfRule type="cellIs" dxfId="82" priority="80" operator="equal">
      <formula>"No Cumplida"</formula>
    </cfRule>
    <cfRule type="cellIs" dxfId="81" priority="81" operator="equal">
      <formula>"En Avance"</formula>
    </cfRule>
    <cfRule type="cellIs" dxfId="80" priority="82" operator="equal">
      <formula>"Cumplida (FT)"</formula>
    </cfRule>
    <cfRule type="cellIs" dxfId="79" priority="83" operator="equal">
      <formula>"Cumplida (DT)"</formula>
    </cfRule>
    <cfRule type="cellIs" dxfId="78" priority="84" operator="equal">
      <formula>"Sin Avance"</formula>
    </cfRule>
  </conditionalFormatting>
  <conditionalFormatting sqref="Q14">
    <cfRule type="cellIs" dxfId="77" priority="73" operator="equal">
      <formula>"Vencida"</formula>
    </cfRule>
    <cfRule type="cellIs" dxfId="76" priority="74" operator="equal">
      <formula>"No Cumplida"</formula>
    </cfRule>
    <cfRule type="cellIs" dxfId="75" priority="75" operator="equal">
      <formula>"En Avance"</formula>
    </cfRule>
    <cfRule type="cellIs" dxfId="74" priority="76" operator="equal">
      <formula>"Cumplida (FT)"</formula>
    </cfRule>
    <cfRule type="cellIs" dxfId="73" priority="77" operator="equal">
      <formula>"Cumplida (DT)"</formula>
    </cfRule>
    <cfRule type="cellIs" dxfId="72" priority="78" operator="equal">
      <formula>"Sin Avance"</formula>
    </cfRule>
  </conditionalFormatting>
  <conditionalFormatting sqref="Q19">
    <cfRule type="cellIs" dxfId="71" priority="67" operator="equal">
      <formula>"Vencida"</formula>
    </cfRule>
    <cfRule type="cellIs" dxfId="70" priority="68" operator="equal">
      <formula>"No Cumplida"</formula>
    </cfRule>
    <cfRule type="cellIs" dxfId="69" priority="69" operator="equal">
      <formula>"En Avance"</formula>
    </cfRule>
    <cfRule type="cellIs" dxfId="68" priority="70" operator="equal">
      <formula>"Cumplida (FT)"</formula>
    </cfRule>
    <cfRule type="cellIs" dxfId="67" priority="71" operator="equal">
      <formula>"Cumplida (DT)"</formula>
    </cfRule>
    <cfRule type="cellIs" dxfId="66" priority="72" operator="equal">
      <formula>"Sin Avance"</formula>
    </cfRule>
  </conditionalFormatting>
  <conditionalFormatting sqref="Q38">
    <cfRule type="cellIs" dxfId="65" priority="61" operator="equal">
      <formula>"Vencida"</formula>
    </cfRule>
    <cfRule type="cellIs" dxfId="64" priority="62" operator="equal">
      <formula>"No Cumplida"</formula>
    </cfRule>
    <cfRule type="cellIs" dxfId="63" priority="63" operator="equal">
      <formula>"En Avance"</formula>
    </cfRule>
    <cfRule type="cellIs" dxfId="62" priority="64" operator="equal">
      <formula>"Cumplida (FT)"</formula>
    </cfRule>
    <cfRule type="cellIs" dxfId="61" priority="65" operator="equal">
      <formula>"Cumplida (DT)"</formula>
    </cfRule>
    <cfRule type="cellIs" dxfId="60" priority="66" operator="equal">
      <formula>"Sin Avance"</formula>
    </cfRule>
  </conditionalFormatting>
  <conditionalFormatting sqref="Q57">
    <cfRule type="cellIs" dxfId="59" priority="55" operator="equal">
      <formula>"Vencida"</formula>
    </cfRule>
    <cfRule type="cellIs" dxfId="58" priority="56" operator="equal">
      <formula>"No Cumplida"</formula>
    </cfRule>
    <cfRule type="cellIs" dxfId="57" priority="57" operator="equal">
      <formula>"En Avance"</formula>
    </cfRule>
    <cfRule type="cellIs" dxfId="56" priority="58" operator="equal">
      <formula>"Cumplida (FT)"</formula>
    </cfRule>
    <cfRule type="cellIs" dxfId="55" priority="59" operator="equal">
      <formula>"Cumplida (DT)"</formula>
    </cfRule>
    <cfRule type="cellIs" dxfId="54" priority="60" operator="equal">
      <formula>"Sin Avance"</formula>
    </cfRule>
  </conditionalFormatting>
  <conditionalFormatting sqref="Q59">
    <cfRule type="cellIs" dxfId="53" priority="49" operator="equal">
      <formula>"Vencida"</formula>
    </cfRule>
    <cfRule type="cellIs" dxfId="52" priority="50" operator="equal">
      <formula>"No Cumplida"</formula>
    </cfRule>
    <cfRule type="cellIs" dxfId="51" priority="51" operator="equal">
      <formula>"En Avance"</formula>
    </cfRule>
    <cfRule type="cellIs" dxfId="50" priority="52" operator="equal">
      <formula>"Cumplida (FT)"</formula>
    </cfRule>
    <cfRule type="cellIs" dxfId="49" priority="53" operator="equal">
      <formula>"Cumplida (DT)"</formula>
    </cfRule>
    <cfRule type="cellIs" dxfId="48" priority="54" operator="equal">
      <formula>"Sin Avance"</formula>
    </cfRule>
  </conditionalFormatting>
  <conditionalFormatting sqref="Q74">
    <cfRule type="cellIs" dxfId="47" priority="43" operator="equal">
      <formula>"Vencida"</formula>
    </cfRule>
    <cfRule type="cellIs" dxfId="46" priority="44" operator="equal">
      <formula>"No Cumplida"</formula>
    </cfRule>
    <cfRule type="cellIs" dxfId="45" priority="45" operator="equal">
      <formula>"En Avance"</formula>
    </cfRule>
    <cfRule type="cellIs" dxfId="44" priority="46" operator="equal">
      <formula>"Cumplida (FT)"</formula>
    </cfRule>
    <cfRule type="cellIs" dxfId="43" priority="47" operator="equal">
      <formula>"Cumplida (DT)"</formula>
    </cfRule>
    <cfRule type="cellIs" dxfId="42" priority="48" operator="equal">
      <formula>"Sin Avance"</formula>
    </cfRule>
  </conditionalFormatting>
  <conditionalFormatting sqref="Q75">
    <cfRule type="cellIs" dxfId="41" priority="37" operator="equal">
      <formula>"Vencida"</formula>
    </cfRule>
    <cfRule type="cellIs" dxfId="40" priority="38" operator="equal">
      <formula>"No Cumplida"</formula>
    </cfRule>
    <cfRule type="cellIs" dxfId="39" priority="39" operator="equal">
      <formula>"En Avance"</formula>
    </cfRule>
    <cfRule type="cellIs" dxfId="38" priority="40" operator="equal">
      <formula>"Cumplida (FT)"</formula>
    </cfRule>
    <cfRule type="cellIs" dxfId="37" priority="41" operator="equal">
      <formula>"Cumplida (DT)"</formula>
    </cfRule>
    <cfRule type="cellIs" dxfId="36" priority="42" operator="equal">
      <formula>"Sin Avance"</formula>
    </cfRule>
  </conditionalFormatting>
  <conditionalFormatting sqref="Q105:Q106">
    <cfRule type="cellIs" dxfId="35" priority="31" operator="equal">
      <formula>"Vencida"</formula>
    </cfRule>
    <cfRule type="cellIs" dxfId="34" priority="32" operator="equal">
      <formula>"No Cumplida"</formula>
    </cfRule>
    <cfRule type="cellIs" dxfId="33" priority="33" operator="equal">
      <formula>"En Avance"</formula>
    </cfRule>
    <cfRule type="cellIs" dxfId="32" priority="34" operator="equal">
      <formula>"Cumplida (FT)"</formula>
    </cfRule>
    <cfRule type="cellIs" dxfId="31" priority="35" operator="equal">
      <formula>"Cumplida (DT)"</formula>
    </cfRule>
    <cfRule type="cellIs" dxfId="30" priority="36" operator="equal">
      <formula>"Sin Avance"</formula>
    </cfRule>
  </conditionalFormatting>
  <conditionalFormatting sqref="Q113">
    <cfRule type="cellIs" dxfId="29" priority="25" operator="equal">
      <formula>"Vencida"</formula>
    </cfRule>
    <cfRule type="cellIs" dxfId="28" priority="26" operator="equal">
      <formula>"No Cumplida"</formula>
    </cfRule>
    <cfRule type="cellIs" dxfId="27" priority="27" operator="equal">
      <formula>"En Avance"</formula>
    </cfRule>
    <cfRule type="cellIs" dxfId="26" priority="28" operator="equal">
      <formula>"Cumplida (FT)"</formula>
    </cfRule>
    <cfRule type="cellIs" dxfId="25" priority="29" operator="equal">
      <formula>"Cumplida (DT)"</formula>
    </cfRule>
    <cfRule type="cellIs" dxfId="24" priority="30" operator="equal">
      <formula>"Sin Avance"</formula>
    </cfRule>
  </conditionalFormatting>
  <conditionalFormatting sqref="Q154:Q163 Q145:Q152 Q133:Q141 Q126 Q123:Q124 Q117:Q121 Q114:Q115 Q108:Q111 Q92:Q99 Q84:Q87 Q81 Q79 Q76 Q73 Q60:Q62 Q54 Q49 Q42:Q44 Q34 Q20:Q31 Q17 Q5:Q7">
    <cfRule type="cellIs" dxfId="23" priority="19" operator="equal">
      <formula>"Vencida"</formula>
    </cfRule>
    <cfRule type="cellIs" dxfId="22" priority="20" operator="equal">
      <formula>"No Cumplida"</formula>
    </cfRule>
    <cfRule type="cellIs" dxfId="21" priority="21" operator="equal">
      <formula>"En Avance"</formula>
    </cfRule>
    <cfRule type="cellIs" dxfId="20" priority="22" operator="equal">
      <formula>"Cumplida (FT)"</formula>
    </cfRule>
    <cfRule type="cellIs" dxfId="19" priority="23" operator="equal">
      <formula>"Cumplida (DT)"</formula>
    </cfRule>
    <cfRule type="cellIs" dxfId="18" priority="24" operator="equal">
      <formula>"Sin Avance"</formula>
    </cfRule>
  </conditionalFormatting>
  <conditionalFormatting sqref="Q39">
    <cfRule type="cellIs" dxfId="17" priority="13" operator="equal">
      <formula>"Vencida"</formula>
    </cfRule>
    <cfRule type="cellIs" dxfId="16" priority="14" operator="equal">
      <formula>"No Cumplida"</formula>
    </cfRule>
    <cfRule type="cellIs" dxfId="15" priority="15" operator="equal">
      <formula>"En Avance"</formula>
    </cfRule>
    <cfRule type="cellIs" dxfId="14" priority="16" operator="equal">
      <formula>"Cumplida (FT)"</formula>
    </cfRule>
    <cfRule type="cellIs" dxfId="13" priority="17" operator="equal">
      <formula>"Cumplida (DT)"</formula>
    </cfRule>
    <cfRule type="cellIs" dxfId="12" priority="18" operator="equal">
      <formula>"Sin Avance"</formula>
    </cfRule>
  </conditionalFormatting>
  <conditionalFormatting sqref="Q125">
    <cfRule type="cellIs" dxfId="11" priority="7" operator="equal">
      <formula>"Vencida"</formula>
    </cfRule>
    <cfRule type="cellIs" dxfId="10" priority="8" operator="equal">
      <formula>"No Cumplida"</formula>
    </cfRule>
    <cfRule type="cellIs" dxfId="9" priority="9" operator="equal">
      <formula>"En Avance"</formula>
    </cfRule>
    <cfRule type="cellIs" dxfId="8" priority="10" operator="equal">
      <formula>"Cumplida (FT)"</formula>
    </cfRule>
    <cfRule type="cellIs" dxfId="7" priority="11" operator="equal">
      <formula>"Cumplida (DT)"</formula>
    </cfRule>
    <cfRule type="cellIs" dxfId="6" priority="12" operator="equal">
      <formula>"Sin Avance"</formula>
    </cfRule>
  </conditionalFormatting>
  <conditionalFormatting sqref="Q58">
    <cfRule type="cellIs" dxfId="5" priority="1" operator="equal">
      <formula>"Vencida"</formula>
    </cfRule>
    <cfRule type="cellIs" dxfId="4" priority="2" operator="equal">
      <formula>"No Cumplida"</formula>
    </cfRule>
    <cfRule type="cellIs" dxfId="3" priority="3" operator="equal">
      <formula>"En Avance"</formula>
    </cfRule>
    <cfRule type="cellIs" dxfId="2" priority="4" operator="equal">
      <formula>"Cumplida (FT)"</formula>
    </cfRule>
    <cfRule type="cellIs" dxfId="1" priority="5" operator="equal">
      <formula>"Cumplida (DT)"</formula>
    </cfRule>
    <cfRule type="cellIs" dxfId="0" priority="6" operator="equal">
      <formula>"Sin Avance"</formula>
    </cfRule>
  </conditionalFormatting>
  <dataValidations disablePrompts="1" count="2">
    <dataValidation type="date" allowBlank="1" showInputMessage="1" showErrorMessage="1" errorTitle="ERROR" error="Los datos ingresados son incorrectos" promptTitle="Formato Celda" prompt="El formato debe ser DD/MM/AAAA" sqref="L30:L44 I116:I118 L3:L7 L77:L166" xr:uid="{1A429FE3-7378-4BBD-B5FF-5B8C633B0207}">
      <formula1>44197</formula1>
      <formula2>44545</formula2>
    </dataValidation>
    <dataValidation type="date" allowBlank="1" showInputMessage="1" showErrorMessage="1" errorTitle="ERROR" error="Los datos ingresados son incorrectos" promptTitle="Formato Celda" prompt="El formato debe ser DD/MM/AAAA" sqref="M42:M44 M30:M31 M3:M7 M77:M166" xr:uid="{F5676931-B220-405C-BD6F-0D6B987C0CDF}">
      <formula1>L3</formula1>
      <formula2>44545</formula2>
    </dataValidation>
  </dataValidations>
  <pageMargins left="0.7" right="0.7" top="0.75" bottom="0.75" header="0.3" footer="0.3"/>
  <pageSetup scale="20" orientation="portrait" r:id="rId1"/>
  <headerFooter>
    <oddHeader>&amp;L&amp;G</oddHeader>
    <oddFooter>&amp;LAprobó: Yanira Villamil S. - Jefe  Oficina de Control Interno
Revisó: Luis Antonio Guerrero B
Elaboró: Maritza Beltran/ Yaneth Burgos/Maria Lucerito Achury/Angela Parra/Giovanny Martinez/Emilse Rodríguez/Iván Lerma&amp;C&amp;G</oddFooter>
  </headerFooter>
  <legacyDrawingHF r:id="rId2"/>
  <pictur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vt:i4>
      </vt:variant>
    </vt:vector>
  </HeadingPairs>
  <TitlesOfParts>
    <vt:vector size="12" baseType="lpstr">
      <vt:lpstr>Componentes1_3_4_5</vt:lpstr>
      <vt:lpstr>ESTADOS</vt:lpstr>
      <vt:lpstr>Comp_1</vt:lpstr>
      <vt:lpstr>Comp_2</vt:lpstr>
      <vt:lpstr>Comp_3</vt:lpstr>
      <vt:lpstr>Comp_4</vt:lpstr>
      <vt:lpstr>Comp_5</vt:lpstr>
      <vt:lpstr>PPC 2021</vt:lpstr>
      <vt:lpstr>MATRIZ RIESGOS CORRUPCION_FINAL</vt:lpstr>
      <vt:lpstr>Hoja2</vt:lpstr>
      <vt:lpstr>Hoja1</vt:lpstr>
      <vt:lpstr>'PPC 2021'!Títulos_a_imprimir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Maritza Liliana Beltran Albadan</dc:creator>
  <cp:lastModifiedBy>Maritza Liliana Beltran Albadan</cp:lastModifiedBy>
  <cp:lastPrinted>2021-05-14T23:48:02Z</cp:lastPrinted>
  <dcterms:created xsi:type="dcterms:W3CDTF">2020-04-18T03:06:54Z</dcterms:created>
  <dcterms:modified xsi:type="dcterms:W3CDTF">2021-05-14T23:51:02Z</dcterms:modified>
</cp:coreProperties>
</file>