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144273AC-C178-40E3-9C0C-3966EE0B3BB9}" xr6:coauthVersionLast="40" xr6:coauthVersionMax="40" xr10:uidLastSave="{00000000-0000-0000-0000-000000000000}"/>
  <bookViews>
    <workbookView xWindow="-120" yWindow="-120" windowWidth="24240" windowHeight="13140" xr2:uid="{60DE4672-3498-43AC-B457-F24B9D7A54BB}"/>
  </bookViews>
  <sheets>
    <sheet name="SANTAN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B96" i="1" l="1"/>
  <c r="CQ95" i="1"/>
  <c r="CB95" i="1"/>
  <c r="CB94" i="1"/>
  <c r="CB93" i="1"/>
  <c r="CB92" i="1"/>
  <c r="CQ91" i="1"/>
  <c r="CB91" i="1"/>
  <c r="CB90" i="1"/>
  <c r="CB89" i="1"/>
  <c r="CB88" i="1"/>
  <c r="CQ87" i="1"/>
  <c r="CB87" i="1"/>
  <c r="CB86" i="1"/>
  <c r="CB85" i="1"/>
  <c r="CB84" i="1"/>
  <c r="CQ83" i="1"/>
  <c r="CB83" i="1"/>
  <c r="CB82" i="1"/>
  <c r="CB81" i="1"/>
  <c r="CB80" i="1"/>
  <c r="CQ79" i="1"/>
  <c r="CB79" i="1"/>
  <c r="CB78" i="1"/>
  <c r="CB77" i="1"/>
  <c r="CB76" i="1"/>
  <c r="CQ75" i="1"/>
  <c r="CB75" i="1"/>
  <c r="CB74" i="1"/>
  <c r="CB73" i="1"/>
  <c r="CB72" i="1"/>
  <c r="CQ71" i="1"/>
  <c r="CB71" i="1"/>
  <c r="CB70" i="1"/>
  <c r="CB69" i="1"/>
  <c r="CB68" i="1"/>
  <c r="CQ67" i="1"/>
  <c r="CB67" i="1"/>
  <c r="CB66" i="1"/>
  <c r="CB65" i="1"/>
  <c r="CB64" i="1"/>
  <c r="CQ63" i="1"/>
  <c r="CB63" i="1"/>
  <c r="CB62" i="1"/>
  <c r="CB61" i="1"/>
  <c r="CB60" i="1"/>
  <c r="CQ59" i="1"/>
  <c r="CB59" i="1"/>
  <c r="CB58" i="1"/>
  <c r="CB57" i="1"/>
  <c r="CB56" i="1"/>
  <c r="CQ55" i="1"/>
  <c r="CB55" i="1"/>
  <c r="CB54" i="1"/>
  <c r="CB53" i="1"/>
  <c r="DC48" i="1"/>
  <c r="DI48" i="1" s="1"/>
  <c r="CQ48" i="1"/>
  <c r="CQ96" i="1" s="1"/>
  <c r="BO48" i="1"/>
  <c r="BO96" i="1" s="1"/>
  <c r="AZ48" i="1"/>
  <c r="AH48" i="1"/>
  <c r="Y48" i="1"/>
  <c r="K48" i="1"/>
  <c r="DC47" i="1"/>
  <c r="DI47" i="1" s="1"/>
  <c r="CQ47" i="1"/>
  <c r="BO47" i="1"/>
  <c r="BO95" i="1" s="1"/>
  <c r="AZ47" i="1"/>
  <c r="AH47" i="1"/>
  <c r="Y47" i="1"/>
  <c r="K47" i="1"/>
  <c r="DC46" i="1"/>
  <c r="CQ46" i="1"/>
  <c r="CQ94" i="1" s="1"/>
  <c r="BO46" i="1"/>
  <c r="BO94" i="1" s="1"/>
  <c r="AZ46" i="1"/>
  <c r="AH46" i="1"/>
  <c r="Y46" i="1"/>
  <c r="K46" i="1"/>
  <c r="DC45" i="1"/>
  <c r="CQ45" i="1"/>
  <c r="CQ93" i="1" s="1"/>
  <c r="BO45" i="1"/>
  <c r="BO93" i="1" s="1"/>
  <c r="AZ45" i="1"/>
  <c r="AH45" i="1"/>
  <c r="Y45" i="1"/>
  <c r="K45" i="1"/>
  <c r="DC44" i="1"/>
  <c r="DI44" i="1" s="1"/>
  <c r="CQ44" i="1"/>
  <c r="CQ92" i="1" s="1"/>
  <c r="BO44" i="1"/>
  <c r="BO92" i="1" s="1"/>
  <c r="AZ44" i="1"/>
  <c r="AH44" i="1"/>
  <c r="Y44" i="1"/>
  <c r="K44" i="1"/>
  <c r="DC43" i="1"/>
  <c r="DI43" i="1" s="1"/>
  <c r="CQ43" i="1"/>
  <c r="BO43" i="1"/>
  <c r="BO91" i="1" s="1"/>
  <c r="AZ43" i="1"/>
  <c r="AH43" i="1"/>
  <c r="Y43" i="1"/>
  <c r="K43" i="1"/>
  <c r="DC42" i="1"/>
  <c r="CQ42" i="1"/>
  <c r="CQ90" i="1" s="1"/>
  <c r="BO42" i="1"/>
  <c r="BO90" i="1" s="1"/>
  <c r="AZ42" i="1"/>
  <c r="AH42" i="1"/>
  <c r="Y42" i="1"/>
  <c r="K42" i="1"/>
  <c r="DC41" i="1"/>
  <c r="CQ41" i="1"/>
  <c r="CQ89" i="1" s="1"/>
  <c r="BO41" i="1"/>
  <c r="BO89" i="1" s="1"/>
  <c r="AZ41" i="1"/>
  <c r="AH41" i="1"/>
  <c r="Y41" i="1"/>
  <c r="K41" i="1"/>
  <c r="DC40" i="1"/>
  <c r="DI40" i="1" s="1"/>
  <c r="CQ40" i="1"/>
  <c r="CQ88" i="1" s="1"/>
  <c r="BO40" i="1"/>
  <c r="BO88" i="1" s="1"/>
  <c r="AZ40" i="1"/>
  <c r="AH40" i="1"/>
  <c r="Y40" i="1"/>
  <c r="K40" i="1"/>
  <c r="DC39" i="1"/>
  <c r="DI39" i="1" s="1"/>
  <c r="CQ39" i="1"/>
  <c r="BO39" i="1"/>
  <c r="BO87" i="1" s="1"/>
  <c r="AZ39" i="1"/>
  <c r="AH39" i="1"/>
  <c r="Y39" i="1"/>
  <c r="K39" i="1"/>
  <c r="DC38" i="1"/>
  <c r="CQ38" i="1"/>
  <c r="CQ86" i="1" s="1"/>
  <c r="BO38" i="1"/>
  <c r="BO86" i="1" s="1"/>
  <c r="AZ38" i="1"/>
  <c r="AH38" i="1"/>
  <c r="Y38" i="1"/>
  <c r="K38" i="1"/>
  <c r="DC37" i="1"/>
  <c r="CQ37" i="1"/>
  <c r="CQ85" i="1" s="1"/>
  <c r="BO37" i="1"/>
  <c r="BO85" i="1" s="1"/>
  <c r="AZ37" i="1"/>
  <c r="AH37" i="1"/>
  <c r="Y37" i="1"/>
  <c r="K37" i="1"/>
  <c r="DC36" i="1"/>
  <c r="DI36" i="1" s="1"/>
  <c r="CQ36" i="1"/>
  <c r="CQ84" i="1" s="1"/>
  <c r="BO36" i="1"/>
  <c r="BO84" i="1" s="1"/>
  <c r="AZ36" i="1"/>
  <c r="AH36" i="1"/>
  <c r="Y36" i="1"/>
  <c r="K36" i="1"/>
  <c r="DC35" i="1"/>
  <c r="DI35" i="1" s="1"/>
  <c r="CQ35" i="1"/>
  <c r="BO35" i="1"/>
  <c r="BO83" i="1" s="1"/>
  <c r="AZ35" i="1"/>
  <c r="AH35" i="1"/>
  <c r="Y35" i="1"/>
  <c r="K35" i="1"/>
  <c r="DC34" i="1"/>
  <c r="CQ34" i="1"/>
  <c r="CQ82" i="1" s="1"/>
  <c r="BO34" i="1"/>
  <c r="BO82" i="1" s="1"/>
  <c r="AZ34" i="1"/>
  <c r="AH34" i="1"/>
  <c r="Y34" i="1"/>
  <c r="K34" i="1"/>
  <c r="DC33" i="1"/>
  <c r="CQ33" i="1"/>
  <c r="CQ81" i="1" s="1"/>
  <c r="BO33" i="1"/>
  <c r="BO81" i="1" s="1"/>
  <c r="AZ33" i="1"/>
  <c r="AH33" i="1"/>
  <c r="Y33" i="1"/>
  <c r="K33" i="1"/>
  <c r="DC32" i="1"/>
  <c r="DI32" i="1" s="1"/>
  <c r="CQ32" i="1"/>
  <c r="CQ80" i="1" s="1"/>
  <c r="BO32" i="1"/>
  <c r="BO80" i="1" s="1"/>
  <c r="AZ32" i="1"/>
  <c r="AH32" i="1"/>
  <c r="Y32" i="1"/>
  <c r="K32" i="1"/>
  <c r="DC31" i="1"/>
  <c r="DI31" i="1" s="1"/>
  <c r="CQ31" i="1"/>
  <c r="BO31" i="1"/>
  <c r="BO79" i="1" s="1"/>
  <c r="AZ31" i="1"/>
  <c r="AH31" i="1"/>
  <c r="Y31" i="1"/>
  <c r="K31" i="1"/>
  <c r="DC30" i="1"/>
  <c r="CQ30" i="1"/>
  <c r="CQ78" i="1" s="1"/>
  <c r="BO30" i="1"/>
  <c r="BO78" i="1" s="1"/>
  <c r="AZ30" i="1"/>
  <c r="AH30" i="1"/>
  <c r="Y30" i="1"/>
  <c r="K30" i="1"/>
  <c r="DC29" i="1"/>
  <c r="CQ29" i="1"/>
  <c r="CQ77" i="1" s="1"/>
  <c r="BO29" i="1"/>
  <c r="BO77" i="1" s="1"/>
  <c r="AZ29" i="1"/>
  <c r="AH29" i="1"/>
  <c r="Y29" i="1"/>
  <c r="K29" i="1"/>
  <c r="DC28" i="1"/>
  <c r="DI28" i="1" s="1"/>
  <c r="CQ28" i="1"/>
  <c r="CQ76" i="1" s="1"/>
  <c r="BO28" i="1"/>
  <c r="BO76" i="1" s="1"/>
  <c r="AZ28" i="1"/>
  <c r="AH28" i="1"/>
  <c r="Y28" i="1"/>
  <c r="K28" i="1"/>
  <c r="DC27" i="1"/>
  <c r="DI27" i="1" s="1"/>
  <c r="CQ27" i="1"/>
  <c r="BO27" i="1"/>
  <c r="BO75" i="1" s="1"/>
  <c r="AZ27" i="1"/>
  <c r="AH27" i="1"/>
  <c r="Y27" i="1"/>
  <c r="K27" i="1"/>
  <c r="DC26" i="1"/>
  <c r="CQ26" i="1"/>
  <c r="CQ74" i="1" s="1"/>
  <c r="BO26" i="1"/>
  <c r="BO74" i="1" s="1"/>
  <c r="AZ26" i="1"/>
  <c r="AH26" i="1"/>
  <c r="Y26" i="1"/>
  <c r="K26" i="1"/>
  <c r="DC25" i="1"/>
  <c r="CQ25" i="1"/>
  <c r="CQ73" i="1" s="1"/>
  <c r="BO25" i="1"/>
  <c r="BO73" i="1" s="1"/>
  <c r="AZ25" i="1"/>
  <c r="AH25" i="1"/>
  <c r="Y25" i="1"/>
  <c r="K25" i="1"/>
  <c r="DC24" i="1"/>
  <c r="DI24" i="1" s="1"/>
  <c r="CQ24" i="1"/>
  <c r="CQ72" i="1" s="1"/>
  <c r="BO24" i="1"/>
  <c r="BO72" i="1" s="1"/>
  <c r="AZ24" i="1"/>
  <c r="AH24" i="1"/>
  <c r="Y24" i="1"/>
  <c r="K24" i="1"/>
  <c r="DC23" i="1"/>
  <c r="DI23" i="1" s="1"/>
  <c r="CQ23" i="1"/>
  <c r="BO23" i="1"/>
  <c r="BO71" i="1" s="1"/>
  <c r="AZ23" i="1"/>
  <c r="AH23" i="1"/>
  <c r="Y23" i="1"/>
  <c r="K23" i="1"/>
  <c r="DC22" i="1"/>
  <c r="CQ22" i="1"/>
  <c r="CQ70" i="1" s="1"/>
  <c r="BO22" i="1"/>
  <c r="BO70" i="1" s="1"/>
  <c r="AZ22" i="1"/>
  <c r="AH22" i="1"/>
  <c r="Y22" i="1"/>
  <c r="K22" i="1"/>
  <c r="DC21" i="1"/>
  <c r="CQ21" i="1"/>
  <c r="CQ69" i="1" s="1"/>
  <c r="BO21" i="1"/>
  <c r="BO69" i="1" s="1"/>
  <c r="AZ21" i="1"/>
  <c r="AH21" i="1"/>
  <c r="Y21" i="1"/>
  <c r="K21" i="1"/>
  <c r="DC20" i="1"/>
  <c r="DI20" i="1" s="1"/>
  <c r="CQ20" i="1"/>
  <c r="CQ68" i="1" s="1"/>
  <c r="BO20" i="1"/>
  <c r="BO68" i="1" s="1"/>
  <c r="AZ20" i="1"/>
  <c r="AH20" i="1"/>
  <c r="Y20" i="1"/>
  <c r="K20" i="1"/>
  <c r="DC19" i="1"/>
  <c r="DI19" i="1" s="1"/>
  <c r="CQ19" i="1"/>
  <c r="BO19" i="1"/>
  <c r="BO67" i="1" s="1"/>
  <c r="AZ19" i="1"/>
  <c r="AH19" i="1"/>
  <c r="Y19" i="1"/>
  <c r="K19" i="1"/>
  <c r="DC18" i="1"/>
  <c r="CQ18" i="1"/>
  <c r="CQ66" i="1" s="1"/>
  <c r="BO18" i="1"/>
  <c r="BO66" i="1" s="1"/>
  <c r="AZ18" i="1"/>
  <c r="AH18" i="1"/>
  <c r="Y18" i="1"/>
  <c r="K18" i="1"/>
  <c r="DC17" i="1"/>
  <c r="CQ17" i="1"/>
  <c r="CQ65" i="1" s="1"/>
  <c r="BO17" i="1"/>
  <c r="BO65" i="1" s="1"/>
  <c r="AZ17" i="1"/>
  <c r="AH17" i="1"/>
  <c r="Y17" i="1"/>
  <c r="K17" i="1"/>
  <c r="DC16" i="1"/>
  <c r="DI16" i="1" s="1"/>
  <c r="CQ16" i="1"/>
  <c r="CQ64" i="1" s="1"/>
  <c r="BO16" i="1"/>
  <c r="BO64" i="1" s="1"/>
  <c r="AZ16" i="1"/>
  <c r="AH16" i="1"/>
  <c r="Y16" i="1"/>
  <c r="K16" i="1"/>
  <c r="DC15" i="1"/>
  <c r="DI15" i="1" s="1"/>
  <c r="CQ15" i="1"/>
  <c r="BO15" i="1"/>
  <c r="BO63" i="1" s="1"/>
  <c r="AZ15" i="1"/>
  <c r="AH15" i="1"/>
  <c r="Y15" i="1"/>
  <c r="K15" i="1"/>
  <c r="DC14" i="1"/>
  <c r="CQ14" i="1"/>
  <c r="CQ62" i="1" s="1"/>
  <c r="BO14" i="1"/>
  <c r="BO62" i="1" s="1"/>
  <c r="AZ14" i="1"/>
  <c r="AH14" i="1"/>
  <c r="Y14" i="1"/>
  <c r="K14" i="1"/>
  <c r="DC13" i="1"/>
  <c r="CQ13" i="1"/>
  <c r="CQ61" i="1" s="1"/>
  <c r="BO13" i="1"/>
  <c r="BO61" i="1" s="1"/>
  <c r="AZ13" i="1"/>
  <c r="AH13" i="1"/>
  <c r="Y13" i="1"/>
  <c r="K13" i="1"/>
  <c r="DC12" i="1"/>
  <c r="DI12" i="1" s="1"/>
  <c r="CQ12" i="1"/>
  <c r="CQ60" i="1" s="1"/>
  <c r="BO12" i="1"/>
  <c r="BO60" i="1" s="1"/>
  <c r="AZ12" i="1"/>
  <c r="AH12" i="1"/>
  <c r="Y12" i="1"/>
  <c r="K12" i="1"/>
  <c r="DC11" i="1"/>
  <c r="DI11" i="1" s="1"/>
  <c r="CQ11" i="1"/>
  <c r="BO11" i="1"/>
  <c r="BO59" i="1" s="1"/>
  <c r="AZ11" i="1"/>
  <c r="AH11" i="1"/>
  <c r="Y11" i="1"/>
  <c r="K11" i="1"/>
  <c r="DC10" i="1"/>
  <c r="CQ10" i="1"/>
  <c r="CQ58" i="1" s="1"/>
  <c r="BO10" i="1"/>
  <c r="BO58" i="1" s="1"/>
  <c r="AZ10" i="1"/>
  <c r="AH10" i="1"/>
  <c r="Y10" i="1"/>
  <c r="K10" i="1"/>
  <c r="DC9" i="1"/>
  <c r="CQ9" i="1"/>
  <c r="CQ57" i="1" s="1"/>
  <c r="BO9" i="1"/>
  <c r="BO57" i="1" s="1"/>
  <c r="AZ9" i="1"/>
  <c r="AH9" i="1"/>
  <c r="Y9" i="1"/>
  <c r="K9" i="1"/>
  <c r="DC8" i="1"/>
  <c r="DI8" i="1" s="1"/>
  <c r="CQ8" i="1"/>
  <c r="CQ56" i="1" s="1"/>
  <c r="BO8" i="1"/>
  <c r="BO56" i="1" s="1"/>
  <c r="AZ8" i="1"/>
  <c r="AH8" i="1"/>
  <c r="Y8" i="1"/>
  <c r="K8" i="1"/>
  <c r="DC7" i="1"/>
  <c r="DI7" i="1" s="1"/>
  <c r="CQ7" i="1"/>
  <c r="BO7" i="1"/>
  <c r="BO55" i="1" s="1"/>
  <c r="AZ7" i="1"/>
  <c r="AH7" i="1"/>
  <c r="Y7" i="1"/>
  <c r="K7" i="1"/>
  <c r="DC6" i="1"/>
  <c r="CQ6" i="1"/>
  <c r="CQ54" i="1" s="1"/>
  <c r="BO6" i="1"/>
  <c r="BO54" i="1" s="1"/>
  <c r="AZ6" i="1"/>
  <c r="AH6" i="1"/>
  <c r="Y6" i="1"/>
  <c r="K6" i="1"/>
  <c r="DC5" i="1"/>
  <c r="CQ5" i="1"/>
  <c r="CQ53" i="1" s="1"/>
  <c r="BO5" i="1"/>
  <c r="BO53" i="1" s="1"/>
  <c r="AZ5" i="1"/>
  <c r="AH5" i="1"/>
  <c r="Y5" i="1"/>
  <c r="K5" i="1"/>
  <c r="DI6" i="1" l="1"/>
  <c r="DI10" i="1"/>
  <c r="DI14" i="1"/>
  <c r="DI18" i="1"/>
  <c r="DI22" i="1"/>
  <c r="DI26" i="1"/>
  <c r="DI30" i="1"/>
  <c r="DI34" i="1"/>
  <c r="DI38" i="1"/>
  <c r="DI42" i="1"/>
  <c r="DI46" i="1"/>
  <c r="DI5" i="1"/>
  <c r="DI9" i="1"/>
  <c r="DI13" i="1"/>
  <c r="DI17" i="1"/>
  <c r="DI21" i="1"/>
  <c r="DI25" i="1"/>
  <c r="DI29" i="1"/>
  <c r="DI33" i="1"/>
  <c r="DI37" i="1"/>
  <c r="DI41" i="1"/>
  <c r="DI45" i="1"/>
</calcChain>
</file>

<file path=xl/sharedStrings.xml><?xml version="1.0" encoding="utf-8"?>
<sst xmlns="http://schemas.openxmlformats.org/spreadsheetml/2006/main" count="673" uniqueCount="148">
  <si>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</si>
  <si>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</si>
  <si>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</si>
  <si>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CALIFOR-NIA</t>
  </si>
  <si>
    <t>CHARTA</t>
  </si>
  <si>
    <t>EL PLAYÓN</t>
  </si>
  <si>
    <t>GIRÓN</t>
  </si>
  <si>
    <t>LEBRÍJA</t>
  </si>
  <si>
    <t>MATANZA</t>
  </si>
  <si>
    <t>RIONEGRO</t>
  </si>
  <si>
    <t>SAN VICENTE DE CHUCURÍ</t>
  </si>
  <si>
    <t>SURATÁ</t>
  </si>
  <si>
    <t>TOTAL CZ ANTONIA SANTOS</t>
  </si>
  <si>
    <t>BETULIA</t>
  </si>
  <si>
    <t>FLORIDA-BLANCA</t>
  </si>
  <si>
    <t>LOS SANTOS</t>
  </si>
  <si>
    <t>PIEDE-CUESTA</t>
  </si>
  <si>
    <t>SANTA BÁRBARA</t>
  </si>
  <si>
    <t>TONA</t>
  </si>
  <si>
    <t>VETAS</t>
  </si>
  <si>
    <t>ZAPATO-CA</t>
  </si>
  <si>
    <t>TOTAL CZ BUCARAMANGA SUR</t>
  </si>
  <si>
    <t>BUCARAMANGA</t>
  </si>
  <si>
    <t>FLORIDABLANCA</t>
  </si>
  <si>
    <t>PIEDECUESTA</t>
  </si>
  <si>
    <t>TOTAL CCZZ  CARLOS LLERAS-LUIS CARLOS GALÁN Y RESURGIR</t>
  </si>
  <si>
    <t>CAPITA-NEJO</t>
  </si>
  <si>
    <t>CARCASÍ</t>
  </si>
  <si>
    <t>CERRITO</t>
  </si>
  <si>
    <t>CON-CEPCIÓN</t>
  </si>
  <si>
    <t>ENCISO</t>
  </si>
  <si>
    <t>GUACA</t>
  </si>
  <si>
    <t>MACARA-VITA</t>
  </si>
  <si>
    <t>MÁLAGA</t>
  </si>
  <si>
    <t>MOLA-GAVITA</t>
  </si>
  <si>
    <t>SAN ANDRÉS</t>
  </si>
  <si>
    <t>SAN JOSÉ DE MIRANDA</t>
  </si>
  <si>
    <t>SAN MIGUEL</t>
  </si>
  <si>
    <t>TOTAL CZ MÁLAGA</t>
  </si>
  <si>
    <t>ARATOCA</t>
  </si>
  <si>
    <t>BARI-CHARA</t>
  </si>
  <si>
    <t>CABRERA</t>
  </si>
  <si>
    <t>CEPITÁ</t>
  </si>
  <si>
    <t>CHARALÁ</t>
  </si>
  <si>
    <t>CORO-MORO</t>
  </si>
  <si>
    <t>CURITÍ</t>
  </si>
  <si>
    <t>ENCINO</t>
  </si>
  <si>
    <t>JORDÁN</t>
  </si>
  <si>
    <t>CHIMA</t>
  </si>
  <si>
    <t>CONFINES</t>
  </si>
  <si>
    <t>CONTRA-TACION</t>
  </si>
  <si>
    <t>EL GUACA-MAYO</t>
  </si>
  <si>
    <t>GALÁN</t>
  </si>
  <si>
    <t>GAMBITA</t>
  </si>
  <si>
    <t>GUADA-LUPE</t>
  </si>
  <si>
    <t>GUAPOTÁ</t>
  </si>
  <si>
    <t>AGUADA</t>
  </si>
  <si>
    <t>ALBANIA</t>
  </si>
  <si>
    <t>BARBOSA</t>
  </si>
  <si>
    <t>BOLÍVAR</t>
  </si>
  <si>
    <t>CHIPATA</t>
  </si>
  <si>
    <t>EL PEÑÓN</t>
  </si>
  <si>
    <t>FLORIÁN</t>
  </si>
  <si>
    <t>GUAVATÁ</t>
  </si>
  <si>
    <t>GUEPSA</t>
  </si>
  <si>
    <t>SUBTOTAL CZ VÉLEZ</t>
  </si>
  <si>
    <t>BARRANCA-BERMEJA</t>
  </si>
  <si>
    <t>CIMITA-RRA</t>
  </si>
  <si>
    <t>EL CARMEN DE CHUCURÍ</t>
  </si>
  <si>
    <t>PUERTO PARRA</t>
  </si>
  <si>
    <t>PUERTO WILCHES</t>
  </si>
  <si>
    <t>SABANA DE TORRES</t>
  </si>
  <si>
    <t>TOTAL CZ YARIGUIES Y LA FLORESTA</t>
  </si>
  <si>
    <t>TOTAL REGIONAL SANTANDER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</si>
  <si>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</si>
  <si>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</si>
  <si>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</si>
  <si>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</si>
  <si>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</si>
  <si>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</si>
  <si>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</si>
  <si>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</si>
  <si>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</si>
  <si>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</si>
  <si>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</si>
  <si>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</si>
  <si>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</si>
  <si>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</si>
  <si>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</si>
  <si>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</si>
  <si>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</si>
  <si>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</si>
  <si>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</si>
  <si>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</si>
  <si>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</si>
  <si>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</si>
  <si>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</si>
  <si>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</si>
  <si>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</si>
  <si>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</si>
  <si>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</si>
  <si>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</si>
  <si>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</si>
  <si>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</si>
  <si>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</si>
  <si>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</si>
  <si>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</si>
  <si>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</si>
  <si>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</si>
  <si>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</si>
  <si>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</si>
  <si>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</si>
  <si>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</si>
  <si>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</si>
  <si>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</si>
  <si>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</si>
  <si>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</si>
  <si>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</si>
  <si>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MOGOTES</t>
  </si>
  <si>
    <t>OCA-MONTE</t>
  </si>
  <si>
    <t>ONZAGA</t>
  </si>
  <si>
    <t>PÁRAMO</t>
  </si>
  <si>
    <t>PINCHOTE</t>
  </si>
  <si>
    <t>SAN GIL</t>
  </si>
  <si>
    <t>SAN JOAQUÍN</t>
  </si>
  <si>
    <t>VALLE SAN JOSÉ</t>
  </si>
  <si>
    <t>VILLA-NUEVA</t>
  </si>
  <si>
    <t>TOTAL CZ SAN GIL</t>
  </si>
  <si>
    <t>HATO</t>
  </si>
  <si>
    <t>OIBA</t>
  </si>
  <si>
    <t>PALMAR</t>
  </si>
  <si>
    <t>PALMAS SOCORRO</t>
  </si>
  <si>
    <t>SIMACOTA</t>
  </si>
  <si>
    <t>SOCORRO</t>
  </si>
  <si>
    <t>SUAITA</t>
  </si>
  <si>
    <t>SUBTOTAL CZ SOCORRO</t>
  </si>
  <si>
    <t>JESÚS MARÍA</t>
  </si>
  <si>
    <t>LA BELLEZA</t>
  </si>
  <si>
    <t>LA PAZ</t>
  </si>
  <si>
    <t>LANDÁ-ZURI</t>
  </si>
  <si>
    <t>PUENTE NACIONAL</t>
  </si>
  <si>
    <t>SAN BENITO</t>
  </si>
  <si>
    <t>SANTA HELENA DEL OPÓN</t>
  </si>
  <si>
    <t>SUCRE</t>
  </si>
  <si>
    <t>VÉLEZ</t>
  </si>
  <si>
    <t>TOTAL CZ VÉLEZ</t>
  </si>
  <si>
    <t>SUBTOTAL CZ SAN GIL</t>
  </si>
  <si>
    <t>VALOR ESTIMADO DE 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</si>
</sst>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9" fillId="3" borderId="1" xfId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9" fillId="3" borderId="2" xfId="1" applyFont="1" applyFill="1" applyBorder="1" applyAlignment="1" applyProtection="1">
      <alignment horizontal="center" vertical="center"/>
      <protection hidden="1"/>
    </xf>
    <xf numFmtId="42" fontId="9" fillId="3" borderId="4" xfId="1" applyFon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5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5" fillId="3" borderId="1" xfId="0" applyFont="1" applyFill="1" applyBorder="1" applyAlignment="1" applyProtection="1">
      <alignment vertical="center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9" fontId="7" fillId="3" borderId="1" xfId="2" applyFont="1" applyFill="1" applyBorder="1" applyAlignment="1" applyProtection="1">
      <alignment horizontal="left" vertical="center" wrapText="1"/>
      <protection hidden="1"/>
    </xf>
    <xf numFmtId="4" fontId="8" fillId="0" borderId="1" xfId="2" applyNumberFormat="1" applyFont="1" applyBorder="1" applyProtection="1">
      <protection hidden="1"/>
    </xf>
    <xf numFmtId="4" fontId="8" fillId="4" borderId="1" xfId="2" applyNumberFormat="1" applyFont="1" applyFill="1" applyBorder="1" applyProtection="1">
      <protection hidden="1"/>
    </xf>
    <xf numFmtId="4" fontId="9" fillId="3" borderId="1" xfId="2" applyNumberFormat="1" applyFont="1" applyFill="1" applyBorder="1" applyProtection="1">
      <protection hidden="1"/>
    </xf>
    <xf numFmtId="4" fontId="8" fillId="0" borderId="0" xfId="2" applyNumberFormat="1" applyFont="1" applyProtection="1">
      <protection hidden="1"/>
    </xf>
    <xf numFmtId="4" fontId="0" fillId="0" borderId="0" xfId="0" applyNumberFormat="1" applyProtection="1">
      <protection hidden="1"/>
    </xf>
    <xf numFmtId="4" fontId="8" fillId="0" borderId="1" xfId="2" applyNumberFormat="1" applyFont="1" applyBorder="1" applyAlignment="1" applyProtection="1">
      <alignment wrapText="1"/>
      <protection hidden="1"/>
    </xf>
    <xf numFmtId="9" fontId="5" fillId="3" borderId="1" xfId="2" applyFont="1" applyFill="1" applyBorder="1" applyAlignment="1" applyProtection="1">
      <alignment horizontal="left" vertical="center" wrapText="1"/>
      <protection hidden="1"/>
    </xf>
    <xf numFmtId="4" fontId="10" fillId="3" borderId="1" xfId="2" applyNumberFormat="1" applyFont="1" applyFill="1" applyBorder="1" applyProtection="1">
      <protection hidden="1"/>
    </xf>
    <xf numFmtId="3" fontId="8" fillId="0" borderId="1" xfId="2" applyNumberFormat="1" applyFont="1" applyBorder="1" applyProtection="1">
      <protection hidden="1"/>
    </xf>
    <xf numFmtId="3" fontId="8" fillId="4" borderId="1" xfId="2" applyNumberFormat="1" applyFont="1" applyFill="1" applyBorder="1" applyProtection="1">
      <protection hidden="1"/>
    </xf>
    <xf numFmtId="3" fontId="9" fillId="3" borderId="1" xfId="2" applyNumberFormat="1" applyFont="1" applyFill="1" applyBorder="1" applyProtection="1">
      <protection hidden="1"/>
    </xf>
    <xf numFmtId="3" fontId="8" fillId="0" borderId="0" xfId="2" applyNumberFormat="1" applyFont="1" applyProtection="1">
      <protection hidden="1"/>
    </xf>
    <xf numFmtId="3" fontId="8" fillId="0" borderId="1" xfId="2" applyNumberFormat="1" applyFont="1" applyBorder="1" applyAlignment="1" applyProtection="1">
      <alignment wrapText="1"/>
      <protection hidden="1"/>
    </xf>
    <xf numFmtId="4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4" fontId="9" fillId="3" borderId="4" xfId="2" applyNumberFormat="1" applyFont="1" applyFill="1" applyBorder="1" applyAlignment="1" applyProtection="1">
      <alignment horizontal="center" vertical="center" wrapText="1"/>
      <protection hidden="1"/>
    </xf>
    <xf numFmtId="42" fontId="10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152400</xdr:rowOff>
    </xdr:from>
    <xdr:to>
      <xdr:col>0</xdr:col>
      <xdr:colOff>1000125</xdr:colOff>
      <xdr:row>1</xdr:row>
      <xdr:rowOff>950119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486FE8-6E77-45DC-86D5-C44BDB3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1</xdr:row>
      <xdr:rowOff>57150</xdr:rowOff>
    </xdr:from>
    <xdr:to>
      <xdr:col>8</xdr:col>
      <xdr:colOff>447675</xdr:colOff>
      <xdr:row>1</xdr:row>
      <xdr:rowOff>933450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1558049-9559-4FE1-B462-361EC03A97AD}"/>
            </a:ext>
          </a:extLst>
        </xdr:cNvPr>
        <xdr:cNvSpPr txBox="1"/>
      </xdr:nvSpPr>
      <xdr:spPr>
        <a:xfrm>
          <a:off x="3248025" y="247650"/>
          <a:ext cx="49530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SANTANDER  CZ ANTONIA SANTOS</a:t>
          </a:r>
        </a:p>
      </xdr:txBody>
    </xdr:sp>
    <xdr:clientData/>
  </xdr:twoCellAnchor>
  <xdr:oneCellAnchor>
    <xdr:from>
      <xdr:col>15</xdr:col>
      <xdr:colOff>371475</xdr:colOff>
      <xdr:row>1</xdr:row>
      <xdr:rowOff>152400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945199DA-C4A2-4D4F-A7E4-CA833D7B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0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16</xdr:col>
      <xdr:colOff>9525</xdr:colOff>
      <xdr:row>1</xdr:row>
      <xdr:rowOff>76200</xdr:rowOff>
    </xdr:from>
    <xdr:to>
      <xdr:col>22</xdr:col>
      <xdr:colOff>457200</xdr:colOff>
      <xdr:row>1</xdr:row>
      <xdr:rowOff>952500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3F994C3-A05A-48CC-A718-D486A75D2199}"/>
            </a:ext>
          </a:extLst>
        </xdr:cNvPr>
        <xdr:cNvSpPr txBox="1"/>
      </xdr:nvSpPr>
      <xdr:spPr>
        <a:xfrm>
          <a:off x="15811500" y="266700"/>
          <a:ext cx="42576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SANTANDER  CZ B/MANGA SUR</a:t>
          </a:r>
        </a:p>
      </xdr:txBody>
    </xdr:sp>
    <xdr:clientData/>
  </xdr:twoCellAnchor>
  <xdr:oneCellAnchor>
    <xdr:from>
      <xdr:col>29</xdr:col>
      <xdr:colOff>447675</xdr:colOff>
      <xdr:row>1</xdr:row>
      <xdr:rowOff>152400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6A6D8383-5A50-4280-8850-5029617B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7450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29</xdr:col>
      <xdr:colOff>1990725</xdr:colOff>
      <xdr:row>1</xdr:row>
      <xdr:rowOff>28575</xdr:rowOff>
    </xdr:from>
    <xdr:to>
      <xdr:col>32</xdr:col>
      <xdr:colOff>1276351</xdr:colOff>
      <xdr:row>2</xdr:row>
      <xdr:rowOff>9525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183A770-066B-44F0-9D88-86533F0534DF}"/>
            </a:ext>
          </a:extLst>
        </xdr:cNvPr>
        <xdr:cNvSpPr txBox="1"/>
      </xdr:nvSpPr>
      <xdr:spPr>
        <a:xfrm>
          <a:off x="26860500" y="219075"/>
          <a:ext cx="5238751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SANTANDER  CC.ZZ. CARLOS LLERAS, LUIS CARLOS GALÁN Y RESURGIR</a:t>
          </a:r>
        </a:p>
      </xdr:txBody>
    </xdr:sp>
    <xdr:clientData/>
  </xdr:twoCellAnchor>
  <xdr:oneCellAnchor>
    <xdr:from>
      <xdr:col>38</xdr:col>
      <xdr:colOff>371475</xdr:colOff>
      <xdr:row>1</xdr:row>
      <xdr:rowOff>180975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9531A1DA-9A87-4588-9536-5CC7A14E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76025" y="3714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39</xdr:col>
      <xdr:colOff>190500</xdr:colOff>
      <xdr:row>1</xdr:row>
      <xdr:rowOff>57150</xdr:rowOff>
    </xdr:from>
    <xdr:to>
      <xdr:col>48</xdr:col>
      <xdr:colOff>447675</xdr:colOff>
      <xdr:row>1</xdr:row>
      <xdr:rowOff>933450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570338D-5589-483E-8181-BFCC7DA0EBAD}"/>
            </a:ext>
          </a:extLst>
        </xdr:cNvPr>
        <xdr:cNvSpPr txBox="1"/>
      </xdr:nvSpPr>
      <xdr:spPr>
        <a:xfrm>
          <a:off x="40328850" y="247650"/>
          <a:ext cx="58388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SANTANDER  CZ MÁLAGA</a:t>
          </a:r>
        </a:p>
      </xdr:txBody>
    </xdr:sp>
    <xdr:clientData/>
  </xdr:twoCellAnchor>
  <xdr:oneCellAnchor>
    <xdr:from>
      <xdr:col>56</xdr:col>
      <xdr:colOff>371475</xdr:colOff>
      <xdr:row>1</xdr:row>
      <xdr:rowOff>171450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E28FB872-DEB0-455B-95BA-408DD706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20675" y="3619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57</xdr:col>
      <xdr:colOff>85725</xdr:colOff>
      <xdr:row>1</xdr:row>
      <xdr:rowOff>76200</xdr:rowOff>
    </xdr:from>
    <xdr:to>
      <xdr:col>63</xdr:col>
      <xdr:colOff>828675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F1C75C15-35A9-4615-A30D-2CC103A640B8}"/>
            </a:ext>
          </a:extLst>
        </xdr:cNvPr>
        <xdr:cNvSpPr txBox="1"/>
      </xdr:nvSpPr>
      <xdr:spPr>
        <a:xfrm>
          <a:off x="54578250" y="266700"/>
          <a:ext cx="45243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SANTANDER  CZ SAN GIL</a:t>
          </a:r>
        </a:p>
      </xdr:txBody>
    </xdr:sp>
    <xdr:clientData/>
  </xdr:twoCellAnchor>
  <xdr:oneCellAnchor>
    <xdr:from>
      <xdr:col>71</xdr:col>
      <xdr:colOff>390525</xdr:colOff>
      <xdr:row>1</xdr:row>
      <xdr:rowOff>142875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6CCD73C9-9BDC-40C0-A85A-379C2747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71</xdr:col>
      <xdr:colOff>2867024</xdr:colOff>
      <xdr:row>1</xdr:row>
      <xdr:rowOff>57150</xdr:rowOff>
    </xdr:from>
    <xdr:to>
      <xdr:col>78</xdr:col>
      <xdr:colOff>0</xdr:colOff>
      <xdr:row>1</xdr:row>
      <xdr:rowOff>933450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5C28DD0A-AC1E-4D63-859A-315A53237637}"/>
            </a:ext>
          </a:extLst>
        </xdr:cNvPr>
        <xdr:cNvSpPr txBox="1"/>
      </xdr:nvSpPr>
      <xdr:spPr>
        <a:xfrm>
          <a:off x="67208399" y="247650"/>
          <a:ext cx="415290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SANTANDER  CZ SOCORRO</a:t>
          </a:r>
        </a:p>
      </xdr:txBody>
    </xdr:sp>
    <xdr:clientData/>
  </xdr:twoCellAnchor>
  <xdr:oneCellAnchor>
    <xdr:from>
      <xdr:col>84</xdr:col>
      <xdr:colOff>514350</xdr:colOff>
      <xdr:row>1</xdr:row>
      <xdr:rowOff>161925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3316DA52-82FE-4B25-9D50-79E9C235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4225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85</xdr:col>
      <xdr:colOff>38099</xdr:colOff>
      <xdr:row>1</xdr:row>
      <xdr:rowOff>76200</xdr:rowOff>
    </xdr:from>
    <xdr:to>
      <xdr:col>91</xdr:col>
      <xdr:colOff>876299</xdr:colOff>
      <xdr:row>1</xdr:row>
      <xdr:rowOff>952500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35D2B7E6-B0A9-4354-AB41-E42D26287D29}"/>
            </a:ext>
          </a:extLst>
        </xdr:cNvPr>
        <xdr:cNvSpPr txBox="1"/>
      </xdr:nvSpPr>
      <xdr:spPr>
        <a:xfrm>
          <a:off x="78971774" y="266700"/>
          <a:ext cx="51530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SANTANDER  CZ VÉLEZ</a:t>
          </a:r>
        </a:p>
      </xdr:txBody>
    </xdr:sp>
    <xdr:clientData/>
  </xdr:twoCellAnchor>
  <xdr:oneCellAnchor>
    <xdr:from>
      <xdr:col>99</xdr:col>
      <xdr:colOff>352425</xdr:colOff>
      <xdr:row>1</xdr:row>
      <xdr:rowOff>104775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13F36155-0EB2-4845-A59F-E7236640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5877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99</xdr:col>
      <xdr:colOff>2219325</xdr:colOff>
      <xdr:row>1</xdr:row>
      <xdr:rowOff>85725</xdr:rowOff>
    </xdr:from>
    <xdr:to>
      <xdr:col>105</xdr:col>
      <xdr:colOff>542925</xdr:colOff>
      <xdr:row>1</xdr:row>
      <xdr:rowOff>962025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645A76F8-27B9-43D5-9B73-27AA7777C676}"/>
            </a:ext>
          </a:extLst>
        </xdr:cNvPr>
        <xdr:cNvSpPr txBox="1"/>
      </xdr:nvSpPr>
      <xdr:spPr>
        <a:xfrm>
          <a:off x="91773375" y="276225"/>
          <a:ext cx="48863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SANTANDER  CC.ZZ.YARIGUIES Y LA FLORESTA</a:t>
          </a:r>
        </a:p>
      </xdr:txBody>
    </xdr:sp>
    <xdr:clientData/>
  </xdr:twoCellAnchor>
  <xdr:oneCellAnchor>
    <xdr:from>
      <xdr:col>111</xdr:col>
      <xdr:colOff>266700</xdr:colOff>
      <xdr:row>1</xdr:row>
      <xdr:rowOff>114300</xdr:rowOff>
    </xdr:from>
    <xdr:ext cx="638175" cy="797719"/>
    <xdr:pic>
      <xdr:nvPicPr>
        <xdr:cNvPr id="24" name="Imagen 23">
          <a:extLst>
            <a:ext uri="{FF2B5EF4-FFF2-40B4-BE49-F238E27FC236}">
              <a16:creationId xmlns:a16="http://schemas.microsoft.com/office/drawing/2014/main" id="{0B237900-B171-4EE1-AC53-620C871F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41175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111</xdr:col>
      <xdr:colOff>2000250</xdr:colOff>
      <xdr:row>1</xdr:row>
      <xdr:rowOff>104775</xdr:rowOff>
    </xdr:from>
    <xdr:to>
      <xdr:col>111</xdr:col>
      <xdr:colOff>5534025</xdr:colOff>
      <xdr:row>1</xdr:row>
      <xdr:rowOff>981075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EF396E67-D340-410F-8ACE-E66E6B48A7EB}"/>
            </a:ext>
          </a:extLst>
        </xdr:cNvPr>
        <xdr:cNvSpPr txBox="1"/>
      </xdr:nvSpPr>
      <xdr:spPr>
        <a:xfrm>
          <a:off x="10322242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SANTANDER	</a:t>
          </a:r>
        </a:p>
        <a:p>
          <a:pPr algn="ctr"/>
          <a:endParaRPr lang="es-CO" sz="1200"/>
        </a:p>
      </xdr:txBody>
    </xdr:sp>
    <xdr:clientData/>
  </xdr:twoCellAnchor>
  <xdr:oneCellAnchor>
    <xdr:from>
      <xdr:col>56</xdr:col>
      <xdr:colOff>466725</xdr:colOff>
      <xdr:row>49</xdr:row>
      <xdr:rowOff>95250</xdr:rowOff>
    </xdr:from>
    <xdr:ext cx="638175" cy="797719"/>
    <xdr:pic>
      <xdr:nvPicPr>
        <xdr:cNvPr id="26" name="Imagen 25">
          <a:extLst>
            <a:ext uri="{FF2B5EF4-FFF2-40B4-BE49-F238E27FC236}">
              <a16:creationId xmlns:a16="http://schemas.microsoft.com/office/drawing/2014/main" id="{F7CE995D-9602-43A6-93E4-C21E02F4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15925" y="134397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57</xdr:col>
      <xdr:colOff>85725</xdr:colOff>
      <xdr:row>49</xdr:row>
      <xdr:rowOff>76200</xdr:rowOff>
    </xdr:from>
    <xdr:to>
      <xdr:col>63</xdr:col>
      <xdr:colOff>828675</xdr:colOff>
      <xdr:row>49</xdr:row>
      <xdr:rowOff>952500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7BFDB9DA-1504-4A74-A52C-B8245F01BF97}"/>
            </a:ext>
          </a:extLst>
        </xdr:cNvPr>
        <xdr:cNvSpPr txBox="1"/>
      </xdr:nvSpPr>
      <xdr:spPr>
        <a:xfrm>
          <a:off x="54578250" y="13420725"/>
          <a:ext cx="45243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SANTANDER  CZ SAN GIL</a:t>
          </a:r>
        </a:p>
      </xdr:txBody>
    </xdr:sp>
    <xdr:clientData/>
  </xdr:twoCellAnchor>
  <xdr:oneCellAnchor>
    <xdr:from>
      <xdr:col>71</xdr:col>
      <xdr:colOff>342900</xdr:colOff>
      <xdr:row>49</xdr:row>
      <xdr:rowOff>152400</xdr:rowOff>
    </xdr:from>
    <xdr:ext cx="638175" cy="797719"/>
    <xdr:pic>
      <xdr:nvPicPr>
        <xdr:cNvPr id="28" name="Imagen 27">
          <a:extLst>
            <a:ext uri="{FF2B5EF4-FFF2-40B4-BE49-F238E27FC236}">
              <a16:creationId xmlns:a16="http://schemas.microsoft.com/office/drawing/2014/main" id="{3451D20C-5DA3-4208-ADEB-9B825DD3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36575" y="134969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71</xdr:col>
      <xdr:colOff>2867024</xdr:colOff>
      <xdr:row>49</xdr:row>
      <xdr:rowOff>57150</xdr:rowOff>
    </xdr:from>
    <xdr:to>
      <xdr:col>78</xdr:col>
      <xdr:colOff>0</xdr:colOff>
      <xdr:row>49</xdr:row>
      <xdr:rowOff>933450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F9B8682B-E1E8-40C3-B4D4-FDDBE1399146}"/>
            </a:ext>
          </a:extLst>
        </xdr:cNvPr>
        <xdr:cNvSpPr txBox="1"/>
      </xdr:nvSpPr>
      <xdr:spPr>
        <a:xfrm>
          <a:off x="67208399" y="13401675"/>
          <a:ext cx="415290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SANTANDER  CZ SOCORRO</a:t>
          </a:r>
        </a:p>
      </xdr:txBody>
    </xdr:sp>
    <xdr:clientData/>
  </xdr:twoCellAnchor>
  <xdr:oneCellAnchor>
    <xdr:from>
      <xdr:col>84</xdr:col>
      <xdr:colOff>342900</xdr:colOff>
      <xdr:row>49</xdr:row>
      <xdr:rowOff>123825</xdr:rowOff>
    </xdr:from>
    <xdr:ext cx="638175" cy="797719"/>
    <xdr:pic>
      <xdr:nvPicPr>
        <xdr:cNvPr id="30" name="Imagen 29">
          <a:extLst>
            <a:ext uri="{FF2B5EF4-FFF2-40B4-BE49-F238E27FC236}">
              <a16:creationId xmlns:a16="http://schemas.microsoft.com/office/drawing/2014/main" id="{31BF90B3-28F7-4A8E-925C-D507F05F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42775" y="134683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85</xdr:col>
      <xdr:colOff>38099</xdr:colOff>
      <xdr:row>49</xdr:row>
      <xdr:rowOff>76200</xdr:rowOff>
    </xdr:from>
    <xdr:to>
      <xdr:col>91</xdr:col>
      <xdr:colOff>876299</xdr:colOff>
      <xdr:row>49</xdr:row>
      <xdr:rowOff>952500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EC4F60BD-9163-4C83-B8FB-C98198AFBAD0}"/>
            </a:ext>
          </a:extLst>
        </xdr:cNvPr>
        <xdr:cNvSpPr txBox="1"/>
      </xdr:nvSpPr>
      <xdr:spPr>
        <a:xfrm>
          <a:off x="78971774" y="13420725"/>
          <a:ext cx="51530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SANTANDER  CZ VÉLEZ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8353-AE0A-4D3C-9039-B191E44D9903}">
  <dimension ref="A2:DI97"/>
  <sheetViews>
    <sheetView tabSelected="1" workbookViewId="0">
      <selection activeCell="J2" sqref="J2:K2"/>
    </sheetView>
  </sheetViews>
  <sheetFormatPr baseColWidth="10" defaultRowHeight="15" x14ac:dyDescent="0.25"/>
  <cols>
    <col min="1" max="1" width="45.85546875" customWidth="1"/>
    <col min="2" max="2" width="10" customWidth="1"/>
    <col min="3" max="3" width="10.140625" customWidth="1"/>
    <col min="4" max="4" width="9.42578125" customWidth="1"/>
    <col min="5" max="5" width="9.7109375" customWidth="1"/>
    <col min="6" max="6" width="9.140625" customWidth="1"/>
    <col min="8" max="8" width="10.5703125" customWidth="1"/>
    <col min="10" max="10" width="10" customWidth="1"/>
    <col min="12" max="14" width="10.140625" customWidth="1"/>
    <col min="15" max="15" width="10.5703125" customWidth="1"/>
    <col min="16" max="16" width="46.85546875" customWidth="1"/>
    <col min="17" max="17" width="9.140625" customWidth="1"/>
    <col min="18" max="18" width="9" customWidth="1"/>
    <col min="20" max="20" width="9.5703125" customWidth="1"/>
    <col min="21" max="21" width="9.42578125" customWidth="1"/>
    <col min="22" max="22" width="8.5703125" customWidth="1"/>
    <col min="23" max="24" width="8.7109375" customWidth="1"/>
    <col min="25" max="25" width="15.7109375" customWidth="1"/>
    <col min="30" max="30" width="46.140625" customWidth="1"/>
    <col min="31" max="31" width="21.42578125" customWidth="1"/>
    <col min="32" max="32" width="21.7109375" customWidth="1"/>
    <col min="33" max="34" width="19.7109375" customWidth="1"/>
    <col min="35" max="35" width="10" customWidth="1"/>
    <col min="39" max="39" width="46.28515625" customWidth="1"/>
    <col min="40" max="40" width="8.5703125" customWidth="1"/>
    <col min="41" max="41" width="9.5703125" customWidth="1"/>
    <col min="42" max="42" width="8.85546875" customWidth="1"/>
    <col min="43" max="43" width="9.28515625" customWidth="1"/>
    <col min="44" max="44" width="8.28515625" customWidth="1"/>
    <col min="45" max="45" width="9.5703125" customWidth="1"/>
    <col min="46" max="46" width="10.7109375" customWidth="1"/>
    <col min="47" max="47" width="10.42578125" customWidth="1"/>
    <col min="48" max="48" width="8.42578125" customWidth="1"/>
    <col min="49" max="49" width="8.5703125" customWidth="1"/>
    <col min="50" max="50" width="9.5703125" customWidth="1"/>
    <col min="51" max="51" width="9.85546875" customWidth="1"/>
    <col min="52" max="52" width="11.42578125" customWidth="1"/>
    <col min="57" max="57" width="46.42578125" customWidth="1"/>
    <col min="58" max="58" width="10.42578125" customWidth="1"/>
    <col min="59" max="59" width="10.5703125" customWidth="1"/>
    <col min="60" max="60" width="9.5703125" customWidth="1"/>
    <col min="61" max="61" width="9.28515625" customWidth="1"/>
    <col min="62" max="62" width="9.85546875" customWidth="1"/>
    <col min="63" max="63" width="10.28515625" customWidth="1"/>
    <col min="64" max="64" width="9.140625" customWidth="1"/>
    <col min="65" max="66" width="9.85546875" customWidth="1"/>
    <col min="67" max="67" width="13.140625" customWidth="1"/>
    <col min="72" max="72" width="46.5703125" customWidth="1"/>
    <col min="73" max="73" width="9.85546875" customWidth="1"/>
    <col min="74" max="74" width="10.140625" customWidth="1"/>
    <col min="75" max="76" width="9.5703125" customWidth="1"/>
    <col min="77" max="77" width="9.85546875" customWidth="1"/>
    <col min="78" max="78" width="9.7109375" customWidth="1"/>
    <col min="79" max="79" width="10.7109375" customWidth="1"/>
    <col min="80" max="80" width="10.85546875" customWidth="1"/>
    <col min="85" max="85" width="46.28515625" customWidth="1"/>
    <col min="86" max="86" width="10.7109375" customWidth="1"/>
    <col min="87" max="87" width="11.140625" customWidth="1"/>
    <col min="88" max="88" width="11.42578125" customWidth="1"/>
    <col min="89" max="89" width="10.42578125" customWidth="1"/>
    <col min="90" max="90" width="10.5703125" customWidth="1"/>
    <col min="91" max="91" width="12.140625" customWidth="1"/>
    <col min="92" max="92" width="11.42578125" customWidth="1"/>
    <col min="93" max="93" width="11" customWidth="1"/>
    <col min="94" max="94" width="10.7109375" customWidth="1"/>
    <col min="95" max="95" width="14" customWidth="1"/>
    <col min="100" max="100" width="47.42578125" customWidth="1"/>
    <col min="101" max="101" width="11.140625" customWidth="1"/>
    <col min="102" max="102" width="9" customWidth="1"/>
    <col min="103" max="103" width="10.7109375" customWidth="1"/>
    <col min="104" max="104" width="10.42578125" customWidth="1"/>
    <col min="105" max="105" width="9.7109375" customWidth="1"/>
    <col min="106" max="106" width="9.85546875" customWidth="1"/>
    <col min="107" max="107" width="21" customWidth="1"/>
    <col min="112" max="112" width="85.5703125" customWidth="1"/>
    <col min="113" max="113" width="35.85546875" customWidth="1"/>
  </cols>
  <sheetData>
    <row r="2" spans="1:113" ht="84.75" customHeight="1" x14ac:dyDescent="0.25">
      <c r="A2" s="9"/>
      <c r="B2" s="10"/>
      <c r="C2" s="11"/>
      <c r="D2" s="11"/>
      <c r="E2" s="11"/>
      <c r="F2" s="11"/>
      <c r="G2" s="11"/>
      <c r="H2" s="11"/>
      <c r="I2" s="12"/>
      <c r="J2" s="13" t="s">
        <v>0</v>
      </c>
      <c r="K2" s="14"/>
      <c r="L2" s="15"/>
      <c r="M2" s="15"/>
      <c r="N2" s="15"/>
      <c r="O2" s="15"/>
      <c r="P2" s="9"/>
      <c r="Q2" s="10"/>
      <c r="R2" s="11"/>
      <c r="S2" s="11"/>
      <c r="T2" s="11"/>
      <c r="U2" s="11"/>
      <c r="V2" s="11"/>
      <c r="W2" s="12"/>
      <c r="X2" s="16" t="s">
        <v>0</v>
      </c>
      <c r="Y2" s="17"/>
      <c r="Z2" s="15"/>
      <c r="AA2" s="15"/>
      <c r="AB2" s="15"/>
      <c r="AC2" s="15"/>
      <c r="AD2" s="10"/>
      <c r="AE2" s="11"/>
      <c r="AF2" s="11"/>
      <c r="AG2" s="12"/>
      <c r="AH2" s="18" t="s">
        <v>0</v>
      </c>
      <c r="AI2" s="15"/>
      <c r="AJ2" s="15"/>
      <c r="AK2" s="15"/>
      <c r="AL2" s="15"/>
      <c r="AM2" s="9"/>
      <c r="AN2" s="10"/>
      <c r="AO2" s="11"/>
      <c r="AP2" s="11"/>
      <c r="AQ2" s="11"/>
      <c r="AR2" s="11"/>
      <c r="AS2" s="11"/>
      <c r="AT2" s="11"/>
      <c r="AU2" s="11"/>
      <c r="AV2" s="11"/>
      <c r="AW2" s="12"/>
      <c r="AX2" s="19" t="s">
        <v>0</v>
      </c>
      <c r="AY2" s="20"/>
      <c r="AZ2" s="21"/>
      <c r="BA2" s="15"/>
      <c r="BB2" s="15"/>
      <c r="BC2" s="15"/>
      <c r="BD2" s="15"/>
      <c r="BE2" s="9"/>
      <c r="BF2" s="10"/>
      <c r="BG2" s="11"/>
      <c r="BH2" s="11"/>
      <c r="BI2" s="11"/>
      <c r="BJ2" s="11"/>
      <c r="BK2" s="11"/>
      <c r="BL2" s="12"/>
      <c r="BM2" s="22" t="s">
        <v>0</v>
      </c>
      <c r="BN2" s="23"/>
      <c r="BO2" s="23"/>
      <c r="BP2" s="15"/>
      <c r="BQ2" s="15"/>
      <c r="BR2" s="15"/>
      <c r="BS2" s="15"/>
      <c r="BT2" s="10"/>
      <c r="BU2" s="11"/>
      <c r="BV2" s="11"/>
      <c r="BW2" s="11"/>
      <c r="BX2" s="11"/>
      <c r="BY2" s="11"/>
      <c r="BZ2" s="11"/>
      <c r="CA2" s="16" t="s">
        <v>0</v>
      </c>
      <c r="CB2" s="17"/>
      <c r="CC2" s="15"/>
      <c r="CD2" s="15"/>
      <c r="CE2" s="15"/>
      <c r="CF2" s="15"/>
      <c r="CG2" s="24"/>
      <c r="CH2" s="10"/>
      <c r="CI2" s="11"/>
      <c r="CJ2" s="11"/>
      <c r="CK2" s="11"/>
      <c r="CL2" s="11"/>
      <c r="CM2" s="11"/>
      <c r="CN2" s="12"/>
      <c r="CO2" s="19" t="s">
        <v>0</v>
      </c>
      <c r="CP2" s="20"/>
      <c r="CQ2" s="21"/>
      <c r="CR2" s="15"/>
      <c r="CS2" s="15"/>
      <c r="CT2" s="15"/>
      <c r="CU2" s="15"/>
      <c r="CV2" s="10"/>
      <c r="CW2" s="11"/>
      <c r="CX2" s="11"/>
      <c r="CY2" s="11"/>
      <c r="CZ2" s="11"/>
      <c r="DA2" s="11"/>
      <c r="DB2" s="12"/>
      <c r="DC2" s="18" t="s">
        <v>0</v>
      </c>
      <c r="DD2" s="15"/>
      <c r="DE2" s="15"/>
      <c r="DF2" s="15"/>
      <c r="DG2" s="15"/>
      <c r="DH2" s="24"/>
      <c r="DI2" s="25" t="s">
        <v>0</v>
      </c>
    </row>
    <row r="3" spans="1:113" ht="76.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26" t="s">
        <v>1</v>
      </c>
      <c r="Q3" s="26"/>
      <c r="R3" s="26"/>
      <c r="S3" s="26"/>
      <c r="T3" s="26"/>
      <c r="U3" s="26"/>
      <c r="V3" s="26"/>
      <c r="W3" s="26"/>
      <c r="X3" s="26"/>
      <c r="Y3" s="26"/>
      <c r="Z3" s="15"/>
      <c r="AA3" s="15"/>
      <c r="AB3" s="15"/>
      <c r="AC3" s="15"/>
      <c r="AD3" s="27" t="s">
        <v>1</v>
      </c>
      <c r="AE3" s="27"/>
      <c r="AF3" s="27"/>
      <c r="AG3" s="27"/>
      <c r="AH3" s="27"/>
      <c r="AI3" s="15"/>
      <c r="AJ3" s="15"/>
      <c r="AK3" s="15"/>
      <c r="AL3" s="15"/>
      <c r="AM3" s="26" t="s">
        <v>1</v>
      </c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15"/>
      <c r="BB3" s="15"/>
      <c r="BC3" s="15"/>
      <c r="BD3" s="15"/>
      <c r="BE3" s="26" t="s">
        <v>1</v>
      </c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15"/>
      <c r="BQ3" s="15"/>
      <c r="BR3" s="15"/>
      <c r="BS3" s="15"/>
      <c r="BT3" s="26" t="s">
        <v>1</v>
      </c>
      <c r="BU3" s="26"/>
      <c r="BV3" s="26"/>
      <c r="BW3" s="26"/>
      <c r="BX3" s="26"/>
      <c r="BY3" s="26"/>
      <c r="BZ3" s="26"/>
      <c r="CA3" s="26"/>
      <c r="CB3" s="26"/>
      <c r="CC3" s="15"/>
      <c r="CD3" s="15"/>
      <c r="CE3" s="15"/>
      <c r="CF3" s="15"/>
      <c r="CG3" s="27" t="s">
        <v>1</v>
      </c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15"/>
      <c r="CS3" s="15"/>
      <c r="CT3" s="15"/>
      <c r="CU3" s="15"/>
      <c r="CV3" s="27" t="s">
        <v>1</v>
      </c>
      <c r="CW3" s="27"/>
      <c r="CX3" s="27"/>
      <c r="CY3" s="27"/>
      <c r="CZ3" s="27"/>
      <c r="DA3" s="27"/>
      <c r="DB3" s="27"/>
      <c r="DC3" s="27"/>
      <c r="DD3" s="15"/>
      <c r="DE3" s="15"/>
      <c r="DF3" s="15"/>
      <c r="DG3" s="15"/>
      <c r="DH3" s="27" t="s">
        <v>1</v>
      </c>
      <c r="DI3" s="27"/>
    </row>
    <row r="4" spans="1:113" s="1" customFormat="1" ht="48" customHeight="1" x14ac:dyDescent="0.25">
      <c r="A4" s="28" t="s">
        <v>2</v>
      </c>
      <c r="B4" s="29" t="s">
        <v>3</v>
      </c>
      <c r="C4" s="30" t="s">
        <v>4</v>
      </c>
      <c r="D4" s="29" t="s">
        <v>5</v>
      </c>
      <c r="E4" s="30" t="s">
        <v>6</v>
      </c>
      <c r="F4" s="29" t="s">
        <v>7</v>
      </c>
      <c r="G4" s="30" t="s">
        <v>8</v>
      </c>
      <c r="H4" s="29" t="s">
        <v>9</v>
      </c>
      <c r="I4" s="30" t="s">
        <v>10</v>
      </c>
      <c r="J4" s="29" t="s">
        <v>11</v>
      </c>
      <c r="K4" s="31" t="s">
        <v>12</v>
      </c>
      <c r="L4" s="32"/>
      <c r="M4" s="32"/>
      <c r="N4" s="32"/>
      <c r="O4" s="32"/>
      <c r="P4" s="28" t="s">
        <v>2</v>
      </c>
      <c r="Q4" s="30" t="s">
        <v>13</v>
      </c>
      <c r="R4" s="29" t="s">
        <v>14</v>
      </c>
      <c r="S4" s="30" t="s">
        <v>15</v>
      </c>
      <c r="T4" s="29" t="s">
        <v>16</v>
      </c>
      <c r="U4" s="30" t="s">
        <v>17</v>
      </c>
      <c r="V4" s="29" t="s">
        <v>18</v>
      </c>
      <c r="W4" s="30" t="s">
        <v>19</v>
      </c>
      <c r="X4" s="29" t="s">
        <v>20</v>
      </c>
      <c r="Y4" s="31" t="s">
        <v>21</v>
      </c>
      <c r="Z4" s="32"/>
      <c r="AA4" s="32"/>
      <c r="AB4" s="32"/>
      <c r="AC4" s="32"/>
      <c r="AD4" s="33" t="s">
        <v>2</v>
      </c>
      <c r="AE4" s="34" t="s">
        <v>22</v>
      </c>
      <c r="AF4" s="30" t="s">
        <v>23</v>
      </c>
      <c r="AG4" s="34" t="s">
        <v>24</v>
      </c>
      <c r="AH4" s="31" t="s">
        <v>25</v>
      </c>
      <c r="AI4" s="35"/>
      <c r="AJ4" s="32"/>
      <c r="AK4" s="32"/>
      <c r="AL4" s="32"/>
      <c r="AM4" s="28" t="s">
        <v>2</v>
      </c>
      <c r="AN4" s="30" t="s">
        <v>26</v>
      </c>
      <c r="AO4" s="29" t="s">
        <v>27</v>
      </c>
      <c r="AP4" s="30" t="s">
        <v>28</v>
      </c>
      <c r="AQ4" s="29" t="s">
        <v>29</v>
      </c>
      <c r="AR4" s="30" t="s">
        <v>30</v>
      </c>
      <c r="AS4" s="29" t="s">
        <v>31</v>
      </c>
      <c r="AT4" s="30" t="s">
        <v>32</v>
      </c>
      <c r="AU4" s="29" t="s">
        <v>33</v>
      </c>
      <c r="AV4" s="30" t="s">
        <v>34</v>
      </c>
      <c r="AW4" s="29" t="s">
        <v>35</v>
      </c>
      <c r="AX4" s="30" t="s">
        <v>36</v>
      </c>
      <c r="AY4" s="29" t="s">
        <v>37</v>
      </c>
      <c r="AZ4" s="31" t="s">
        <v>38</v>
      </c>
      <c r="BA4" s="32"/>
      <c r="BB4" s="32"/>
      <c r="BC4" s="32"/>
      <c r="BD4" s="32"/>
      <c r="BE4" s="28" t="s">
        <v>2</v>
      </c>
      <c r="BF4" s="29" t="s">
        <v>39</v>
      </c>
      <c r="BG4" s="30" t="s">
        <v>40</v>
      </c>
      <c r="BH4" s="29" t="s">
        <v>41</v>
      </c>
      <c r="BI4" s="30" t="s">
        <v>42</v>
      </c>
      <c r="BJ4" s="29" t="s">
        <v>43</v>
      </c>
      <c r="BK4" s="30" t="s">
        <v>44</v>
      </c>
      <c r="BL4" s="29" t="s">
        <v>45</v>
      </c>
      <c r="BM4" s="30" t="s">
        <v>46</v>
      </c>
      <c r="BN4" s="29" t="s">
        <v>47</v>
      </c>
      <c r="BO4" s="31" t="s">
        <v>146</v>
      </c>
      <c r="BP4" s="32"/>
      <c r="BQ4" s="32"/>
      <c r="BR4" s="32"/>
      <c r="BS4" s="32"/>
      <c r="BT4" s="28" t="s">
        <v>2</v>
      </c>
      <c r="BU4" s="29" t="s">
        <v>48</v>
      </c>
      <c r="BV4" s="30" t="s">
        <v>49</v>
      </c>
      <c r="BW4" s="29" t="s">
        <v>50</v>
      </c>
      <c r="BX4" s="30" t="s">
        <v>51</v>
      </c>
      <c r="BY4" s="29" t="s">
        <v>52</v>
      </c>
      <c r="BZ4" s="30" t="s">
        <v>53</v>
      </c>
      <c r="CA4" s="29" t="s">
        <v>54</v>
      </c>
      <c r="CB4" s="30" t="s">
        <v>55</v>
      </c>
      <c r="CC4" s="32"/>
      <c r="CD4" s="32"/>
      <c r="CE4" s="32"/>
      <c r="CF4" s="32"/>
      <c r="CG4" s="28" t="s">
        <v>2</v>
      </c>
      <c r="CH4" s="34" t="s">
        <v>56</v>
      </c>
      <c r="CI4" s="30" t="s">
        <v>57</v>
      </c>
      <c r="CJ4" s="34" t="s">
        <v>58</v>
      </c>
      <c r="CK4" s="30" t="s">
        <v>59</v>
      </c>
      <c r="CL4" s="34" t="s">
        <v>60</v>
      </c>
      <c r="CM4" s="30" t="s">
        <v>61</v>
      </c>
      <c r="CN4" s="34" t="s">
        <v>62</v>
      </c>
      <c r="CO4" s="30" t="s">
        <v>63</v>
      </c>
      <c r="CP4" s="34" t="s">
        <v>64</v>
      </c>
      <c r="CQ4" s="31" t="s">
        <v>65</v>
      </c>
      <c r="CR4" s="32"/>
      <c r="CS4" s="32"/>
      <c r="CT4" s="32"/>
      <c r="CU4" s="32"/>
      <c r="CV4" s="28" t="s">
        <v>2</v>
      </c>
      <c r="CW4" s="30" t="s">
        <v>66</v>
      </c>
      <c r="CX4" s="29" t="s">
        <v>67</v>
      </c>
      <c r="CY4" s="30" t="s">
        <v>68</v>
      </c>
      <c r="CZ4" s="29" t="s">
        <v>69</v>
      </c>
      <c r="DA4" s="30" t="s">
        <v>70</v>
      </c>
      <c r="DB4" s="29" t="s">
        <v>71</v>
      </c>
      <c r="DC4" s="31" t="s">
        <v>72</v>
      </c>
      <c r="DD4" s="32"/>
      <c r="DE4" s="32"/>
      <c r="DF4" s="32"/>
      <c r="DG4" s="32"/>
      <c r="DH4" s="28" t="s">
        <v>2</v>
      </c>
      <c r="DI4" s="36" t="s">
        <v>73</v>
      </c>
    </row>
    <row r="5" spans="1:113" ht="18" customHeight="1" x14ac:dyDescent="0.3">
      <c r="A5" s="37" t="s">
        <v>74</v>
      </c>
      <c r="B5" s="38">
        <v>53.981688000000005</v>
      </c>
      <c r="C5" s="39">
        <v>48.808344000000005</v>
      </c>
      <c r="D5" s="38">
        <v>633.87228000000005</v>
      </c>
      <c r="E5" s="39">
        <v>2142.0571679999998</v>
      </c>
      <c r="F5" s="38">
        <v>622.21449599999994</v>
      </c>
      <c r="G5" s="39">
        <v>96.712559999999996</v>
      </c>
      <c r="H5" s="38">
        <v>799.22877599999993</v>
      </c>
      <c r="I5" s="39">
        <v>811.582764</v>
      </c>
      <c r="J5" s="38">
        <v>136.07834399999999</v>
      </c>
      <c r="K5" s="40">
        <f>SUBTOTAL(9,B5:J5)</f>
        <v>5344.5364199999995</v>
      </c>
      <c r="L5" s="15"/>
      <c r="M5" s="15"/>
      <c r="N5" s="15"/>
      <c r="O5" s="15"/>
      <c r="P5" s="37" t="s">
        <v>74</v>
      </c>
      <c r="Q5" s="39">
        <v>25.600031999999999</v>
      </c>
      <c r="R5" s="38">
        <v>2259.3801960000001</v>
      </c>
      <c r="S5" s="39">
        <v>134.79707999999999</v>
      </c>
      <c r="T5" s="38">
        <v>1301.0353680000001</v>
      </c>
      <c r="U5" s="39">
        <v>5.1733439999999993</v>
      </c>
      <c r="V5" s="38">
        <v>182.262204</v>
      </c>
      <c r="W5" s="39">
        <v>5.1733439999999993</v>
      </c>
      <c r="X5" s="38">
        <v>172.73334000000003</v>
      </c>
      <c r="Y5" s="40">
        <f t="shared" ref="Y5:Y48" si="0">SUBTOTAL(9,Q5:X5)</f>
        <v>4086.1549079999995</v>
      </c>
      <c r="Z5" s="15"/>
      <c r="AA5" s="15"/>
      <c r="AB5" s="15"/>
      <c r="AC5" s="15"/>
      <c r="AD5" s="37" t="s">
        <v>74</v>
      </c>
      <c r="AE5" s="38">
        <v>5611.9593450026096</v>
      </c>
      <c r="AF5" s="39">
        <v>93.834866999999988</v>
      </c>
      <c r="AG5" s="38">
        <v>198.60300899999999</v>
      </c>
      <c r="AH5" s="40">
        <f t="shared" ref="AH5:AH48" si="1">SUBTOTAL(9,AE5:AG5)</f>
        <v>5904.3972210026095</v>
      </c>
      <c r="AI5" s="41"/>
      <c r="AJ5" s="42"/>
      <c r="AK5" s="15"/>
      <c r="AL5" s="15"/>
      <c r="AM5" s="37" t="s">
        <v>74</v>
      </c>
      <c r="AN5" s="39">
        <v>181.39768800000002</v>
      </c>
      <c r="AO5" s="38">
        <v>155.76942</v>
      </c>
      <c r="AP5" s="39">
        <v>206.74470000000002</v>
      </c>
      <c r="AQ5" s="38">
        <v>206.468436</v>
      </c>
      <c r="AR5" s="39">
        <v>90.124259999999992</v>
      </c>
      <c r="AS5" s="38">
        <v>65.920031999999992</v>
      </c>
      <c r="AT5" s="39">
        <v>106.50672</v>
      </c>
      <c r="AU5" s="38">
        <v>503.15361599999994</v>
      </c>
      <c r="AV5" s="39">
        <v>157.023144</v>
      </c>
      <c r="AW5" s="38">
        <v>255.41705999999999</v>
      </c>
      <c r="AX5" s="39">
        <v>180.90192000000002</v>
      </c>
      <c r="AY5" s="38">
        <v>101.086536</v>
      </c>
      <c r="AZ5" s="40">
        <f t="shared" ref="AZ5:AZ48" si="2">SUBTOTAL(9,AN5:AY5)</f>
        <v>2210.5135319999999</v>
      </c>
      <c r="BA5" s="15"/>
      <c r="BB5" s="15"/>
      <c r="BC5" s="15"/>
      <c r="BD5" s="15"/>
      <c r="BE5" s="37" t="s">
        <v>74</v>
      </c>
      <c r="BF5" s="38">
        <v>247.764792</v>
      </c>
      <c r="BG5" s="39">
        <v>151.598376</v>
      </c>
      <c r="BH5" s="38">
        <v>12.666672</v>
      </c>
      <c r="BI5" s="39">
        <v>7.7600159999999985</v>
      </c>
      <c r="BJ5" s="38">
        <v>271.84240800000003</v>
      </c>
      <c r="BK5" s="39">
        <v>221.47723199999999</v>
      </c>
      <c r="BL5" s="38">
        <v>184.572408</v>
      </c>
      <c r="BM5" s="39">
        <v>132.58754400000001</v>
      </c>
      <c r="BN5" s="38">
        <v>21.817500000000003</v>
      </c>
      <c r="BO5" s="40">
        <f t="shared" ref="BO5:BO48" si="3">SUBTOTAL(9,BF5:BN5)</f>
        <v>1252.0869480000001</v>
      </c>
      <c r="BP5" s="15"/>
      <c r="BQ5" s="15"/>
      <c r="BR5" s="15"/>
      <c r="BS5" s="15"/>
      <c r="BT5" s="37" t="s">
        <v>74</v>
      </c>
      <c r="BU5" s="43">
        <v>63.251843999999998</v>
      </c>
      <c r="BV5" s="39">
        <v>117.751644</v>
      </c>
      <c r="BW5" s="43">
        <v>98.090603999999999</v>
      </c>
      <c r="BX5" s="39">
        <v>41.434344000000003</v>
      </c>
      <c r="BY5" s="43">
        <v>96.806843999999998</v>
      </c>
      <c r="BZ5" s="39">
        <v>161.80408800000001</v>
      </c>
      <c r="CA5" s="43">
        <v>88.946159999999992</v>
      </c>
      <c r="CB5" s="39">
        <v>37.974972000000001</v>
      </c>
      <c r="CC5" s="15"/>
      <c r="CD5" s="15"/>
      <c r="CE5" s="15"/>
      <c r="CF5" s="15"/>
      <c r="CG5" s="37" t="s">
        <v>74</v>
      </c>
      <c r="CH5" s="38">
        <v>46.221672000000005</v>
      </c>
      <c r="CI5" s="39">
        <v>122.52530400000001</v>
      </c>
      <c r="CJ5" s="38">
        <v>579.38342399999999</v>
      </c>
      <c r="CK5" s="39">
        <v>79.315032000000002</v>
      </c>
      <c r="CL5" s="38">
        <v>100.20336</v>
      </c>
      <c r="CM5" s="39">
        <v>176.23392000000001</v>
      </c>
      <c r="CN5" s="38">
        <v>177.90508800000001</v>
      </c>
      <c r="CO5" s="39">
        <v>101.12844</v>
      </c>
      <c r="CP5" s="38">
        <v>137.69803199999998</v>
      </c>
      <c r="CQ5" s="40">
        <f t="shared" ref="CQ5:CQ48" si="4">SUBTOTAL(9,CH5:CP5)</f>
        <v>1520.614272</v>
      </c>
      <c r="CR5" s="15"/>
      <c r="CS5" s="15"/>
      <c r="CT5" s="15"/>
      <c r="CU5" s="15"/>
      <c r="CV5" s="37" t="s">
        <v>74</v>
      </c>
      <c r="CW5" s="39">
        <v>3279.4357439999994</v>
      </c>
      <c r="CX5" s="43">
        <v>941.58523200000002</v>
      </c>
      <c r="CY5" s="39">
        <v>427.835712</v>
      </c>
      <c r="CZ5" s="43">
        <v>120.435096</v>
      </c>
      <c r="DA5" s="39">
        <v>826.24008000000003</v>
      </c>
      <c r="DB5" s="43">
        <v>610.86591599999997</v>
      </c>
      <c r="DC5" s="40">
        <f t="shared" ref="DC5:DC48" si="5">SUBTOTAL(9,CW5:DB5)</f>
        <v>6206.3977800000002</v>
      </c>
      <c r="DD5" s="41"/>
      <c r="DE5" s="42"/>
      <c r="DF5" s="15"/>
      <c r="DG5" s="15"/>
      <c r="DH5" s="44" t="s">
        <v>74</v>
      </c>
      <c r="DI5" s="45">
        <f>+DC5+CQ53+CB53+BO53+AZ5+AH5+Y5+K5</f>
        <v>31753.62873300261</v>
      </c>
    </row>
    <row r="6" spans="1:113" ht="18" customHeight="1" x14ac:dyDescent="0.3">
      <c r="A6" s="37" t="s">
        <v>75</v>
      </c>
      <c r="B6" s="38">
        <v>0</v>
      </c>
      <c r="C6" s="39">
        <v>0</v>
      </c>
      <c r="D6" s="38">
        <v>0</v>
      </c>
      <c r="E6" s="39">
        <v>0</v>
      </c>
      <c r="F6" s="38">
        <v>0</v>
      </c>
      <c r="G6" s="39">
        <v>0</v>
      </c>
      <c r="H6" s="38">
        <v>0</v>
      </c>
      <c r="I6" s="39">
        <v>0</v>
      </c>
      <c r="J6" s="38">
        <v>0</v>
      </c>
      <c r="K6" s="40">
        <f t="shared" ref="K6:K48" si="6">SUBTOTAL(9,B6:J6)</f>
        <v>0</v>
      </c>
      <c r="L6" s="15"/>
      <c r="M6" s="15"/>
      <c r="N6" s="15"/>
      <c r="O6" s="15"/>
      <c r="P6" s="37" t="s">
        <v>75</v>
      </c>
      <c r="Q6" s="39">
        <v>0</v>
      </c>
      <c r="R6" s="38">
        <v>0</v>
      </c>
      <c r="S6" s="39">
        <v>0</v>
      </c>
      <c r="T6" s="38">
        <v>0</v>
      </c>
      <c r="U6" s="39">
        <v>0</v>
      </c>
      <c r="V6" s="38">
        <v>0</v>
      </c>
      <c r="W6" s="39">
        <v>0</v>
      </c>
      <c r="X6" s="38">
        <v>0</v>
      </c>
      <c r="Y6" s="40">
        <f t="shared" si="0"/>
        <v>0</v>
      </c>
      <c r="Z6" s="15"/>
      <c r="AA6" s="15"/>
      <c r="AB6" s="15"/>
      <c r="AC6" s="15"/>
      <c r="AD6" s="37" t="s">
        <v>75</v>
      </c>
      <c r="AE6" s="38">
        <v>0</v>
      </c>
      <c r="AF6" s="39">
        <v>0</v>
      </c>
      <c r="AG6" s="38">
        <v>0</v>
      </c>
      <c r="AH6" s="40">
        <f t="shared" si="1"/>
        <v>0</v>
      </c>
      <c r="AI6" s="41"/>
      <c r="AJ6" s="42"/>
      <c r="AK6" s="15"/>
      <c r="AL6" s="15"/>
      <c r="AM6" s="37" t="s">
        <v>75</v>
      </c>
      <c r="AN6" s="39">
        <v>0</v>
      </c>
      <c r="AO6" s="38">
        <v>0</v>
      </c>
      <c r="AP6" s="39">
        <v>0</v>
      </c>
      <c r="AQ6" s="38">
        <v>0</v>
      </c>
      <c r="AR6" s="39">
        <v>0</v>
      </c>
      <c r="AS6" s="38">
        <v>0</v>
      </c>
      <c r="AT6" s="39">
        <v>0</v>
      </c>
      <c r="AU6" s="38">
        <v>0</v>
      </c>
      <c r="AV6" s="39">
        <v>0</v>
      </c>
      <c r="AW6" s="38">
        <v>0</v>
      </c>
      <c r="AX6" s="39">
        <v>0</v>
      </c>
      <c r="AY6" s="38">
        <v>0</v>
      </c>
      <c r="AZ6" s="40">
        <f t="shared" si="2"/>
        <v>0</v>
      </c>
      <c r="BA6" s="15"/>
      <c r="BB6" s="15"/>
      <c r="BC6" s="15"/>
      <c r="BD6" s="15"/>
      <c r="BE6" s="37" t="s">
        <v>75</v>
      </c>
      <c r="BF6" s="38">
        <v>0</v>
      </c>
      <c r="BG6" s="39">
        <v>0</v>
      </c>
      <c r="BH6" s="38">
        <v>0</v>
      </c>
      <c r="BI6" s="39">
        <v>0</v>
      </c>
      <c r="BJ6" s="38">
        <v>0</v>
      </c>
      <c r="BK6" s="39">
        <v>0</v>
      </c>
      <c r="BL6" s="38">
        <v>0</v>
      </c>
      <c r="BM6" s="39">
        <v>0</v>
      </c>
      <c r="BN6" s="38">
        <v>0</v>
      </c>
      <c r="BO6" s="40">
        <f t="shared" si="3"/>
        <v>0</v>
      </c>
      <c r="BP6" s="15"/>
      <c r="BQ6" s="15"/>
      <c r="BR6" s="15"/>
      <c r="BS6" s="15"/>
      <c r="BT6" s="37" t="s">
        <v>75</v>
      </c>
      <c r="BU6" s="43">
        <v>0</v>
      </c>
      <c r="BV6" s="39">
        <v>0</v>
      </c>
      <c r="BW6" s="43">
        <v>0</v>
      </c>
      <c r="BX6" s="39">
        <v>0</v>
      </c>
      <c r="BY6" s="43">
        <v>0</v>
      </c>
      <c r="BZ6" s="39">
        <v>0</v>
      </c>
      <c r="CA6" s="43">
        <v>0</v>
      </c>
      <c r="CB6" s="39">
        <v>0</v>
      </c>
      <c r="CC6" s="15"/>
      <c r="CD6" s="15"/>
      <c r="CE6" s="15"/>
      <c r="CF6" s="15"/>
      <c r="CG6" s="37" t="s">
        <v>75</v>
      </c>
      <c r="CH6" s="38">
        <v>0</v>
      </c>
      <c r="CI6" s="39">
        <v>0</v>
      </c>
      <c r="CJ6" s="38">
        <v>0</v>
      </c>
      <c r="CK6" s="39">
        <v>0</v>
      </c>
      <c r="CL6" s="38">
        <v>0</v>
      </c>
      <c r="CM6" s="39">
        <v>0</v>
      </c>
      <c r="CN6" s="38">
        <v>0</v>
      </c>
      <c r="CO6" s="39">
        <v>0</v>
      </c>
      <c r="CP6" s="38">
        <v>0</v>
      </c>
      <c r="CQ6" s="40">
        <f t="shared" si="4"/>
        <v>0</v>
      </c>
      <c r="CR6" s="15"/>
      <c r="CS6" s="15"/>
      <c r="CT6" s="15"/>
      <c r="CU6" s="15"/>
      <c r="CV6" s="37" t="s">
        <v>75</v>
      </c>
      <c r="CW6" s="39">
        <v>0</v>
      </c>
      <c r="CX6" s="43">
        <v>0</v>
      </c>
      <c r="CY6" s="39">
        <v>0</v>
      </c>
      <c r="CZ6" s="43">
        <v>0</v>
      </c>
      <c r="DA6" s="39">
        <v>0</v>
      </c>
      <c r="DB6" s="43">
        <v>0</v>
      </c>
      <c r="DC6" s="40">
        <f t="shared" si="5"/>
        <v>0</v>
      </c>
      <c r="DD6" s="41"/>
      <c r="DE6" s="42"/>
      <c r="DF6" s="15"/>
      <c r="DG6" s="15"/>
      <c r="DH6" s="44" t="s">
        <v>75</v>
      </c>
      <c r="DI6" s="45">
        <f t="shared" ref="DI6:DI48" si="7">+DC6+CQ54+CB54+BO54+AZ6+AH6+Y6+K6</f>
        <v>0</v>
      </c>
    </row>
    <row r="7" spans="1:113" ht="18" customHeight="1" x14ac:dyDescent="0.3">
      <c r="A7" s="37" t="s">
        <v>76</v>
      </c>
      <c r="B7" s="38">
        <v>3.1996799999999999</v>
      </c>
      <c r="C7" s="39">
        <v>1.5998399999999999</v>
      </c>
      <c r="D7" s="38">
        <v>20.331299999999999</v>
      </c>
      <c r="E7" s="39">
        <v>155.18447999999998</v>
      </c>
      <c r="F7" s="38">
        <v>39.396059999999999</v>
      </c>
      <c r="G7" s="39">
        <v>3.9995999999999996</v>
      </c>
      <c r="H7" s="38">
        <v>26.397359999999999</v>
      </c>
      <c r="I7" s="39">
        <v>22.931039999999999</v>
      </c>
      <c r="J7" s="38">
        <v>1.5998399999999999</v>
      </c>
      <c r="K7" s="40">
        <f t="shared" si="6"/>
        <v>274.63919999999996</v>
      </c>
      <c r="L7" s="15"/>
      <c r="M7" s="15"/>
      <c r="N7" s="15"/>
      <c r="O7" s="15"/>
      <c r="P7" s="37" t="s">
        <v>76</v>
      </c>
      <c r="Q7" s="39">
        <v>4.7995199999999993</v>
      </c>
      <c r="R7" s="38">
        <v>241.04255999999998</v>
      </c>
      <c r="S7" s="39">
        <v>11.998799999999999</v>
      </c>
      <c r="T7" s="38">
        <v>121.85448</v>
      </c>
      <c r="U7" s="39">
        <v>1.5998399999999999</v>
      </c>
      <c r="V7" s="38">
        <v>5.5994399999999995</v>
      </c>
      <c r="W7" s="39">
        <v>1.5998399999999999</v>
      </c>
      <c r="X7" s="38">
        <v>12.665399999999998</v>
      </c>
      <c r="Y7" s="40">
        <f t="shared" si="0"/>
        <v>401.15987999999987</v>
      </c>
      <c r="Z7" s="15"/>
      <c r="AA7" s="15"/>
      <c r="AB7" s="15"/>
      <c r="AC7" s="15"/>
      <c r="AD7" s="37" t="s">
        <v>76</v>
      </c>
      <c r="AE7" s="38">
        <v>1362.4518864285712</v>
      </c>
      <c r="AF7" s="39">
        <v>161.49048785714282</v>
      </c>
      <c r="AG7" s="38">
        <v>381.02217642857136</v>
      </c>
      <c r="AH7" s="40">
        <f t="shared" si="1"/>
        <v>1904.9645507142855</v>
      </c>
      <c r="AI7" s="41"/>
      <c r="AJ7" s="42"/>
      <c r="AK7" s="15"/>
      <c r="AL7" s="15"/>
      <c r="AM7" s="37" t="s">
        <v>76</v>
      </c>
      <c r="AN7" s="39">
        <v>9.8656799999999993</v>
      </c>
      <c r="AO7" s="38">
        <v>4.6661999999999999</v>
      </c>
      <c r="AP7" s="39">
        <v>9.9989999999999988</v>
      </c>
      <c r="AQ7" s="38">
        <v>10.398959999999999</v>
      </c>
      <c r="AR7" s="39">
        <v>7.3325999999999993</v>
      </c>
      <c r="AS7" s="38">
        <v>4.7995199999999993</v>
      </c>
      <c r="AT7" s="39">
        <v>7.9991999999999992</v>
      </c>
      <c r="AU7" s="38">
        <v>42.395759999999996</v>
      </c>
      <c r="AV7" s="39">
        <v>1.5998399999999999</v>
      </c>
      <c r="AW7" s="38">
        <v>10.6656</v>
      </c>
      <c r="AX7" s="39">
        <v>4.6661999999999999</v>
      </c>
      <c r="AY7" s="38">
        <v>3.7329599999999994</v>
      </c>
      <c r="AZ7" s="40">
        <f t="shared" si="2"/>
        <v>118.12152</v>
      </c>
      <c r="BA7" s="15"/>
      <c r="BB7" s="15"/>
      <c r="BC7" s="15"/>
      <c r="BD7" s="15"/>
      <c r="BE7" s="37" t="s">
        <v>76</v>
      </c>
      <c r="BF7" s="38">
        <v>8.7991199999999985</v>
      </c>
      <c r="BG7" s="39">
        <v>6.3993599999999997</v>
      </c>
      <c r="BH7" s="38">
        <v>0.79991999999999996</v>
      </c>
      <c r="BI7" s="39">
        <v>2.3997599999999997</v>
      </c>
      <c r="BJ7" s="38">
        <v>11.198879999999999</v>
      </c>
      <c r="BK7" s="39">
        <v>4.7995199999999993</v>
      </c>
      <c r="BL7" s="38">
        <v>11.198879999999999</v>
      </c>
      <c r="BM7" s="39">
        <v>1.5998399999999999</v>
      </c>
      <c r="BN7" s="38">
        <v>0</v>
      </c>
      <c r="BO7" s="40">
        <f t="shared" si="3"/>
        <v>47.195279999999997</v>
      </c>
      <c r="BP7" s="15"/>
      <c r="BQ7" s="15"/>
      <c r="BR7" s="15"/>
      <c r="BS7" s="15"/>
      <c r="BT7" s="37" t="s">
        <v>76</v>
      </c>
      <c r="BU7" s="43">
        <v>1.5998399999999999</v>
      </c>
      <c r="BV7" s="39">
        <v>1.5998399999999999</v>
      </c>
      <c r="BW7" s="43">
        <v>5.5994399999999995</v>
      </c>
      <c r="BX7" s="39">
        <v>1.5998399999999999</v>
      </c>
      <c r="BY7" s="43">
        <v>1.5998399999999999</v>
      </c>
      <c r="BZ7" s="39">
        <v>3.1996799999999999</v>
      </c>
      <c r="CA7" s="43">
        <v>3.9996</v>
      </c>
      <c r="CB7" s="39">
        <v>0.79991999999999996</v>
      </c>
      <c r="CC7" s="15"/>
      <c r="CD7" s="15"/>
      <c r="CE7" s="15"/>
      <c r="CF7" s="15"/>
      <c r="CG7" s="37" t="s">
        <v>76</v>
      </c>
      <c r="CH7" s="38">
        <v>0.79991999999999996</v>
      </c>
      <c r="CI7" s="39">
        <v>2.2664399999999998</v>
      </c>
      <c r="CJ7" s="38">
        <v>33.596640000000001</v>
      </c>
      <c r="CK7" s="39">
        <v>4.7995199999999993</v>
      </c>
      <c r="CL7" s="38">
        <v>3.9996</v>
      </c>
      <c r="CM7" s="39">
        <v>4.6661999999999999</v>
      </c>
      <c r="CN7" s="38">
        <v>3.1996799999999999</v>
      </c>
      <c r="CO7" s="39">
        <v>2.6663999999999999</v>
      </c>
      <c r="CP7" s="38">
        <v>4.7995199999999993</v>
      </c>
      <c r="CQ7" s="40">
        <f t="shared" si="4"/>
        <v>60.793920000000007</v>
      </c>
      <c r="CR7" s="15"/>
      <c r="CS7" s="15"/>
      <c r="CT7" s="15"/>
      <c r="CU7" s="15"/>
      <c r="CV7" s="37" t="s">
        <v>76</v>
      </c>
      <c r="CW7" s="39">
        <v>359.60617999999994</v>
      </c>
      <c r="CX7" s="43">
        <v>34.796520000000001</v>
      </c>
      <c r="CY7" s="39">
        <v>16.798319999999997</v>
      </c>
      <c r="CZ7" s="43">
        <v>14.39856</v>
      </c>
      <c r="DA7" s="39">
        <v>61.9938</v>
      </c>
      <c r="DB7" s="43">
        <v>47.395259999999993</v>
      </c>
      <c r="DC7" s="40">
        <f t="shared" si="5"/>
        <v>534.98863999999992</v>
      </c>
      <c r="DD7" s="41"/>
      <c r="DE7" s="42"/>
      <c r="DF7" s="15"/>
      <c r="DG7" s="15"/>
      <c r="DH7" s="44" t="s">
        <v>76</v>
      </c>
      <c r="DI7" s="45">
        <f t="shared" si="7"/>
        <v>3736.0575321428564</v>
      </c>
    </row>
    <row r="8" spans="1:113" ht="18" customHeight="1" x14ac:dyDescent="0.3">
      <c r="A8" s="37" t="s">
        <v>77</v>
      </c>
      <c r="B8" s="38">
        <v>59.811753599999996</v>
      </c>
      <c r="C8" s="39">
        <v>57.2358768</v>
      </c>
      <c r="D8" s="38">
        <v>744.40830099999982</v>
      </c>
      <c r="E8" s="39">
        <v>2309.8648496000001</v>
      </c>
      <c r="F8" s="38">
        <v>683.27536620000001</v>
      </c>
      <c r="G8" s="39">
        <v>111.386892</v>
      </c>
      <c r="H8" s="38">
        <v>936.7395671999999</v>
      </c>
      <c r="I8" s="39">
        <v>960.67490079999982</v>
      </c>
      <c r="J8" s="38">
        <v>166.55587679999999</v>
      </c>
      <c r="K8" s="40">
        <f t="shared" si="6"/>
        <v>6029.9533839999995</v>
      </c>
      <c r="L8" s="15"/>
      <c r="M8" s="15"/>
      <c r="N8" s="15"/>
      <c r="O8" s="15"/>
      <c r="P8" s="37" t="s">
        <v>77</v>
      </c>
      <c r="Q8" s="39">
        <v>20.887630400000003</v>
      </c>
      <c r="R8" s="38">
        <v>2250.4839712000003</v>
      </c>
      <c r="S8" s="39">
        <v>139.57107600000001</v>
      </c>
      <c r="T8" s="38">
        <v>1335.5599496</v>
      </c>
      <c r="U8" s="39">
        <v>2.5758768000000005</v>
      </c>
      <c r="V8" s="38">
        <v>215.71356879999999</v>
      </c>
      <c r="W8" s="39">
        <v>2.5758768000000005</v>
      </c>
      <c r="X8" s="38">
        <v>185.46555800000002</v>
      </c>
      <c r="Y8" s="40">
        <f t="shared" si="0"/>
        <v>4152.8335076000003</v>
      </c>
      <c r="Z8" s="15"/>
      <c r="AA8" s="15"/>
      <c r="AB8" s="15"/>
      <c r="AC8" s="15"/>
      <c r="AD8" s="37" t="s">
        <v>77</v>
      </c>
      <c r="AE8" s="38">
        <v>6456.1115944571438</v>
      </c>
      <c r="AF8" s="39">
        <v>247.09998714285712</v>
      </c>
      <c r="AG8" s="38">
        <v>591.12401399999999</v>
      </c>
      <c r="AH8" s="40">
        <f t="shared" si="1"/>
        <v>7294.3355956000005</v>
      </c>
      <c r="AI8" s="41"/>
      <c r="AJ8" s="42"/>
      <c r="AK8" s="15"/>
      <c r="AL8" s="15"/>
      <c r="AM8" s="37" t="s">
        <v>77</v>
      </c>
      <c r="AN8" s="39">
        <v>206.3509736</v>
      </c>
      <c r="AO8" s="38">
        <v>185.87097399999996</v>
      </c>
      <c r="AP8" s="39">
        <v>238.31003000000001</v>
      </c>
      <c r="AQ8" s="38">
        <v>239.12039919999998</v>
      </c>
      <c r="AR8" s="39">
        <v>96.065702000000002</v>
      </c>
      <c r="AS8" s="38">
        <v>73.527630400000007</v>
      </c>
      <c r="AT8" s="39">
        <v>118.159384</v>
      </c>
      <c r="AU8" s="38">
        <v>536.94073519999995</v>
      </c>
      <c r="AV8" s="39">
        <v>192.79267679999998</v>
      </c>
      <c r="AW8" s="38">
        <v>300.85211199999998</v>
      </c>
      <c r="AX8" s="39">
        <v>215.22097400000001</v>
      </c>
      <c r="AY8" s="38">
        <v>117.5167792</v>
      </c>
      <c r="AZ8" s="40">
        <f t="shared" si="2"/>
        <v>2520.7283703999997</v>
      </c>
      <c r="BA8" s="15"/>
      <c r="BB8" s="15"/>
      <c r="BC8" s="15"/>
      <c r="BD8" s="15"/>
      <c r="BE8" s="37" t="s">
        <v>77</v>
      </c>
      <c r="BF8" s="38">
        <v>292.08972239999997</v>
      </c>
      <c r="BG8" s="39">
        <v>174.2835072</v>
      </c>
      <c r="BH8" s="38">
        <v>14.4479384</v>
      </c>
      <c r="BI8" s="39">
        <v>3.8638152000000003</v>
      </c>
      <c r="BJ8" s="38">
        <v>313.19513759999995</v>
      </c>
      <c r="BK8" s="39">
        <v>265.72283040000002</v>
      </c>
      <c r="BL8" s="38">
        <v>203.87513759999999</v>
      </c>
      <c r="BM8" s="39">
        <v>162.18307680000001</v>
      </c>
      <c r="BN8" s="38">
        <v>27.33</v>
      </c>
      <c r="BO8" s="40">
        <f t="shared" si="3"/>
        <v>1456.9911655999999</v>
      </c>
      <c r="BP8" s="15"/>
      <c r="BQ8" s="15"/>
      <c r="BR8" s="15"/>
      <c r="BS8" s="15"/>
      <c r="BT8" s="37" t="s">
        <v>77</v>
      </c>
      <c r="BU8" s="43">
        <v>75.861876800000005</v>
      </c>
      <c r="BV8" s="39">
        <v>143.59867679999999</v>
      </c>
      <c r="BW8" s="43">
        <v>110.8079688</v>
      </c>
      <c r="BX8" s="39">
        <v>48.531876800000006</v>
      </c>
      <c r="BY8" s="43">
        <v>117.3618768</v>
      </c>
      <c r="BZ8" s="39">
        <v>195.4101536</v>
      </c>
      <c r="CA8" s="43">
        <v>102.724492</v>
      </c>
      <c r="CB8" s="39">
        <v>46.150738400000002</v>
      </c>
      <c r="CC8" s="15"/>
      <c r="CD8" s="15"/>
      <c r="CE8" s="15"/>
      <c r="CF8" s="15"/>
      <c r="CG8" s="37" t="s">
        <v>77</v>
      </c>
      <c r="CH8" s="38">
        <v>55.947938399999998</v>
      </c>
      <c r="CI8" s="39">
        <v>147.95155880000002</v>
      </c>
      <c r="CJ8" s="38">
        <v>658.70461280000006</v>
      </c>
      <c r="CK8" s="39">
        <v>88.707630399999999</v>
      </c>
      <c r="CL8" s="38">
        <v>115.759692</v>
      </c>
      <c r="CM8" s="39">
        <v>210.97297399999997</v>
      </c>
      <c r="CN8" s="38">
        <v>215.0461536</v>
      </c>
      <c r="CO8" s="39">
        <v>120.17232800000001</v>
      </c>
      <c r="CP8" s="38">
        <v>160.77563040000001</v>
      </c>
      <c r="CQ8" s="40">
        <f t="shared" si="4"/>
        <v>1774.0385184000002</v>
      </c>
      <c r="CR8" s="15"/>
      <c r="CS8" s="15"/>
      <c r="CT8" s="15"/>
      <c r="CU8" s="15"/>
      <c r="CV8" s="37" t="s">
        <v>77</v>
      </c>
      <c r="CW8" s="39">
        <v>3696.845443628572</v>
      </c>
      <c r="CX8" s="43">
        <v>1094.5653204</v>
      </c>
      <c r="CY8" s="39">
        <v>494.93630639999998</v>
      </c>
      <c r="CZ8" s="43">
        <v>117.3228912</v>
      </c>
      <c r="DA8" s="39">
        <v>889.56322599999999</v>
      </c>
      <c r="DB8" s="43">
        <v>658.59995019999997</v>
      </c>
      <c r="DC8" s="40">
        <f t="shared" si="5"/>
        <v>6951.8331378285729</v>
      </c>
      <c r="DD8" s="41"/>
      <c r="DE8" s="42"/>
      <c r="DF8" s="15"/>
      <c r="DG8" s="15"/>
      <c r="DH8" s="44" t="s">
        <v>77</v>
      </c>
      <c r="DI8" s="45">
        <f t="shared" si="7"/>
        <v>36177.0425024</v>
      </c>
    </row>
    <row r="9" spans="1:113" ht="18" customHeight="1" x14ac:dyDescent="0.3">
      <c r="A9" s="37" t="s">
        <v>78</v>
      </c>
      <c r="B9" s="38">
        <v>0</v>
      </c>
      <c r="C9" s="39">
        <v>0</v>
      </c>
      <c r="D9" s="38">
        <v>0</v>
      </c>
      <c r="E9" s="39">
        <v>0</v>
      </c>
      <c r="F9" s="38">
        <v>0</v>
      </c>
      <c r="G9" s="39">
        <v>0</v>
      </c>
      <c r="H9" s="38">
        <v>0</v>
      </c>
      <c r="I9" s="39">
        <v>0</v>
      </c>
      <c r="J9" s="38">
        <v>0</v>
      </c>
      <c r="K9" s="40">
        <f t="shared" si="6"/>
        <v>0</v>
      </c>
      <c r="L9" s="15"/>
      <c r="M9" s="15"/>
      <c r="N9" s="15"/>
      <c r="O9" s="15"/>
      <c r="P9" s="37" t="s">
        <v>78</v>
      </c>
      <c r="Q9" s="39">
        <v>0</v>
      </c>
      <c r="R9" s="38">
        <v>0</v>
      </c>
      <c r="S9" s="39">
        <v>0</v>
      </c>
      <c r="T9" s="38">
        <v>0</v>
      </c>
      <c r="U9" s="39">
        <v>0</v>
      </c>
      <c r="V9" s="38">
        <v>0</v>
      </c>
      <c r="W9" s="39">
        <v>0</v>
      </c>
      <c r="X9" s="38">
        <v>0</v>
      </c>
      <c r="Y9" s="40">
        <f t="shared" si="0"/>
        <v>0</v>
      </c>
      <c r="Z9" s="15"/>
      <c r="AA9" s="15"/>
      <c r="AB9" s="15"/>
      <c r="AC9" s="15"/>
      <c r="AD9" s="37" t="s">
        <v>78</v>
      </c>
      <c r="AE9" s="38">
        <v>225.51620571428569</v>
      </c>
      <c r="AF9" s="39">
        <v>34.317482142857138</v>
      </c>
      <c r="AG9" s="38">
        <v>89.526657857142851</v>
      </c>
      <c r="AH9" s="40">
        <f t="shared" si="1"/>
        <v>349.3603457142857</v>
      </c>
      <c r="AI9" s="41"/>
      <c r="AJ9" s="42"/>
      <c r="AK9" s="15"/>
      <c r="AL9" s="15"/>
      <c r="AM9" s="37" t="s">
        <v>78</v>
      </c>
      <c r="AN9" s="39">
        <v>0</v>
      </c>
      <c r="AO9" s="38">
        <v>0</v>
      </c>
      <c r="AP9" s="39">
        <v>0</v>
      </c>
      <c r="AQ9" s="38">
        <v>0</v>
      </c>
      <c r="AR9" s="39">
        <v>0</v>
      </c>
      <c r="AS9" s="38">
        <v>0</v>
      </c>
      <c r="AT9" s="39">
        <v>0</v>
      </c>
      <c r="AU9" s="38">
        <v>0</v>
      </c>
      <c r="AV9" s="39">
        <v>0</v>
      </c>
      <c r="AW9" s="38">
        <v>0</v>
      </c>
      <c r="AX9" s="39">
        <v>0</v>
      </c>
      <c r="AY9" s="38">
        <v>0</v>
      </c>
      <c r="AZ9" s="40">
        <f t="shared" si="2"/>
        <v>0</v>
      </c>
      <c r="BA9" s="15"/>
      <c r="BB9" s="15"/>
      <c r="BC9" s="15"/>
      <c r="BD9" s="15"/>
      <c r="BE9" s="37" t="s">
        <v>78</v>
      </c>
      <c r="BF9" s="38">
        <v>0</v>
      </c>
      <c r="BG9" s="39">
        <v>0</v>
      </c>
      <c r="BH9" s="38">
        <v>0</v>
      </c>
      <c r="BI9" s="39">
        <v>0</v>
      </c>
      <c r="BJ9" s="38">
        <v>0</v>
      </c>
      <c r="BK9" s="39">
        <v>0</v>
      </c>
      <c r="BL9" s="38">
        <v>0</v>
      </c>
      <c r="BM9" s="39">
        <v>0</v>
      </c>
      <c r="BN9" s="38">
        <v>0</v>
      </c>
      <c r="BO9" s="40">
        <f t="shared" si="3"/>
        <v>0</v>
      </c>
      <c r="BP9" s="15"/>
      <c r="BQ9" s="15"/>
      <c r="BR9" s="15"/>
      <c r="BS9" s="15"/>
      <c r="BT9" s="37" t="s">
        <v>78</v>
      </c>
      <c r="BU9" s="43">
        <v>0</v>
      </c>
      <c r="BV9" s="39">
        <v>0</v>
      </c>
      <c r="BW9" s="43">
        <v>0</v>
      </c>
      <c r="BX9" s="39">
        <v>0</v>
      </c>
      <c r="BY9" s="43">
        <v>0</v>
      </c>
      <c r="BZ9" s="39">
        <v>0</v>
      </c>
      <c r="CA9" s="43">
        <v>0</v>
      </c>
      <c r="CB9" s="39">
        <v>0</v>
      </c>
      <c r="CC9" s="15"/>
      <c r="CD9" s="15"/>
      <c r="CE9" s="15"/>
      <c r="CF9" s="15"/>
      <c r="CG9" s="37" t="s">
        <v>78</v>
      </c>
      <c r="CH9" s="38">
        <v>0</v>
      </c>
      <c r="CI9" s="39">
        <v>0</v>
      </c>
      <c r="CJ9" s="38">
        <v>0</v>
      </c>
      <c r="CK9" s="39">
        <v>0</v>
      </c>
      <c r="CL9" s="38">
        <v>0</v>
      </c>
      <c r="CM9" s="39">
        <v>0</v>
      </c>
      <c r="CN9" s="38">
        <v>0</v>
      </c>
      <c r="CO9" s="39">
        <v>0</v>
      </c>
      <c r="CP9" s="38">
        <v>0</v>
      </c>
      <c r="CQ9" s="40">
        <f t="shared" si="4"/>
        <v>0</v>
      </c>
      <c r="CR9" s="15"/>
      <c r="CS9" s="15"/>
      <c r="CT9" s="15"/>
      <c r="CU9" s="15"/>
      <c r="CV9" s="37" t="s">
        <v>78</v>
      </c>
      <c r="CW9" s="39">
        <v>35.940582857142857</v>
      </c>
      <c r="CX9" s="43">
        <v>0</v>
      </c>
      <c r="CY9" s="39">
        <v>0</v>
      </c>
      <c r="CZ9" s="43">
        <v>0</v>
      </c>
      <c r="DA9" s="39">
        <v>0</v>
      </c>
      <c r="DB9" s="43">
        <v>0</v>
      </c>
      <c r="DC9" s="40">
        <f t="shared" si="5"/>
        <v>35.940582857142857</v>
      </c>
      <c r="DD9" s="41"/>
      <c r="DE9" s="42"/>
      <c r="DF9" s="15"/>
      <c r="DG9" s="15"/>
      <c r="DH9" s="44" t="s">
        <v>78</v>
      </c>
      <c r="DI9" s="45">
        <f t="shared" si="7"/>
        <v>411.73285714285714</v>
      </c>
    </row>
    <row r="10" spans="1:113" ht="18" customHeight="1" x14ac:dyDescent="0.3">
      <c r="A10" s="37" t="s">
        <v>79</v>
      </c>
      <c r="B10" s="38">
        <v>31.132499999999997</v>
      </c>
      <c r="C10" s="39">
        <v>31.132499999999997</v>
      </c>
      <c r="D10" s="38">
        <v>405.34514999999993</v>
      </c>
      <c r="E10" s="39">
        <v>1163.0346</v>
      </c>
      <c r="F10" s="38">
        <v>353.04254999999995</v>
      </c>
      <c r="G10" s="39">
        <v>59.774399999999993</v>
      </c>
      <c r="H10" s="38">
        <v>509.32769999999994</v>
      </c>
      <c r="I10" s="39">
        <v>526.13924999999995</v>
      </c>
      <c r="J10" s="38">
        <v>93.397499999999994</v>
      </c>
      <c r="K10" s="40">
        <f t="shared" si="6"/>
        <v>3172.3261499999999</v>
      </c>
      <c r="L10" s="15"/>
      <c r="M10" s="15"/>
      <c r="N10" s="15"/>
      <c r="O10" s="15"/>
      <c r="P10" s="37" t="s">
        <v>79</v>
      </c>
      <c r="Q10" s="39">
        <v>6.468</v>
      </c>
      <c r="R10" s="38">
        <v>1044.31215</v>
      </c>
      <c r="S10" s="39">
        <v>68.491499999999988</v>
      </c>
      <c r="T10" s="38">
        <v>642.77849999999989</v>
      </c>
      <c r="U10" s="39">
        <v>0</v>
      </c>
      <c r="V10" s="38">
        <v>115.67325</v>
      </c>
      <c r="W10" s="39">
        <v>0</v>
      </c>
      <c r="X10" s="38">
        <v>94.020149999999987</v>
      </c>
      <c r="Y10" s="40">
        <f t="shared" si="0"/>
        <v>1971.7435500000001</v>
      </c>
      <c r="Z10" s="15"/>
      <c r="AA10" s="15"/>
      <c r="AB10" s="15"/>
      <c r="AC10" s="15"/>
      <c r="AD10" s="37" t="s">
        <v>79</v>
      </c>
      <c r="AE10" s="38">
        <v>2301.9023999999999</v>
      </c>
      <c r="AF10" s="39">
        <v>2.56</v>
      </c>
      <c r="AG10" s="38">
        <v>0</v>
      </c>
      <c r="AH10" s="40">
        <f t="shared" si="1"/>
        <v>2304.4623999999999</v>
      </c>
      <c r="AI10" s="41"/>
      <c r="AJ10" s="42"/>
      <c r="AK10" s="15"/>
      <c r="AL10" s="15"/>
      <c r="AM10" s="37" t="s">
        <v>79</v>
      </c>
      <c r="AN10" s="39">
        <v>102.31829999999999</v>
      </c>
      <c r="AO10" s="38">
        <v>97.476749999999996</v>
      </c>
      <c r="AP10" s="39">
        <v>119.37135000000001</v>
      </c>
      <c r="AQ10" s="38">
        <v>115.35615000000001</v>
      </c>
      <c r="AR10" s="39">
        <v>45.936449999999994</v>
      </c>
      <c r="AS10" s="38">
        <v>32.340000000000003</v>
      </c>
      <c r="AT10" s="39">
        <v>51.744</v>
      </c>
      <c r="AU10" s="38">
        <v>247.422</v>
      </c>
      <c r="AV10" s="39">
        <v>108.34109999999998</v>
      </c>
      <c r="AW10" s="38">
        <v>148.21695</v>
      </c>
      <c r="AX10" s="39">
        <v>118.30349999999999</v>
      </c>
      <c r="AY10" s="38">
        <v>63.510299999999994</v>
      </c>
      <c r="AZ10" s="40">
        <f t="shared" si="2"/>
        <v>1250.3368499999999</v>
      </c>
      <c r="BA10" s="15"/>
      <c r="BB10" s="15"/>
      <c r="BC10" s="15"/>
      <c r="BD10" s="15"/>
      <c r="BE10" s="37" t="s">
        <v>79</v>
      </c>
      <c r="BF10" s="38">
        <v>152.13029999999998</v>
      </c>
      <c r="BG10" s="39">
        <v>93.397499999999994</v>
      </c>
      <c r="BH10" s="38">
        <v>6.468</v>
      </c>
      <c r="BI10" s="39">
        <v>0</v>
      </c>
      <c r="BJ10" s="38">
        <v>168.11549999999997</v>
      </c>
      <c r="BK10" s="39">
        <v>146.94539999999998</v>
      </c>
      <c r="BL10" s="38">
        <v>105.85049999999998</v>
      </c>
      <c r="BM10" s="39">
        <v>90.906899999999993</v>
      </c>
      <c r="BN10" s="38">
        <v>15.566249999999998</v>
      </c>
      <c r="BO10" s="40">
        <f t="shared" si="3"/>
        <v>779.38034999999979</v>
      </c>
      <c r="BP10" s="15"/>
      <c r="BQ10" s="15"/>
      <c r="BR10" s="15"/>
      <c r="BS10" s="15"/>
      <c r="BT10" s="37" t="s">
        <v>79</v>
      </c>
      <c r="BU10" s="43">
        <v>40.71374999999999</v>
      </c>
      <c r="BV10" s="39">
        <v>80.321849999999984</v>
      </c>
      <c r="BW10" s="43">
        <v>54.895049999999998</v>
      </c>
      <c r="BX10" s="39">
        <v>25.147499999999997</v>
      </c>
      <c r="BY10" s="43">
        <v>65.378249999999994</v>
      </c>
      <c r="BZ10" s="39">
        <v>107.33729999999998</v>
      </c>
      <c r="CA10" s="43">
        <v>52.785599999999995</v>
      </c>
      <c r="CB10" s="39">
        <v>24.524849999999997</v>
      </c>
      <c r="CC10" s="15"/>
      <c r="CD10" s="15"/>
      <c r="CE10" s="15"/>
      <c r="CF10" s="15"/>
      <c r="CG10" s="37" t="s">
        <v>79</v>
      </c>
      <c r="CH10" s="38">
        <v>31.132499999999997</v>
      </c>
      <c r="CI10" s="39">
        <v>82.189799999999991</v>
      </c>
      <c r="CJ10" s="38">
        <v>315.59640000000002</v>
      </c>
      <c r="CK10" s="39">
        <v>44.0685</v>
      </c>
      <c r="CL10" s="38">
        <v>62.264999999999993</v>
      </c>
      <c r="CM10" s="39">
        <v>112.80149999999999</v>
      </c>
      <c r="CN10" s="38">
        <v>119.54879999999999</v>
      </c>
      <c r="CO10" s="39">
        <v>66.000899999999987</v>
      </c>
      <c r="CP10" s="38">
        <v>87.170999999999992</v>
      </c>
      <c r="CQ10" s="40">
        <f t="shared" si="4"/>
        <v>920.77440000000001</v>
      </c>
      <c r="CR10" s="15"/>
      <c r="CS10" s="15"/>
      <c r="CT10" s="15"/>
      <c r="CU10" s="15"/>
      <c r="CV10" s="37" t="s">
        <v>79</v>
      </c>
      <c r="CW10" s="39">
        <v>1659.3685499999999</v>
      </c>
      <c r="CX10" s="43">
        <v>591.51749999999993</v>
      </c>
      <c r="CY10" s="39">
        <v>266.49419999999998</v>
      </c>
      <c r="CZ10" s="43">
        <v>50.536499999999997</v>
      </c>
      <c r="DA10" s="39">
        <v>438.51149999999996</v>
      </c>
      <c r="DB10" s="43">
        <v>314.18519999999995</v>
      </c>
      <c r="DC10" s="40">
        <f t="shared" si="5"/>
        <v>3320.6134500000003</v>
      </c>
      <c r="DD10" s="41"/>
      <c r="DE10" s="42"/>
      <c r="DF10" s="15"/>
      <c r="DG10" s="15"/>
      <c r="DH10" s="44" t="s">
        <v>79</v>
      </c>
      <c r="DI10" s="45">
        <f t="shared" si="7"/>
        <v>16736.41735</v>
      </c>
    </row>
    <row r="11" spans="1:113" ht="18" customHeight="1" x14ac:dyDescent="0.3">
      <c r="A11" s="37" t="s">
        <v>80</v>
      </c>
      <c r="B11" s="38">
        <v>0.10675199999999999</v>
      </c>
      <c r="C11" s="39">
        <v>5.3375999999999993E-2</v>
      </c>
      <c r="D11" s="38">
        <v>0.67832000000000003</v>
      </c>
      <c r="E11" s="39">
        <v>5.177471999999999</v>
      </c>
      <c r="F11" s="38">
        <v>1.314384</v>
      </c>
      <c r="G11" s="39">
        <v>0.13344</v>
      </c>
      <c r="H11" s="38">
        <v>0.88070399999999993</v>
      </c>
      <c r="I11" s="39">
        <v>0.76505599999999996</v>
      </c>
      <c r="J11" s="38">
        <v>5.3375999999999993E-2</v>
      </c>
      <c r="K11" s="40">
        <f t="shared" si="6"/>
        <v>9.1628799999999995</v>
      </c>
      <c r="L11" s="15"/>
      <c r="M11" s="15"/>
      <c r="N11" s="15"/>
      <c r="O11" s="15"/>
      <c r="P11" s="37" t="s">
        <v>80</v>
      </c>
      <c r="Q11" s="39">
        <v>0.16012799999999999</v>
      </c>
      <c r="R11" s="38">
        <v>8.0419839999999994</v>
      </c>
      <c r="S11" s="39">
        <v>0.40032000000000001</v>
      </c>
      <c r="T11" s="38">
        <v>4.0654719999999998</v>
      </c>
      <c r="U11" s="39">
        <v>5.3375999999999993E-2</v>
      </c>
      <c r="V11" s="38">
        <v>0.18681599999999998</v>
      </c>
      <c r="W11" s="39">
        <v>5.3375999999999993E-2</v>
      </c>
      <c r="X11" s="38">
        <v>0.42255999999999994</v>
      </c>
      <c r="Y11" s="40">
        <f t="shared" si="0"/>
        <v>13.384032000000001</v>
      </c>
      <c r="Z11" s="15"/>
      <c r="AA11" s="15"/>
      <c r="AB11" s="15"/>
      <c r="AC11" s="15"/>
      <c r="AD11" s="37" t="s">
        <v>80</v>
      </c>
      <c r="AE11" s="38">
        <v>18.677152</v>
      </c>
      <c r="AF11" s="39">
        <v>0</v>
      </c>
      <c r="AG11" s="38">
        <v>0</v>
      </c>
      <c r="AH11" s="40">
        <f t="shared" si="1"/>
        <v>18.677152</v>
      </c>
      <c r="AI11" s="41"/>
      <c r="AJ11" s="42"/>
      <c r="AK11" s="15"/>
      <c r="AL11" s="15"/>
      <c r="AM11" s="37" t="s">
        <v>80</v>
      </c>
      <c r="AN11" s="39">
        <v>0.32915199999999994</v>
      </c>
      <c r="AO11" s="38">
        <v>0.15567999999999999</v>
      </c>
      <c r="AP11" s="39">
        <v>0.33360000000000001</v>
      </c>
      <c r="AQ11" s="38">
        <v>0.34694400000000003</v>
      </c>
      <c r="AR11" s="39">
        <v>0.24464</v>
      </c>
      <c r="AS11" s="38">
        <v>0.16012799999999999</v>
      </c>
      <c r="AT11" s="39">
        <v>0.26688000000000001</v>
      </c>
      <c r="AU11" s="38">
        <v>1.4144639999999997</v>
      </c>
      <c r="AV11" s="39">
        <v>5.3375999999999993E-2</v>
      </c>
      <c r="AW11" s="38">
        <v>0.35583999999999999</v>
      </c>
      <c r="AX11" s="39">
        <v>0.15567999999999999</v>
      </c>
      <c r="AY11" s="38">
        <v>0.12454399999999999</v>
      </c>
      <c r="AZ11" s="40">
        <f t="shared" si="2"/>
        <v>3.9409279999999995</v>
      </c>
      <c r="BA11" s="15"/>
      <c r="BB11" s="15"/>
      <c r="BC11" s="15"/>
      <c r="BD11" s="15"/>
      <c r="BE11" s="37" t="s">
        <v>80</v>
      </c>
      <c r="BF11" s="38">
        <v>0.29356799999999994</v>
      </c>
      <c r="BG11" s="39">
        <v>0.21350399999999997</v>
      </c>
      <c r="BH11" s="38">
        <v>2.6687999999999996E-2</v>
      </c>
      <c r="BI11" s="39">
        <v>8.0063999999999996E-2</v>
      </c>
      <c r="BJ11" s="38">
        <v>0.37363199999999996</v>
      </c>
      <c r="BK11" s="39">
        <v>0.16012799999999999</v>
      </c>
      <c r="BL11" s="38">
        <v>0.37363199999999996</v>
      </c>
      <c r="BM11" s="39">
        <v>5.3375999999999993E-2</v>
      </c>
      <c r="BN11" s="38">
        <v>0</v>
      </c>
      <c r="BO11" s="40">
        <f t="shared" si="3"/>
        <v>1.574592</v>
      </c>
      <c r="BP11" s="15"/>
      <c r="BQ11" s="15"/>
      <c r="BR11" s="15"/>
      <c r="BS11" s="15"/>
      <c r="BT11" s="37" t="s">
        <v>80</v>
      </c>
      <c r="BU11" s="43">
        <v>5.3375999999999993E-2</v>
      </c>
      <c r="BV11" s="39">
        <v>5.3375999999999993E-2</v>
      </c>
      <c r="BW11" s="43">
        <v>0.18681599999999998</v>
      </c>
      <c r="BX11" s="39">
        <v>5.3375999999999993E-2</v>
      </c>
      <c r="BY11" s="43">
        <v>5.3375999999999993E-2</v>
      </c>
      <c r="BZ11" s="39">
        <v>0.10675199999999999</v>
      </c>
      <c r="CA11" s="43">
        <v>0.13344</v>
      </c>
      <c r="CB11" s="39">
        <v>2.6687999999999996E-2</v>
      </c>
      <c r="CC11" s="15"/>
      <c r="CD11" s="15"/>
      <c r="CE11" s="15"/>
      <c r="CF11" s="15"/>
      <c r="CG11" s="37" t="s">
        <v>80</v>
      </c>
      <c r="CH11" s="38">
        <v>2.6687999999999996E-2</v>
      </c>
      <c r="CI11" s="39">
        <v>7.5615999999999989E-2</v>
      </c>
      <c r="CJ11" s="38">
        <v>1.1208959999999999</v>
      </c>
      <c r="CK11" s="39">
        <v>0.16012799999999999</v>
      </c>
      <c r="CL11" s="38">
        <v>0.13344</v>
      </c>
      <c r="CM11" s="39">
        <v>0.15567999999999999</v>
      </c>
      <c r="CN11" s="38">
        <v>0.10675199999999999</v>
      </c>
      <c r="CO11" s="39">
        <v>8.8959999999999997E-2</v>
      </c>
      <c r="CP11" s="38">
        <v>0.16012799999999999</v>
      </c>
      <c r="CQ11" s="40">
        <f t="shared" si="4"/>
        <v>2.0282879999999999</v>
      </c>
      <c r="CR11" s="15"/>
      <c r="CS11" s="15"/>
      <c r="CT11" s="15"/>
      <c r="CU11" s="15"/>
      <c r="CV11" s="37" t="s">
        <v>80</v>
      </c>
      <c r="CW11" s="39">
        <v>8.0086239999999993</v>
      </c>
      <c r="CX11" s="43">
        <v>1.160928</v>
      </c>
      <c r="CY11" s="39">
        <v>0.56044799999999995</v>
      </c>
      <c r="CZ11" s="43">
        <v>0.48038399999999998</v>
      </c>
      <c r="DA11" s="39">
        <v>2.0683199999999999</v>
      </c>
      <c r="DB11" s="43">
        <v>1.581264</v>
      </c>
      <c r="DC11" s="40">
        <f t="shared" si="5"/>
        <v>13.859967999999999</v>
      </c>
      <c r="DD11" s="41"/>
      <c r="DE11" s="42"/>
      <c r="DF11" s="15"/>
      <c r="DG11" s="15"/>
      <c r="DH11" s="44" t="s">
        <v>80</v>
      </c>
      <c r="DI11" s="45">
        <f t="shared" si="7"/>
        <v>71.728448</v>
      </c>
    </row>
    <row r="12" spans="1:113" ht="18" customHeight="1" x14ac:dyDescent="0.3">
      <c r="A12" s="37" t="s">
        <v>81</v>
      </c>
      <c r="B12" s="38">
        <v>14.9328944</v>
      </c>
      <c r="C12" s="39">
        <v>13.8289472</v>
      </c>
      <c r="D12" s="38">
        <v>179.70882899999998</v>
      </c>
      <c r="E12" s="39">
        <v>587.52087840000002</v>
      </c>
      <c r="F12" s="38">
        <v>171.48619979999998</v>
      </c>
      <c r="G12" s="39">
        <v>27.191868000000003</v>
      </c>
      <c r="H12" s="38">
        <v>226.39612880000001</v>
      </c>
      <c r="I12" s="39">
        <v>230.87574319999999</v>
      </c>
      <c r="J12" s="38">
        <v>39.278947199999998</v>
      </c>
      <c r="K12" s="40">
        <f t="shared" si="6"/>
        <v>1491.2204359999998</v>
      </c>
      <c r="L12" s="15"/>
      <c r="M12" s="15"/>
      <c r="N12" s="15"/>
      <c r="O12" s="15"/>
      <c r="P12" s="37" t="s">
        <v>81</v>
      </c>
      <c r="Q12" s="39">
        <v>6.4618415999999996</v>
      </c>
      <c r="R12" s="38">
        <v>601.27754479999999</v>
      </c>
      <c r="S12" s="39">
        <v>36.274604000000004</v>
      </c>
      <c r="T12" s="38">
        <v>349.84897840000002</v>
      </c>
      <c r="U12" s="39">
        <v>1.1039472000000001</v>
      </c>
      <c r="V12" s="38">
        <v>52.156315199999995</v>
      </c>
      <c r="W12" s="39">
        <v>1.1039472000000001</v>
      </c>
      <c r="X12" s="38">
        <v>47.169081999999996</v>
      </c>
      <c r="Y12" s="40">
        <f t="shared" si="0"/>
        <v>1095.3962603999996</v>
      </c>
      <c r="Z12" s="15"/>
      <c r="AA12" s="15"/>
      <c r="AB12" s="15"/>
      <c r="AC12" s="15"/>
      <c r="AD12" s="37" t="s">
        <v>81</v>
      </c>
      <c r="AE12" s="38">
        <v>1354.5015244000001</v>
      </c>
      <c r="AF12" s="39">
        <v>0</v>
      </c>
      <c r="AG12" s="38">
        <v>0</v>
      </c>
      <c r="AH12" s="40">
        <f t="shared" si="1"/>
        <v>1354.5015244000001</v>
      </c>
      <c r="AI12" s="41"/>
      <c r="AJ12" s="42"/>
      <c r="AK12" s="15"/>
      <c r="AL12" s="15"/>
      <c r="AM12" s="37" t="s">
        <v>81</v>
      </c>
      <c r="AN12" s="39">
        <v>51.666674399999998</v>
      </c>
      <c r="AO12" s="38">
        <v>45.087346000000004</v>
      </c>
      <c r="AP12" s="39">
        <v>59.235170000000004</v>
      </c>
      <c r="AQ12" s="38">
        <v>59.895156800000002</v>
      </c>
      <c r="AR12" s="39">
        <v>24.848258000000001</v>
      </c>
      <c r="AS12" s="38">
        <v>19.061841600000001</v>
      </c>
      <c r="AT12" s="39">
        <v>30.719735999999997</v>
      </c>
      <c r="AU12" s="38">
        <v>140.00460080000002</v>
      </c>
      <c r="AV12" s="39">
        <v>45.386947200000002</v>
      </c>
      <c r="AW12" s="38">
        <v>74.523147999999992</v>
      </c>
      <c r="AX12" s="39">
        <v>51.574846000000001</v>
      </c>
      <c r="AY12" s="38">
        <v>28.534876799999999</v>
      </c>
      <c r="AZ12" s="40">
        <f t="shared" si="2"/>
        <v>630.53860159999999</v>
      </c>
      <c r="BA12" s="15"/>
      <c r="BB12" s="15"/>
      <c r="BC12" s="15"/>
      <c r="BD12" s="15"/>
      <c r="BE12" s="37" t="s">
        <v>81</v>
      </c>
      <c r="BF12" s="38">
        <v>71.290709600000014</v>
      </c>
      <c r="BG12" s="39">
        <v>42.590788799999999</v>
      </c>
      <c r="BH12" s="38">
        <v>3.7019736000000001</v>
      </c>
      <c r="BI12" s="39">
        <v>1.6559208000000001</v>
      </c>
      <c r="BJ12" s="38">
        <v>76.442630400000013</v>
      </c>
      <c r="BK12" s="39">
        <v>63.373841599999999</v>
      </c>
      <c r="BL12" s="38">
        <v>50.992630400000003</v>
      </c>
      <c r="BM12" s="39">
        <v>38.260947200000004</v>
      </c>
      <c r="BN12" s="38">
        <v>6.3624999999999998</v>
      </c>
      <c r="BO12" s="40">
        <f t="shared" si="3"/>
        <v>354.67194240000009</v>
      </c>
      <c r="BP12" s="15"/>
      <c r="BQ12" s="15"/>
      <c r="BR12" s="15"/>
      <c r="BS12" s="15"/>
      <c r="BT12" s="37" t="s">
        <v>81</v>
      </c>
      <c r="BU12" s="43">
        <v>18.251447200000001</v>
      </c>
      <c r="BV12" s="39">
        <v>33.934447200000001</v>
      </c>
      <c r="BW12" s="43">
        <v>27.8203152</v>
      </c>
      <c r="BX12" s="39">
        <v>11.8889472</v>
      </c>
      <c r="BY12" s="43">
        <v>27.8264472</v>
      </c>
      <c r="BZ12" s="39">
        <v>46.586894399999998</v>
      </c>
      <c r="CA12" s="43">
        <v>25.347868000000002</v>
      </c>
      <c r="CB12" s="39">
        <v>11.0824736</v>
      </c>
      <c r="CC12" s="15"/>
      <c r="CD12" s="15"/>
      <c r="CE12" s="15"/>
      <c r="CF12" s="15"/>
      <c r="CG12" s="37" t="s">
        <v>81</v>
      </c>
      <c r="CH12" s="38">
        <v>13.2769736</v>
      </c>
      <c r="CI12" s="39">
        <v>35.157925200000001</v>
      </c>
      <c r="CJ12" s="38">
        <v>166.3548912</v>
      </c>
      <c r="CK12" s="39">
        <v>22.3368416</v>
      </c>
      <c r="CL12" s="38">
        <v>28.209868</v>
      </c>
      <c r="CM12" s="39">
        <v>50.844845999999997</v>
      </c>
      <c r="CN12" s="38">
        <v>51.071894399999998</v>
      </c>
      <c r="CO12" s="39">
        <v>28.816911999999999</v>
      </c>
      <c r="CP12" s="38">
        <v>38.941841600000004</v>
      </c>
      <c r="CQ12" s="40">
        <f t="shared" si="4"/>
        <v>435.0119936000001</v>
      </c>
      <c r="CR12" s="15"/>
      <c r="CS12" s="15"/>
      <c r="CT12" s="15"/>
      <c r="CU12" s="15"/>
      <c r="CV12" s="37" t="s">
        <v>81</v>
      </c>
      <c r="CW12" s="39">
        <v>893.4995778</v>
      </c>
      <c r="CX12" s="43">
        <v>265.7858516</v>
      </c>
      <c r="CY12" s="39">
        <v>120.5174456</v>
      </c>
      <c r="CZ12" s="43">
        <v>32.1105248</v>
      </c>
      <c r="DA12" s="39">
        <v>227.582954</v>
      </c>
      <c r="DB12" s="43">
        <v>169.73043580000001</v>
      </c>
      <c r="DC12" s="40">
        <f t="shared" si="5"/>
        <v>1709.2267895999998</v>
      </c>
      <c r="DD12" s="41"/>
      <c r="DE12" s="42"/>
      <c r="DF12" s="15"/>
      <c r="DG12" s="15"/>
      <c r="DH12" s="44" t="s">
        <v>81</v>
      </c>
      <c r="DI12" s="45">
        <f t="shared" si="7"/>
        <v>8514.1365456000003</v>
      </c>
    </row>
    <row r="13" spans="1:113" ht="18" customHeight="1" x14ac:dyDescent="0.3">
      <c r="A13" s="37" t="s">
        <v>82</v>
      </c>
      <c r="B13" s="38">
        <v>4.479552</v>
      </c>
      <c r="C13" s="39">
        <v>2.239776</v>
      </c>
      <c r="D13" s="38">
        <v>28.463820000000002</v>
      </c>
      <c r="E13" s="39">
        <v>217.25827200000001</v>
      </c>
      <c r="F13" s="38">
        <v>55.154483999999997</v>
      </c>
      <c r="G13" s="39">
        <v>5.5994399999999995</v>
      </c>
      <c r="H13" s="38">
        <v>36.956304000000003</v>
      </c>
      <c r="I13" s="39">
        <v>32.103456000000001</v>
      </c>
      <c r="J13" s="38">
        <v>2.239776</v>
      </c>
      <c r="K13" s="40">
        <f t="shared" si="6"/>
        <v>384.49488000000002</v>
      </c>
      <c r="L13" s="15"/>
      <c r="M13" s="15"/>
      <c r="N13" s="15"/>
      <c r="O13" s="15"/>
      <c r="P13" s="37" t="s">
        <v>82</v>
      </c>
      <c r="Q13" s="39">
        <v>6.719328</v>
      </c>
      <c r="R13" s="38">
        <v>337.45958400000001</v>
      </c>
      <c r="S13" s="39">
        <v>16.79832</v>
      </c>
      <c r="T13" s="38">
        <v>170.596272</v>
      </c>
      <c r="U13" s="39">
        <v>2.239776</v>
      </c>
      <c r="V13" s="38">
        <v>7.8392160000000004</v>
      </c>
      <c r="W13" s="39">
        <v>2.239776</v>
      </c>
      <c r="X13" s="38">
        <v>17.731560000000002</v>
      </c>
      <c r="Y13" s="40">
        <f t="shared" si="0"/>
        <v>561.62383199999999</v>
      </c>
      <c r="Z13" s="15"/>
      <c r="AA13" s="15"/>
      <c r="AB13" s="15"/>
      <c r="AC13" s="15"/>
      <c r="AD13" s="37" t="s">
        <v>82</v>
      </c>
      <c r="AE13" s="38">
        <v>1549.4432080000001</v>
      </c>
      <c r="AF13" s="39">
        <v>132.778212</v>
      </c>
      <c r="AG13" s="38">
        <v>276.61182000000002</v>
      </c>
      <c r="AH13" s="40">
        <f t="shared" si="1"/>
        <v>1958.8332400000002</v>
      </c>
      <c r="AI13" s="41"/>
      <c r="AJ13" s="42"/>
      <c r="AK13" s="15"/>
      <c r="AL13" s="15"/>
      <c r="AM13" s="37" t="s">
        <v>82</v>
      </c>
      <c r="AN13" s="39">
        <v>13.811952</v>
      </c>
      <c r="AO13" s="38">
        <v>6.5326800000000009</v>
      </c>
      <c r="AP13" s="39">
        <v>13.9986</v>
      </c>
      <c r="AQ13" s="38">
        <v>14.558544000000001</v>
      </c>
      <c r="AR13" s="39">
        <v>10.265640000000001</v>
      </c>
      <c r="AS13" s="38">
        <v>6.719328</v>
      </c>
      <c r="AT13" s="39">
        <v>11.198879999999999</v>
      </c>
      <c r="AU13" s="38">
        <v>59.354064000000001</v>
      </c>
      <c r="AV13" s="39">
        <v>2.239776</v>
      </c>
      <c r="AW13" s="38">
        <v>14.931840000000001</v>
      </c>
      <c r="AX13" s="39">
        <v>6.53268</v>
      </c>
      <c r="AY13" s="38">
        <v>5.2261439999999997</v>
      </c>
      <c r="AZ13" s="40">
        <f t="shared" si="2"/>
        <v>165.37012800000002</v>
      </c>
      <c r="BA13" s="15"/>
      <c r="BB13" s="15"/>
      <c r="BC13" s="15"/>
      <c r="BD13" s="15"/>
      <c r="BE13" s="37" t="s">
        <v>82</v>
      </c>
      <c r="BF13" s="38">
        <v>12.318768</v>
      </c>
      <c r="BG13" s="39">
        <v>8.959104</v>
      </c>
      <c r="BH13" s="38">
        <v>1.119888</v>
      </c>
      <c r="BI13" s="39">
        <v>3.359664</v>
      </c>
      <c r="BJ13" s="38">
        <v>15.678432000000001</v>
      </c>
      <c r="BK13" s="39">
        <v>6.719328</v>
      </c>
      <c r="BL13" s="38">
        <v>15.678432000000001</v>
      </c>
      <c r="BM13" s="39">
        <v>2.239776</v>
      </c>
      <c r="BN13" s="38">
        <v>0</v>
      </c>
      <c r="BO13" s="40">
        <f t="shared" si="3"/>
        <v>66.073391999999998</v>
      </c>
      <c r="BP13" s="15"/>
      <c r="BQ13" s="15"/>
      <c r="BR13" s="15"/>
      <c r="BS13" s="15"/>
      <c r="BT13" s="37" t="s">
        <v>82</v>
      </c>
      <c r="BU13" s="43">
        <v>2.239776</v>
      </c>
      <c r="BV13" s="39">
        <v>2.239776</v>
      </c>
      <c r="BW13" s="43">
        <v>7.8392160000000004</v>
      </c>
      <c r="BX13" s="39">
        <v>2.239776</v>
      </c>
      <c r="BY13" s="43">
        <v>2.239776</v>
      </c>
      <c r="BZ13" s="39">
        <v>4.479552</v>
      </c>
      <c r="CA13" s="43">
        <v>5.5994400000000004</v>
      </c>
      <c r="CB13" s="39">
        <v>1.119888</v>
      </c>
      <c r="CC13" s="15"/>
      <c r="CD13" s="15"/>
      <c r="CE13" s="15"/>
      <c r="CF13" s="15"/>
      <c r="CG13" s="37" t="s">
        <v>82</v>
      </c>
      <c r="CH13" s="38">
        <v>1.119888</v>
      </c>
      <c r="CI13" s="39">
        <v>3.1730160000000001</v>
      </c>
      <c r="CJ13" s="38">
        <v>47.035296000000002</v>
      </c>
      <c r="CK13" s="39">
        <v>6.719328</v>
      </c>
      <c r="CL13" s="38">
        <v>5.5994400000000004</v>
      </c>
      <c r="CM13" s="39">
        <v>6.5326800000000009</v>
      </c>
      <c r="CN13" s="38">
        <v>4.479552</v>
      </c>
      <c r="CO13" s="39">
        <v>3.7329600000000003</v>
      </c>
      <c r="CP13" s="38">
        <v>6.719328</v>
      </c>
      <c r="CQ13" s="40">
        <f t="shared" si="4"/>
        <v>85.111488000000008</v>
      </c>
      <c r="CR13" s="15"/>
      <c r="CS13" s="15"/>
      <c r="CT13" s="15"/>
      <c r="CU13" s="15"/>
      <c r="CV13" s="37" t="s">
        <v>82</v>
      </c>
      <c r="CW13" s="39">
        <v>454.315068</v>
      </c>
      <c r="CX13" s="43">
        <v>48.715128000000007</v>
      </c>
      <c r="CY13" s="39">
        <v>23.517648000000001</v>
      </c>
      <c r="CZ13" s="43">
        <v>20.157983999999999</v>
      </c>
      <c r="DA13" s="39">
        <v>86.791319999999999</v>
      </c>
      <c r="DB13" s="43">
        <v>66.353363999999999</v>
      </c>
      <c r="DC13" s="40">
        <f t="shared" si="5"/>
        <v>699.85051199999998</v>
      </c>
      <c r="DD13" s="41"/>
      <c r="DE13" s="42"/>
      <c r="DF13" s="15"/>
      <c r="DG13" s="15"/>
      <c r="DH13" s="44" t="s">
        <v>82</v>
      </c>
      <c r="DI13" s="45">
        <f t="shared" si="7"/>
        <v>4409.7628800000002</v>
      </c>
    </row>
    <row r="14" spans="1:113" ht="18" customHeight="1" x14ac:dyDescent="0.3">
      <c r="A14" s="37" t="s">
        <v>83</v>
      </c>
      <c r="B14" s="38">
        <v>0</v>
      </c>
      <c r="C14" s="39">
        <v>0</v>
      </c>
      <c r="D14" s="38">
        <v>0</v>
      </c>
      <c r="E14" s="39">
        <v>0</v>
      </c>
      <c r="F14" s="38">
        <v>0</v>
      </c>
      <c r="G14" s="39">
        <v>0</v>
      </c>
      <c r="H14" s="38">
        <v>0</v>
      </c>
      <c r="I14" s="39">
        <v>0</v>
      </c>
      <c r="J14" s="38">
        <v>0</v>
      </c>
      <c r="K14" s="40">
        <f t="shared" si="6"/>
        <v>0</v>
      </c>
      <c r="L14" s="15"/>
      <c r="M14" s="15"/>
      <c r="N14" s="15"/>
      <c r="O14" s="15"/>
      <c r="P14" s="37" t="s">
        <v>83</v>
      </c>
      <c r="Q14" s="39">
        <v>0</v>
      </c>
      <c r="R14" s="38">
        <v>0</v>
      </c>
      <c r="S14" s="39">
        <v>0</v>
      </c>
      <c r="T14" s="38">
        <v>0</v>
      </c>
      <c r="U14" s="39">
        <v>0</v>
      </c>
      <c r="V14" s="38">
        <v>0</v>
      </c>
      <c r="W14" s="39">
        <v>0</v>
      </c>
      <c r="X14" s="38">
        <v>0</v>
      </c>
      <c r="Y14" s="40">
        <f t="shared" si="0"/>
        <v>0</v>
      </c>
      <c r="Z14" s="15"/>
      <c r="AA14" s="15"/>
      <c r="AB14" s="15"/>
      <c r="AC14" s="15"/>
      <c r="AD14" s="37" t="s">
        <v>83</v>
      </c>
      <c r="AE14" s="38">
        <v>300.85673350000002</v>
      </c>
      <c r="AF14" s="39">
        <v>12.7865225</v>
      </c>
      <c r="AG14" s="38">
        <v>13.025992500000001</v>
      </c>
      <c r="AH14" s="40">
        <f t="shared" si="1"/>
        <v>326.66924849999998</v>
      </c>
      <c r="AI14" s="41"/>
      <c r="AJ14" s="42"/>
      <c r="AK14" s="15"/>
      <c r="AL14" s="15"/>
      <c r="AM14" s="37" t="s">
        <v>83</v>
      </c>
      <c r="AN14" s="39">
        <v>0</v>
      </c>
      <c r="AO14" s="38">
        <v>0</v>
      </c>
      <c r="AP14" s="39">
        <v>0</v>
      </c>
      <c r="AQ14" s="38">
        <v>0</v>
      </c>
      <c r="AR14" s="39">
        <v>0</v>
      </c>
      <c r="AS14" s="38">
        <v>0</v>
      </c>
      <c r="AT14" s="39">
        <v>0</v>
      </c>
      <c r="AU14" s="38">
        <v>0</v>
      </c>
      <c r="AV14" s="39">
        <v>0</v>
      </c>
      <c r="AW14" s="38">
        <v>0</v>
      </c>
      <c r="AX14" s="39">
        <v>0</v>
      </c>
      <c r="AY14" s="38">
        <v>0</v>
      </c>
      <c r="AZ14" s="40">
        <f t="shared" si="2"/>
        <v>0</v>
      </c>
      <c r="BA14" s="15"/>
      <c r="BB14" s="15"/>
      <c r="BC14" s="15"/>
      <c r="BD14" s="15"/>
      <c r="BE14" s="37" t="s">
        <v>83</v>
      </c>
      <c r="BF14" s="38">
        <v>0</v>
      </c>
      <c r="BG14" s="39">
        <v>0</v>
      </c>
      <c r="BH14" s="38">
        <v>0</v>
      </c>
      <c r="BI14" s="39">
        <v>0</v>
      </c>
      <c r="BJ14" s="38">
        <v>0</v>
      </c>
      <c r="BK14" s="39">
        <v>0</v>
      </c>
      <c r="BL14" s="38">
        <v>0</v>
      </c>
      <c r="BM14" s="39">
        <v>0</v>
      </c>
      <c r="BN14" s="38">
        <v>0</v>
      </c>
      <c r="BO14" s="40">
        <f t="shared" si="3"/>
        <v>0</v>
      </c>
      <c r="BP14" s="15"/>
      <c r="BQ14" s="15"/>
      <c r="BR14" s="15"/>
      <c r="BS14" s="15"/>
      <c r="BT14" s="37" t="s">
        <v>83</v>
      </c>
      <c r="BU14" s="43">
        <v>0</v>
      </c>
      <c r="BV14" s="39">
        <v>0</v>
      </c>
      <c r="BW14" s="43">
        <v>0</v>
      </c>
      <c r="BX14" s="39">
        <v>0</v>
      </c>
      <c r="BY14" s="43">
        <v>0</v>
      </c>
      <c r="BZ14" s="39">
        <v>0</v>
      </c>
      <c r="CA14" s="43">
        <v>0</v>
      </c>
      <c r="CB14" s="39">
        <v>0</v>
      </c>
      <c r="CC14" s="15"/>
      <c r="CD14" s="15"/>
      <c r="CE14" s="15"/>
      <c r="CF14" s="15"/>
      <c r="CG14" s="37" t="s">
        <v>83</v>
      </c>
      <c r="CH14" s="38">
        <v>0</v>
      </c>
      <c r="CI14" s="39">
        <v>0</v>
      </c>
      <c r="CJ14" s="38">
        <v>0</v>
      </c>
      <c r="CK14" s="39">
        <v>0</v>
      </c>
      <c r="CL14" s="38">
        <v>0</v>
      </c>
      <c r="CM14" s="39">
        <v>0</v>
      </c>
      <c r="CN14" s="38">
        <v>0</v>
      </c>
      <c r="CO14" s="39">
        <v>0</v>
      </c>
      <c r="CP14" s="38">
        <v>0</v>
      </c>
      <c r="CQ14" s="40">
        <f t="shared" si="4"/>
        <v>0</v>
      </c>
      <c r="CR14" s="15"/>
      <c r="CS14" s="15"/>
      <c r="CT14" s="15"/>
      <c r="CU14" s="15"/>
      <c r="CV14" s="37" t="s">
        <v>83</v>
      </c>
      <c r="CW14" s="39">
        <v>17.713879999999996</v>
      </c>
      <c r="CX14" s="43">
        <v>0</v>
      </c>
      <c r="CY14" s="39">
        <v>0</v>
      </c>
      <c r="CZ14" s="43">
        <v>0</v>
      </c>
      <c r="DA14" s="39">
        <v>0</v>
      </c>
      <c r="DB14" s="43">
        <v>0</v>
      </c>
      <c r="DC14" s="40">
        <f t="shared" si="5"/>
        <v>17.713879999999996</v>
      </c>
      <c r="DD14" s="41"/>
      <c r="DE14" s="42"/>
      <c r="DF14" s="15"/>
      <c r="DG14" s="15"/>
      <c r="DH14" s="44" t="s">
        <v>83</v>
      </c>
      <c r="DI14" s="45">
        <f t="shared" si="7"/>
        <v>356.19275349999998</v>
      </c>
    </row>
    <row r="15" spans="1:113" ht="18" customHeight="1" x14ac:dyDescent="0.3">
      <c r="A15" s="37" t="s">
        <v>84</v>
      </c>
      <c r="B15" s="38">
        <v>17.519616000000003</v>
      </c>
      <c r="C15" s="39">
        <v>8.7598080000000014</v>
      </c>
      <c r="D15" s="38">
        <v>111.32256000000001</v>
      </c>
      <c r="E15" s="39">
        <v>849.7013760000001</v>
      </c>
      <c r="F15" s="38">
        <v>215.71027200000003</v>
      </c>
      <c r="G15" s="39">
        <v>21.899520000000003</v>
      </c>
      <c r="H15" s="38">
        <v>144.53683200000003</v>
      </c>
      <c r="I15" s="39">
        <v>125.55724800000002</v>
      </c>
      <c r="J15" s="38">
        <v>8.7598080000000014</v>
      </c>
      <c r="K15" s="40">
        <f t="shared" si="6"/>
        <v>1503.7670400000002</v>
      </c>
      <c r="L15" s="15"/>
      <c r="M15" s="15"/>
      <c r="N15" s="15"/>
      <c r="O15" s="15"/>
      <c r="P15" s="37" t="s">
        <v>84</v>
      </c>
      <c r="Q15" s="39">
        <v>26.279424000000002</v>
      </c>
      <c r="R15" s="38">
        <v>1319.8110720000002</v>
      </c>
      <c r="S15" s="39">
        <v>65.698560000000001</v>
      </c>
      <c r="T15" s="38">
        <v>667.205376</v>
      </c>
      <c r="U15" s="39">
        <v>8.7598080000000014</v>
      </c>
      <c r="V15" s="38">
        <v>30.659328000000002</v>
      </c>
      <c r="W15" s="39">
        <v>8.7598080000000014</v>
      </c>
      <c r="X15" s="38">
        <v>69.348480000000009</v>
      </c>
      <c r="Y15" s="40">
        <f t="shared" si="0"/>
        <v>2196.5218560000003</v>
      </c>
      <c r="Z15" s="15"/>
      <c r="AA15" s="15"/>
      <c r="AB15" s="15"/>
      <c r="AC15" s="15"/>
      <c r="AD15" s="37" t="s">
        <v>84</v>
      </c>
      <c r="AE15" s="38">
        <v>4487.6126888571425</v>
      </c>
      <c r="AF15" s="39">
        <v>241.32993428571427</v>
      </c>
      <c r="AG15" s="38">
        <v>560.78683714285705</v>
      </c>
      <c r="AH15" s="40">
        <f t="shared" si="1"/>
        <v>5289.7294602857137</v>
      </c>
      <c r="AI15" s="41"/>
      <c r="AJ15" s="42"/>
      <c r="AK15" s="15"/>
      <c r="AL15" s="15"/>
      <c r="AM15" s="37" t="s">
        <v>84</v>
      </c>
      <c r="AN15" s="39">
        <v>54.018816000000001</v>
      </c>
      <c r="AO15" s="38">
        <v>25.549440000000004</v>
      </c>
      <c r="AP15" s="39">
        <v>54.748800000000003</v>
      </c>
      <c r="AQ15" s="38">
        <v>56.938752000000008</v>
      </c>
      <c r="AR15" s="39">
        <v>40.149120000000003</v>
      </c>
      <c r="AS15" s="38">
        <v>26.279424000000006</v>
      </c>
      <c r="AT15" s="39">
        <v>43.799040000000005</v>
      </c>
      <c r="AU15" s="38">
        <v>232.13491200000001</v>
      </c>
      <c r="AV15" s="39">
        <v>8.7598080000000014</v>
      </c>
      <c r="AW15" s="38">
        <v>58.398720000000004</v>
      </c>
      <c r="AX15" s="39">
        <v>25.549440000000001</v>
      </c>
      <c r="AY15" s="38">
        <v>20.439552000000003</v>
      </c>
      <c r="AZ15" s="40">
        <f t="shared" si="2"/>
        <v>646.76582400000007</v>
      </c>
      <c r="BA15" s="15"/>
      <c r="BB15" s="15"/>
      <c r="BC15" s="15"/>
      <c r="BD15" s="15"/>
      <c r="BE15" s="37" t="s">
        <v>84</v>
      </c>
      <c r="BF15" s="38">
        <v>48.178944000000001</v>
      </c>
      <c r="BG15" s="39">
        <v>35.039232000000005</v>
      </c>
      <c r="BH15" s="38">
        <v>4.3799040000000007</v>
      </c>
      <c r="BI15" s="39">
        <v>13.139712000000001</v>
      </c>
      <c r="BJ15" s="38">
        <v>61.318656000000011</v>
      </c>
      <c r="BK15" s="39">
        <v>26.279424000000002</v>
      </c>
      <c r="BL15" s="38">
        <v>61.318656000000004</v>
      </c>
      <c r="BM15" s="39">
        <v>8.7598080000000014</v>
      </c>
      <c r="BN15" s="38">
        <v>0</v>
      </c>
      <c r="BO15" s="40">
        <f t="shared" si="3"/>
        <v>258.41433600000005</v>
      </c>
      <c r="BP15" s="15"/>
      <c r="BQ15" s="15"/>
      <c r="BR15" s="15"/>
      <c r="BS15" s="15"/>
      <c r="BT15" s="37" t="s">
        <v>84</v>
      </c>
      <c r="BU15" s="43">
        <v>8.7598080000000014</v>
      </c>
      <c r="BV15" s="39">
        <v>8.7598080000000014</v>
      </c>
      <c r="BW15" s="43">
        <v>30.659328000000002</v>
      </c>
      <c r="BX15" s="39">
        <v>8.7598080000000014</v>
      </c>
      <c r="BY15" s="43">
        <v>8.7598080000000014</v>
      </c>
      <c r="BZ15" s="39">
        <v>17.519616000000003</v>
      </c>
      <c r="CA15" s="43">
        <v>21.899520000000003</v>
      </c>
      <c r="CB15" s="39">
        <v>4.3799040000000007</v>
      </c>
      <c r="CC15" s="15"/>
      <c r="CD15" s="15"/>
      <c r="CE15" s="15"/>
      <c r="CF15" s="15"/>
      <c r="CG15" s="37" t="s">
        <v>84</v>
      </c>
      <c r="CH15" s="38">
        <v>4.3799040000000007</v>
      </c>
      <c r="CI15" s="39">
        <v>12.409728000000001</v>
      </c>
      <c r="CJ15" s="38">
        <v>183.95596800000001</v>
      </c>
      <c r="CK15" s="39">
        <v>26.279424000000006</v>
      </c>
      <c r="CL15" s="38">
        <v>21.899520000000003</v>
      </c>
      <c r="CM15" s="39">
        <v>25.549440000000004</v>
      </c>
      <c r="CN15" s="38">
        <v>17.519616000000003</v>
      </c>
      <c r="CO15" s="39">
        <v>14.599680000000001</v>
      </c>
      <c r="CP15" s="38">
        <v>26.279424000000006</v>
      </c>
      <c r="CQ15" s="40">
        <f t="shared" si="4"/>
        <v>332.872704</v>
      </c>
      <c r="CR15" s="15"/>
      <c r="CS15" s="15"/>
      <c r="CT15" s="15"/>
      <c r="CU15" s="15"/>
      <c r="CV15" s="37" t="s">
        <v>84</v>
      </c>
      <c r="CW15" s="39">
        <v>1536.7341120000001</v>
      </c>
      <c r="CX15" s="43">
        <v>190.52582400000003</v>
      </c>
      <c r="CY15" s="39">
        <v>91.977984000000006</v>
      </c>
      <c r="CZ15" s="43">
        <v>78.838272000000018</v>
      </c>
      <c r="DA15" s="39">
        <v>339.44256000000007</v>
      </c>
      <c r="DB15" s="43">
        <v>259.50931200000002</v>
      </c>
      <c r="DC15" s="40">
        <f t="shared" si="5"/>
        <v>2497.0280640000005</v>
      </c>
      <c r="DD15" s="41"/>
      <c r="DE15" s="42"/>
      <c r="DF15" s="15"/>
      <c r="DG15" s="15"/>
      <c r="DH15" s="44" t="s">
        <v>84</v>
      </c>
      <c r="DI15" s="45">
        <f t="shared" si="7"/>
        <v>14402.376405428573</v>
      </c>
    </row>
    <row r="16" spans="1:113" ht="18" customHeight="1" x14ac:dyDescent="0.3">
      <c r="A16" s="37" t="s">
        <v>85</v>
      </c>
      <c r="B16" s="38">
        <v>2.9438591999999999</v>
      </c>
      <c r="C16" s="39">
        <v>1.4719295999999999</v>
      </c>
      <c r="D16" s="38">
        <v>18.705772</v>
      </c>
      <c r="E16" s="39">
        <v>142.7771712</v>
      </c>
      <c r="F16" s="38">
        <v>36.246266399999996</v>
      </c>
      <c r="G16" s="39">
        <v>3.679824</v>
      </c>
      <c r="H16" s="38">
        <v>24.286838400000001</v>
      </c>
      <c r="I16" s="39">
        <v>21.097657600000002</v>
      </c>
      <c r="J16" s="38">
        <v>1.4719295999999999</v>
      </c>
      <c r="K16" s="40">
        <f t="shared" si="6"/>
        <v>252.68124799999998</v>
      </c>
      <c r="L16" s="15"/>
      <c r="M16" s="15"/>
      <c r="N16" s="15"/>
      <c r="O16" s="15"/>
      <c r="P16" s="37" t="s">
        <v>85</v>
      </c>
      <c r="Q16" s="39">
        <v>4.4157887999999996</v>
      </c>
      <c r="R16" s="38">
        <v>221.7707264</v>
      </c>
      <c r="S16" s="39">
        <v>11.039472</v>
      </c>
      <c r="T16" s="38">
        <v>112.1119712</v>
      </c>
      <c r="U16" s="39">
        <v>1.4719295999999999</v>
      </c>
      <c r="V16" s="38">
        <v>5.1517536000000002</v>
      </c>
      <c r="W16" s="39">
        <v>1.4719295999999999</v>
      </c>
      <c r="X16" s="38">
        <v>11.652775999999999</v>
      </c>
      <c r="Y16" s="40">
        <f t="shared" si="0"/>
        <v>369.08634720000003</v>
      </c>
      <c r="Z16" s="15"/>
      <c r="AA16" s="15"/>
      <c r="AB16" s="15"/>
      <c r="AC16" s="15"/>
      <c r="AD16" s="37" t="s">
        <v>85</v>
      </c>
      <c r="AE16" s="38">
        <v>515.05269920000001</v>
      </c>
      <c r="AF16" s="39">
        <v>0</v>
      </c>
      <c r="AG16" s="38">
        <v>0</v>
      </c>
      <c r="AH16" s="40">
        <f t="shared" si="1"/>
        <v>515.05269920000001</v>
      </c>
      <c r="AI16" s="41"/>
      <c r="AJ16" s="42"/>
      <c r="AK16" s="15"/>
      <c r="AL16" s="15"/>
      <c r="AM16" s="37" t="s">
        <v>85</v>
      </c>
      <c r="AN16" s="39">
        <v>9.0768991999999997</v>
      </c>
      <c r="AO16" s="38">
        <v>4.2931279999999994</v>
      </c>
      <c r="AP16" s="39">
        <v>9.19956</v>
      </c>
      <c r="AQ16" s="38">
        <v>9.5675424000000007</v>
      </c>
      <c r="AR16" s="39">
        <v>6.7463439999999997</v>
      </c>
      <c r="AS16" s="38">
        <v>4.4157887999999996</v>
      </c>
      <c r="AT16" s="39">
        <v>7.359648</v>
      </c>
      <c r="AU16" s="38">
        <v>39.006134400000001</v>
      </c>
      <c r="AV16" s="39">
        <v>1.4719295999999999</v>
      </c>
      <c r="AW16" s="38">
        <v>9.8128639999999994</v>
      </c>
      <c r="AX16" s="39">
        <v>4.2931280000000003</v>
      </c>
      <c r="AY16" s="38">
        <v>3.4345023999999995</v>
      </c>
      <c r="AZ16" s="40">
        <f t="shared" si="2"/>
        <v>108.6774688</v>
      </c>
      <c r="BA16" s="15"/>
      <c r="BB16" s="15"/>
      <c r="BC16" s="15"/>
      <c r="BD16" s="15"/>
      <c r="BE16" s="37" t="s">
        <v>85</v>
      </c>
      <c r="BF16" s="38">
        <v>8.0956127999999996</v>
      </c>
      <c r="BG16" s="39">
        <v>5.8877183999999998</v>
      </c>
      <c r="BH16" s="38">
        <v>0.73596479999999997</v>
      </c>
      <c r="BI16" s="39">
        <v>2.2078943999999998</v>
      </c>
      <c r="BJ16" s="38">
        <v>10.303507199999999</v>
      </c>
      <c r="BK16" s="39">
        <v>4.4157887999999996</v>
      </c>
      <c r="BL16" s="38">
        <v>10.303507199999999</v>
      </c>
      <c r="BM16" s="39">
        <v>1.4719295999999999</v>
      </c>
      <c r="BN16" s="38">
        <v>0</v>
      </c>
      <c r="BO16" s="40">
        <f t="shared" si="3"/>
        <v>43.421923199999995</v>
      </c>
      <c r="BP16" s="15"/>
      <c r="BQ16" s="15"/>
      <c r="BR16" s="15"/>
      <c r="BS16" s="15"/>
      <c r="BT16" s="37" t="s">
        <v>85</v>
      </c>
      <c r="BU16" s="43">
        <v>1.4719295999999999</v>
      </c>
      <c r="BV16" s="39">
        <v>1.4719295999999999</v>
      </c>
      <c r="BW16" s="43">
        <v>5.1517535999999993</v>
      </c>
      <c r="BX16" s="39">
        <v>1.4719295999999999</v>
      </c>
      <c r="BY16" s="43">
        <v>1.4719295999999999</v>
      </c>
      <c r="BZ16" s="39">
        <v>2.9438591999999999</v>
      </c>
      <c r="CA16" s="43">
        <v>3.679824</v>
      </c>
      <c r="CB16" s="39">
        <v>0.73596479999999997</v>
      </c>
      <c r="CC16" s="15"/>
      <c r="CD16" s="15"/>
      <c r="CE16" s="15"/>
      <c r="CF16" s="15"/>
      <c r="CG16" s="37" t="s">
        <v>85</v>
      </c>
      <c r="CH16" s="38">
        <v>0.73596479999999997</v>
      </c>
      <c r="CI16" s="39">
        <v>2.0852336</v>
      </c>
      <c r="CJ16" s="38">
        <v>30.910521600000003</v>
      </c>
      <c r="CK16" s="39">
        <v>4.4157887999999996</v>
      </c>
      <c r="CL16" s="38">
        <v>3.679824</v>
      </c>
      <c r="CM16" s="39">
        <v>4.2931279999999994</v>
      </c>
      <c r="CN16" s="38">
        <v>2.9438591999999999</v>
      </c>
      <c r="CO16" s="39">
        <v>2.4532159999999998</v>
      </c>
      <c r="CP16" s="38">
        <v>4.4157887999999996</v>
      </c>
      <c r="CQ16" s="40">
        <f t="shared" si="4"/>
        <v>55.933324800000001</v>
      </c>
      <c r="CR16" s="15"/>
      <c r="CS16" s="15"/>
      <c r="CT16" s="15"/>
      <c r="CU16" s="15"/>
      <c r="CV16" s="37" t="s">
        <v>85</v>
      </c>
      <c r="CW16" s="39">
        <v>220.85077039999999</v>
      </c>
      <c r="CX16" s="43">
        <v>32.014468800000003</v>
      </c>
      <c r="CY16" s="39">
        <v>15.4552608</v>
      </c>
      <c r="CZ16" s="43">
        <v>13.247366400000001</v>
      </c>
      <c r="DA16" s="39">
        <v>57.037271999999994</v>
      </c>
      <c r="DB16" s="43">
        <v>43.605914400000003</v>
      </c>
      <c r="DC16" s="40">
        <f t="shared" si="5"/>
        <v>382.21105279999995</v>
      </c>
      <c r="DD16" s="41"/>
      <c r="DE16" s="42"/>
      <c r="DF16" s="15"/>
      <c r="DG16" s="15"/>
      <c r="DH16" s="44" t="s">
        <v>85</v>
      </c>
      <c r="DI16" s="45">
        <f t="shared" si="7"/>
        <v>1978.0280607999998</v>
      </c>
    </row>
    <row r="17" spans="1:113" ht="18" customHeight="1" x14ac:dyDescent="0.3">
      <c r="A17" s="37" t="s">
        <v>86</v>
      </c>
      <c r="B17" s="38">
        <v>0</v>
      </c>
      <c r="C17" s="39">
        <v>0</v>
      </c>
      <c r="D17" s="38">
        <v>0</v>
      </c>
      <c r="E17" s="39">
        <v>0</v>
      </c>
      <c r="F17" s="38">
        <v>0</v>
      </c>
      <c r="G17" s="39">
        <v>0</v>
      </c>
      <c r="H17" s="38">
        <v>0</v>
      </c>
      <c r="I17" s="39">
        <v>0</v>
      </c>
      <c r="J17" s="38">
        <v>0</v>
      </c>
      <c r="K17" s="40">
        <f t="shared" si="6"/>
        <v>0</v>
      </c>
      <c r="L17" s="15"/>
      <c r="M17" s="15"/>
      <c r="N17" s="15"/>
      <c r="O17" s="15"/>
      <c r="P17" s="37" t="s">
        <v>86</v>
      </c>
      <c r="Q17" s="39">
        <v>0</v>
      </c>
      <c r="R17" s="38">
        <v>0</v>
      </c>
      <c r="S17" s="39">
        <v>0</v>
      </c>
      <c r="T17" s="38">
        <v>0</v>
      </c>
      <c r="U17" s="39">
        <v>0</v>
      </c>
      <c r="V17" s="38">
        <v>0</v>
      </c>
      <c r="W17" s="39">
        <v>0</v>
      </c>
      <c r="X17" s="38">
        <v>0</v>
      </c>
      <c r="Y17" s="40">
        <f t="shared" si="0"/>
        <v>0</v>
      </c>
      <c r="Z17" s="15"/>
      <c r="AA17" s="15"/>
      <c r="AB17" s="15"/>
      <c r="AC17" s="15"/>
      <c r="AD17" s="37" t="s">
        <v>86</v>
      </c>
      <c r="AE17" s="38">
        <v>71.489223771428556</v>
      </c>
      <c r="AF17" s="39">
        <v>14.645238171428572</v>
      </c>
      <c r="AG17" s="38">
        <v>19.687591542857145</v>
      </c>
      <c r="AH17" s="40">
        <f t="shared" si="1"/>
        <v>105.82205348571428</v>
      </c>
      <c r="AI17" s="41"/>
      <c r="AJ17" s="42"/>
      <c r="AK17" s="15"/>
      <c r="AL17" s="15"/>
      <c r="AM17" s="37" t="s">
        <v>86</v>
      </c>
      <c r="AN17" s="39">
        <v>0</v>
      </c>
      <c r="AO17" s="38">
        <v>0</v>
      </c>
      <c r="AP17" s="39">
        <v>0</v>
      </c>
      <c r="AQ17" s="38">
        <v>0</v>
      </c>
      <c r="AR17" s="39">
        <v>0</v>
      </c>
      <c r="AS17" s="38">
        <v>0</v>
      </c>
      <c r="AT17" s="39">
        <v>0</v>
      </c>
      <c r="AU17" s="38">
        <v>0</v>
      </c>
      <c r="AV17" s="39">
        <v>0</v>
      </c>
      <c r="AW17" s="38">
        <v>0</v>
      </c>
      <c r="AX17" s="39">
        <v>0</v>
      </c>
      <c r="AY17" s="38">
        <v>0</v>
      </c>
      <c r="AZ17" s="40">
        <f t="shared" si="2"/>
        <v>0</v>
      </c>
      <c r="BA17" s="15"/>
      <c r="BB17" s="15"/>
      <c r="BC17" s="15"/>
      <c r="BD17" s="15"/>
      <c r="BE17" s="37" t="s">
        <v>86</v>
      </c>
      <c r="BF17" s="38">
        <v>0</v>
      </c>
      <c r="BG17" s="39">
        <v>0</v>
      </c>
      <c r="BH17" s="38">
        <v>0</v>
      </c>
      <c r="BI17" s="39">
        <v>0</v>
      </c>
      <c r="BJ17" s="38">
        <v>0</v>
      </c>
      <c r="BK17" s="39">
        <v>0</v>
      </c>
      <c r="BL17" s="38">
        <v>0</v>
      </c>
      <c r="BM17" s="39">
        <v>0</v>
      </c>
      <c r="BN17" s="38">
        <v>0</v>
      </c>
      <c r="BO17" s="40">
        <f t="shared" si="3"/>
        <v>0</v>
      </c>
      <c r="BP17" s="15"/>
      <c r="BQ17" s="15"/>
      <c r="BR17" s="15"/>
      <c r="BS17" s="15"/>
      <c r="BT17" s="37" t="s">
        <v>86</v>
      </c>
      <c r="BU17" s="43">
        <v>0</v>
      </c>
      <c r="BV17" s="39">
        <v>0</v>
      </c>
      <c r="BW17" s="43">
        <v>0</v>
      </c>
      <c r="BX17" s="39">
        <v>0</v>
      </c>
      <c r="BY17" s="43">
        <v>0</v>
      </c>
      <c r="BZ17" s="39">
        <v>0</v>
      </c>
      <c r="CA17" s="43">
        <v>0</v>
      </c>
      <c r="CB17" s="39">
        <v>0</v>
      </c>
      <c r="CC17" s="15"/>
      <c r="CD17" s="15"/>
      <c r="CE17" s="15"/>
      <c r="CF17" s="15"/>
      <c r="CG17" s="37" t="s">
        <v>86</v>
      </c>
      <c r="CH17" s="38">
        <v>0</v>
      </c>
      <c r="CI17" s="39">
        <v>0</v>
      </c>
      <c r="CJ17" s="38">
        <v>0</v>
      </c>
      <c r="CK17" s="39">
        <v>0</v>
      </c>
      <c r="CL17" s="38">
        <v>0</v>
      </c>
      <c r="CM17" s="39">
        <v>0</v>
      </c>
      <c r="CN17" s="38">
        <v>0</v>
      </c>
      <c r="CO17" s="39">
        <v>0</v>
      </c>
      <c r="CP17" s="38">
        <v>0</v>
      </c>
      <c r="CQ17" s="40">
        <f t="shared" si="4"/>
        <v>0</v>
      </c>
      <c r="CR17" s="15"/>
      <c r="CS17" s="15"/>
      <c r="CT17" s="15"/>
      <c r="CU17" s="15"/>
      <c r="CV17" s="37" t="s">
        <v>86</v>
      </c>
      <c r="CW17" s="39">
        <v>10.331625599999999</v>
      </c>
      <c r="CX17" s="43">
        <v>0</v>
      </c>
      <c r="CY17" s="39">
        <v>0</v>
      </c>
      <c r="CZ17" s="43">
        <v>0</v>
      </c>
      <c r="DA17" s="39">
        <v>0</v>
      </c>
      <c r="DB17" s="43">
        <v>0</v>
      </c>
      <c r="DC17" s="40">
        <f t="shared" si="5"/>
        <v>10.331625599999999</v>
      </c>
      <c r="DD17" s="41"/>
      <c r="DE17" s="42"/>
      <c r="DF17" s="15"/>
      <c r="DG17" s="15"/>
      <c r="DH17" s="44" t="s">
        <v>86</v>
      </c>
      <c r="DI17" s="45">
        <f t="shared" si="7"/>
        <v>130.80115337142857</v>
      </c>
    </row>
    <row r="18" spans="1:113" ht="18" customHeight="1" x14ac:dyDescent="0.3">
      <c r="A18" s="37" t="s">
        <v>87</v>
      </c>
      <c r="B18" s="38">
        <v>0</v>
      </c>
      <c r="C18" s="39">
        <v>0</v>
      </c>
      <c r="D18" s="38">
        <v>0</v>
      </c>
      <c r="E18" s="39">
        <v>0</v>
      </c>
      <c r="F18" s="38">
        <v>0</v>
      </c>
      <c r="G18" s="39">
        <v>0</v>
      </c>
      <c r="H18" s="38">
        <v>0</v>
      </c>
      <c r="I18" s="39">
        <v>0</v>
      </c>
      <c r="J18" s="38">
        <v>0</v>
      </c>
      <c r="K18" s="40">
        <f t="shared" si="6"/>
        <v>0</v>
      </c>
      <c r="L18" s="15"/>
      <c r="M18" s="15"/>
      <c r="N18" s="15"/>
      <c r="O18" s="15"/>
      <c r="P18" s="37" t="s">
        <v>87</v>
      </c>
      <c r="Q18" s="39">
        <v>0</v>
      </c>
      <c r="R18" s="38">
        <v>0</v>
      </c>
      <c r="S18" s="39">
        <v>0</v>
      </c>
      <c r="T18" s="38">
        <v>0</v>
      </c>
      <c r="U18" s="39">
        <v>0</v>
      </c>
      <c r="V18" s="38">
        <v>0</v>
      </c>
      <c r="W18" s="39">
        <v>0</v>
      </c>
      <c r="X18" s="38">
        <v>0</v>
      </c>
      <c r="Y18" s="40">
        <f t="shared" si="0"/>
        <v>0</v>
      </c>
      <c r="Z18" s="15"/>
      <c r="AA18" s="15"/>
      <c r="AB18" s="15"/>
      <c r="AC18" s="15"/>
      <c r="AD18" s="37" t="s">
        <v>87</v>
      </c>
      <c r="AE18" s="38">
        <v>355.729467</v>
      </c>
      <c r="AF18" s="39">
        <v>40.072755000000001</v>
      </c>
      <c r="AG18" s="38">
        <v>97.662375000000011</v>
      </c>
      <c r="AH18" s="40">
        <f t="shared" si="1"/>
        <v>493.46459700000003</v>
      </c>
      <c r="AI18" s="41"/>
      <c r="AJ18" s="42"/>
      <c r="AK18" s="15"/>
      <c r="AL18" s="15"/>
      <c r="AM18" s="37" t="s">
        <v>87</v>
      </c>
      <c r="AN18" s="39">
        <v>0</v>
      </c>
      <c r="AO18" s="38">
        <v>0</v>
      </c>
      <c r="AP18" s="39">
        <v>0</v>
      </c>
      <c r="AQ18" s="38">
        <v>0</v>
      </c>
      <c r="AR18" s="39">
        <v>0</v>
      </c>
      <c r="AS18" s="38">
        <v>0</v>
      </c>
      <c r="AT18" s="39">
        <v>0</v>
      </c>
      <c r="AU18" s="38">
        <v>0</v>
      </c>
      <c r="AV18" s="39">
        <v>0</v>
      </c>
      <c r="AW18" s="38">
        <v>0</v>
      </c>
      <c r="AX18" s="39">
        <v>0</v>
      </c>
      <c r="AY18" s="38">
        <v>0</v>
      </c>
      <c r="AZ18" s="40">
        <f t="shared" si="2"/>
        <v>0</v>
      </c>
      <c r="BA18" s="15"/>
      <c r="BB18" s="15"/>
      <c r="BC18" s="15"/>
      <c r="BD18" s="15"/>
      <c r="BE18" s="37" t="s">
        <v>87</v>
      </c>
      <c r="BF18" s="38">
        <v>0</v>
      </c>
      <c r="BG18" s="39">
        <v>0</v>
      </c>
      <c r="BH18" s="38">
        <v>0</v>
      </c>
      <c r="BI18" s="39">
        <v>0</v>
      </c>
      <c r="BJ18" s="38">
        <v>0</v>
      </c>
      <c r="BK18" s="39">
        <v>0</v>
      </c>
      <c r="BL18" s="38">
        <v>0</v>
      </c>
      <c r="BM18" s="39">
        <v>0</v>
      </c>
      <c r="BN18" s="38">
        <v>0</v>
      </c>
      <c r="BO18" s="40">
        <f t="shared" si="3"/>
        <v>0</v>
      </c>
      <c r="BP18" s="15"/>
      <c r="BQ18" s="15"/>
      <c r="BR18" s="15"/>
      <c r="BS18" s="15"/>
      <c r="BT18" s="37" t="s">
        <v>87</v>
      </c>
      <c r="BU18" s="43">
        <v>0</v>
      </c>
      <c r="BV18" s="39">
        <v>0</v>
      </c>
      <c r="BW18" s="43">
        <v>0</v>
      </c>
      <c r="BX18" s="39">
        <v>0</v>
      </c>
      <c r="BY18" s="43">
        <v>0</v>
      </c>
      <c r="BZ18" s="39">
        <v>0</v>
      </c>
      <c r="CA18" s="43">
        <v>0</v>
      </c>
      <c r="CB18" s="39">
        <v>0</v>
      </c>
      <c r="CC18" s="15"/>
      <c r="CD18" s="15"/>
      <c r="CE18" s="15"/>
      <c r="CF18" s="15"/>
      <c r="CG18" s="37" t="s">
        <v>87</v>
      </c>
      <c r="CH18" s="38">
        <v>0</v>
      </c>
      <c r="CI18" s="39">
        <v>0</v>
      </c>
      <c r="CJ18" s="38">
        <v>0</v>
      </c>
      <c r="CK18" s="39">
        <v>0</v>
      </c>
      <c r="CL18" s="38">
        <v>0</v>
      </c>
      <c r="CM18" s="39">
        <v>0</v>
      </c>
      <c r="CN18" s="38">
        <v>0</v>
      </c>
      <c r="CO18" s="39">
        <v>0</v>
      </c>
      <c r="CP18" s="38">
        <v>0</v>
      </c>
      <c r="CQ18" s="40">
        <f t="shared" si="4"/>
        <v>0</v>
      </c>
      <c r="CR18" s="15"/>
      <c r="CS18" s="15"/>
      <c r="CT18" s="15"/>
      <c r="CU18" s="15"/>
      <c r="CV18" s="37" t="s">
        <v>87</v>
      </c>
      <c r="CW18" s="39">
        <v>61.081620000000001</v>
      </c>
      <c r="CX18" s="43">
        <v>0</v>
      </c>
      <c r="CY18" s="39">
        <v>0</v>
      </c>
      <c r="CZ18" s="43">
        <v>0</v>
      </c>
      <c r="DA18" s="39">
        <v>0</v>
      </c>
      <c r="DB18" s="43">
        <v>0</v>
      </c>
      <c r="DC18" s="40">
        <f t="shared" si="5"/>
        <v>61.081620000000001</v>
      </c>
      <c r="DD18" s="41"/>
      <c r="DE18" s="42"/>
      <c r="DF18" s="15"/>
      <c r="DG18" s="15"/>
      <c r="DH18" s="44" t="s">
        <v>87</v>
      </c>
      <c r="DI18" s="45">
        <f t="shared" si="7"/>
        <v>583.60646700000007</v>
      </c>
    </row>
    <row r="19" spans="1:113" ht="18" customHeight="1" x14ac:dyDescent="0.3">
      <c r="A19" s="37" t="s">
        <v>88</v>
      </c>
      <c r="B19" s="38">
        <v>0</v>
      </c>
      <c r="C19" s="39">
        <v>0</v>
      </c>
      <c r="D19" s="38">
        <v>0</v>
      </c>
      <c r="E19" s="39">
        <v>0</v>
      </c>
      <c r="F19" s="38">
        <v>0</v>
      </c>
      <c r="G19" s="39">
        <v>0</v>
      </c>
      <c r="H19" s="38">
        <v>0</v>
      </c>
      <c r="I19" s="39">
        <v>0</v>
      </c>
      <c r="J19" s="38">
        <v>0</v>
      </c>
      <c r="K19" s="40">
        <f t="shared" si="6"/>
        <v>0</v>
      </c>
      <c r="L19" s="15"/>
      <c r="M19" s="15"/>
      <c r="N19" s="15"/>
      <c r="O19" s="15"/>
      <c r="P19" s="37" t="s">
        <v>88</v>
      </c>
      <c r="Q19" s="39">
        <v>0</v>
      </c>
      <c r="R19" s="38">
        <v>0</v>
      </c>
      <c r="S19" s="39">
        <v>0</v>
      </c>
      <c r="T19" s="38">
        <v>0</v>
      </c>
      <c r="U19" s="39">
        <v>0</v>
      </c>
      <c r="V19" s="38">
        <v>0</v>
      </c>
      <c r="W19" s="39">
        <v>0</v>
      </c>
      <c r="X19" s="38">
        <v>0</v>
      </c>
      <c r="Y19" s="40">
        <f t="shared" si="0"/>
        <v>0</v>
      </c>
      <c r="Z19" s="15"/>
      <c r="AA19" s="15"/>
      <c r="AB19" s="15"/>
      <c r="AC19" s="15"/>
      <c r="AD19" s="37" t="s">
        <v>88</v>
      </c>
      <c r="AE19" s="38">
        <v>87.3273844</v>
      </c>
      <c r="AF19" s="39">
        <v>20.300129200000001</v>
      </c>
      <c r="AG19" s="38">
        <v>47.421202799999989</v>
      </c>
      <c r="AH19" s="40">
        <f t="shared" si="1"/>
        <v>155.04871639999999</v>
      </c>
      <c r="AI19" s="41"/>
      <c r="AJ19" s="42"/>
      <c r="AK19" s="15"/>
      <c r="AL19" s="15"/>
      <c r="AM19" s="37" t="s">
        <v>88</v>
      </c>
      <c r="AN19" s="39">
        <v>0</v>
      </c>
      <c r="AO19" s="38">
        <v>0</v>
      </c>
      <c r="AP19" s="39">
        <v>0</v>
      </c>
      <c r="AQ19" s="38">
        <v>0</v>
      </c>
      <c r="AR19" s="39">
        <v>0</v>
      </c>
      <c r="AS19" s="38">
        <v>0</v>
      </c>
      <c r="AT19" s="39">
        <v>0</v>
      </c>
      <c r="AU19" s="38">
        <v>0</v>
      </c>
      <c r="AV19" s="39">
        <v>0</v>
      </c>
      <c r="AW19" s="38">
        <v>0</v>
      </c>
      <c r="AX19" s="39">
        <v>0</v>
      </c>
      <c r="AY19" s="38">
        <v>0</v>
      </c>
      <c r="AZ19" s="40">
        <f t="shared" si="2"/>
        <v>0</v>
      </c>
      <c r="BA19" s="15"/>
      <c r="BB19" s="15"/>
      <c r="BC19" s="15"/>
      <c r="BD19" s="15"/>
      <c r="BE19" s="37" t="s">
        <v>88</v>
      </c>
      <c r="BF19" s="38">
        <v>0</v>
      </c>
      <c r="BG19" s="39">
        <v>0</v>
      </c>
      <c r="BH19" s="38">
        <v>0</v>
      </c>
      <c r="BI19" s="39">
        <v>0</v>
      </c>
      <c r="BJ19" s="38">
        <v>0</v>
      </c>
      <c r="BK19" s="39">
        <v>0</v>
      </c>
      <c r="BL19" s="38">
        <v>0</v>
      </c>
      <c r="BM19" s="39">
        <v>0</v>
      </c>
      <c r="BN19" s="38">
        <v>0</v>
      </c>
      <c r="BO19" s="40">
        <f t="shared" si="3"/>
        <v>0</v>
      </c>
      <c r="BP19" s="15"/>
      <c r="BQ19" s="15"/>
      <c r="BR19" s="15"/>
      <c r="BS19" s="15"/>
      <c r="BT19" s="37" t="s">
        <v>88</v>
      </c>
      <c r="BU19" s="43">
        <v>0</v>
      </c>
      <c r="BV19" s="39">
        <v>0</v>
      </c>
      <c r="BW19" s="43">
        <v>0</v>
      </c>
      <c r="BX19" s="39">
        <v>0</v>
      </c>
      <c r="BY19" s="43">
        <v>0</v>
      </c>
      <c r="BZ19" s="39">
        <v>0</v>
      </c>
      <c r="CA19" s="43">
        <v>0</v>
      </c>
      <c r="CB19" s="39">
        <v>0</v>
      </c>
      <c r="CC19" s="15"/>
      <c r="CD19" s="15"/>
      <c r="CE19" s="15"/>
      <c r="CF19" s="15"/>
      <c r="CG19" s="37" t="s">
        <v>88</v>
      </c>
      <c r="CH19" s="38">
        <v>0</v>
      </c>
      <c r="CI19" s="39">
        <v>0</v>
      </c>
      <c r="CJ19" s="38">
        <v>0</v>
      </c>
      <c r="CK19" s="39">
        <v>0</v>
      </c>
      <c r="CL19" s="38">
        <v>0</v>
      </c>
      <c r="CM19" s="39">
        <v>0</v>
      </c>
      <c r="CN19" s="38">
        <v>0</v>
      </c>
      <c r="CO19" s="39">
        <v>0</v>
      </c>
      <c r="CP19" s="38">
        <v>0</v>
      </c>
      <c r="CQ19" s="40">
        <f t="shared" si="4"/>
        <v>0</v>
      </c>
      <c r="CR19" s="15"/>
      <c r="CS19" s="15"/>
      <c r="CT19" s="15"/>
      <c r="CU19" s="15"/>
      <c r="CV19" s="37" t="s">
        <v>88</v>
      </c>
      <c r="CW19" s="39">
        <v>12.720035199999998</v>
      </c>
      <c r="CX19" s="43">
        <v>0</v>
      </c>
      <c r="CY19" s="39">
        <v>0</v>
      </c>
      <c r="CZ19" s="43">
        <v>0</v>
      </c>
      <c r="DA19" s="39">
        <v>0</v>
      </c>
      <c r="DB19" s="43">
        <v>0</v>
      </c>
      <c r="DC19" s="40">
        <f t="shared" si="5"/>
        <v>12.720035199999998</v>
      </c>
      <c r="DD19" s="41"/>
      <c r="DE19" s="42"/>
      <c r="DF19" s="15"/>
      <c r="DG19" s="15"/>
      <c r="DH19" s="44" t="s">
        <v>88</v>
      </c>
      <c r="DI19" s="45">
        <f t="shared" si="7"/>
        <v>182.65657159999998</v>
      </c>
    </row>
    <row r="20" spans="1:113" ht="18" customHeight="1" x14ac:dyDescent="0.3">
      <c r="A20" s="37" t="s">
        <v>89</v>
      </c>
      <c r="B20" s="38">
        <v>0</v>
      </c>
      <c r="C20" s="39">
        <v>0</v>
      </c>
      <c r="D20" s="38">
        <v>0</v>
      </c>
      <c r="E20" s="39">
        <v>0</v>
      </c>
      <c r="F20" s="38">
        <v>0</v>
      </c>
      <c r="G20" s="39">
        <v>0</v>
      </c>
      <c r="H20" s="38">
        <v>0</v>
      </c>
      <c r="I20" s="39">
        <v>0</v>
      </c>
      <c r="J20" s="38">
        <v>0</v>
      </c>
      <c r="K20" s="40">
        <f t="shared" si="6"/>
        <v>0</v>
      </c>
      <c r="L20" s="15"/>
      <c r="M20" s="15"/>
      <c r="N20" s="15"/>
      <c r="O20" s="15"/>
      <c r="P20" s="37" t="s">
        <v>89</v>
      </c>
      <c r="Q20" s="39">
        <v>0</v>
      </c>
      <c r="R20" s="38">
        <v>0</v>
      </c>
      <c r="S20" s="39">
        <v>0</v>
      </c>
      <c r="T20" s="38">
        <v>0</v>
      </c>
      <c r="U20" s="39">
        <v>0</v>
      </c>
      <c r="V20" s="38">
        <v>0</v>
      </c>
      <c r="W20" s="39">
        <v>0</v>
      </c>
      <c r="X20" s="38">
        <v>0</v>
      </c>
      <c r="Y20" s="40">
        <f t="shared" si="0"/>
        <v>0</v>
      </c>
      <c r="Z20" s="15"/>
      <c r="AA20" s="15"/>
      <c r="AB20" s="15"/>
      <c r="AC20" s="15"/>
      <c r="AD20" s="37" t="s">
        <v>89</v>
      </c>
      <c r="AE20" s="38">
        <v>0</v>
      </c>
      <c r="AF20" s="39">
        <v>0</v>
      </c>
      <c r="AG20" s="38">
        <v>0</v>
      </c>
      <c r="AH20" s="40">
        <f t="shared" si="1"/>
        <v>0</v>
      </c>
      <c r="AI20" s="41"/>
      <c r="AJ20" s="42"/>
      <c r="AK20" s="15"/>
      <c r="AL20" s="15"/>
      <c r="AM20" s="37" t="s">
        <v>89</v>
      </c>
      <c r="AN20" s="39">
        <v>0</v>
      </c>
      <c r="AO20" s="38">
        <v>0</v>
      </c>
      <c r="AP20" s="39">
        <v>0</v>
      </c>
      <c r="AQ20" s="38">
        <v>0</v>
      </c>
      <c r="AR20" s="39">
        <v>0</v>
      </c>
      <c r="AS20" s="38">
        <v>0</v>
      </c>
      <c r="AT20" s="39">
        <v>0</v>
      </c>
      <c r="AU20" s="38">
        <v>0</v>
      </c>
      <c r="AV20" s="39">
        <v>0</v>
      </c>
      <c r="AW20" s="38">
        <v>0</v>
      </c>
      <c r="AX20" s="39">
        <v>0</v>
      </c>
      <c r="AY20" s="38">
        <v>0</v>
      </c>
      <c r="AZ20" s="40">
        <f t="shared" si="2"/>
        <v>0</v>
      </c>
      <c r="BA20" s="15"/>
      <c r="BB20" s="15"/>
      <c r="BC20" s="15"/>
      <c r="BD20" s="15"/>
      <c r="BE20" s="37" t="s">
        <v>89</v>
      </c>
      <c r="BF20" s="38">
        <v>0</v>
      </c>
      <c r="BG20" s="39">
        <v>0</v>
      </c>
      <c r="BH20" s="38">
        <v>0</v>
      </c>
      <c r="BI20" s="39">
        <v>0</v>
      </c>
      <c r="BJ20" s="38">
        <v>0</v>
      </c>
      <c r="BK20" s="39">
        <v>0</v>
      </c>
      <c r="BL20" s="38">
        <v>0</v>
      </c>
      <c r="BM20" s="39">
        <v>0</v>
      </c>
      <c r="BN20" s="38">
        <v>0</v>
      </c>
      <c r="BO20" s="40">
        <f t="shared" si="3"/>
        <v>0</v>
      </c>
      <c r="BP20" s="15"/>
      <c r="BQ20" s="15"/>
      <c r="BR20" s="15"/>
      <c r="BS20" s="15"/>
      <c r="BT20" s="37" t="s">
        <v>89</v>
      </c>
      <c r="BU20" s="43">
        <v>0</v>
      </c>
      <c r="BV20" s="39">
        <v>0</v>
      </c>
      <c r="BW20" s="43">
        <v>0</v>
      </c>
      <c r="BX20" s="39">
        <v>0</v>
      </c>
      <c r="BY20" s="43">
        <v>0</v>
      </c>
      <c r="BZ20" s="39">
        <v>0</v>
      </c>
      <c r="CA20" s="43">
        <v>0</v>
      </c>
      <c r="CB20" s="39">
        <v>0</v>
      </c>
      <c r="CC20" s="15"/>
      <c r="CD20" s="15"/>
      <c r="CE20" s="15"/>
      <c r="CF20" s="15"/>
      <c r="CG20" s="37" t="s">
        <v>89</v>
      </c>
      <c r="CH20" s="38">
        <v>0</v>
      </c>
      <c r="CI20" s="39">
        <v>0</v>
      </c>
      <c r="CJ20" s="38">
        <v>0</v>
      </c>
      <c r="CK20" s="39">
        <v>0</v>
      </c>
      <c r="CL20" s="38">
        <v>0</v>
      </c>
      <c r="CM20" s="39">
        <v>0</v>
      </c>
      <c r="CN20" s="38">
        <v>0</v>
      </c>
      <c r="CO20" s="39">
        <v>0</v>
      </c>
      <c r="CP20" s="38">
        <v>0</v>
      </c>
      <c r="CQ20" s="40">
        <f t="shared" si="4"/>
        <v>0</v>
      </c>
      <c r="CR20" s="15"/>
      <c r="CS20" s="15"/>
      <c r="CT20" s="15"/>
      <c r="CU20" s="15"/>
      <c r="CV20" s="37" t="s">
        <v>89</v>
      </c>
      <c r="CW20" s="39">
        <v>0</v>
      </c>
      <c r="CX20" s="43">
        <v>0</v>
      </c>
      <c r="CY20" s="39">
        <v>0</v>
      </c>
      <c r="CZ20" s="43">
        <v>0</v>
      </c>
      <c r="DA20" s="39">
        <v>0</v>
      </c>
      <c r="DB20" s="43">
        <v>0</v>
      </c>
      <c r="DC20" s="40">
        <f t="shared" si="5"/>
        <v>0</v>
      </c>
      <c r="DD20" s="41"/>
      <c r="DE20" s="42"/>
      <c r="DF20" s="15"/>
      <c r="DG20" s="15"/>
      <c r="DH20" s="44" t="s">
        <v>89</v>
      </c>
      <c r="DI20" s="45">
        <f t="shared" si="7"/>
        <v>0</v>
      </c>
    </row>
    <row r="21" spans="1:113" ht="18" customHeight="1" x14ac:dyDescent="0.3">
      <c r="A21" s="37" t="s">
        <v>90</v>
      </c>
      <c r="B21" s="38">
        <v>0.21350399999999997</v>
      </c>
      <c r="C21" s="39">
        <v>0.10675199999999999</v>
      </c>
      <c r="D21" s="38">
        <v>1.3566400000000001</v>
      </c>
      <c r="E21" s="39">
        <v>10.354943999999998</v>
      </c>
      <c r="F21" s="38">
        <v>2.628768</v>
      </c>
      <c r="G21" s="39">
        <v>0.26688000000000001</v>
      </c>
      <c r="H21" s="38">
        <v>1.7614079999999999</v>
      </c>
      <c r="I21" s="39">
        <v>1.5301119999999999</v>
      </c>
      <c r="J21" s="38">
        <v>0.10675199999999999</v>
      </c>
      <c r="K21" s="40">
        <f t="shared" si="6"/>
        <v>18.325759999999999</v>
      </c>
      <c r="L21" s="15"/>
      <c r="M21" s="15"/>
      <c r="N21" s="15"/>
      <c r="O21" s="15"/>
      <c r="P21" s="37" t="s">
        <v>90</v>
      </c>
      <c r="Q21" s="39">
        <v>0.32025599999999999</v>
      </c>
      <c r="R21" s="38">
        <v>16.083967999999999</v>
      </c>
      <c r="S21" s="39">
        <v>0.80064000000000002</v>
      </c>
      <c r="T21" s="38">
        <v>8.1309439999999995</v>
      </c>
      <c r="U21" s="39">
        <v>0.10675199999999999</v>
      </c>
      <c r="V21" s="38">
        <v>0.37363199999999996</v>
      </c>
      <c r="W21" s="39">
        <v>0.10675199999999999</v>
      </c>
      <c r="X21" s="38">
        <v>0.84511999999999987</v>
      </c>
      <c r="Y21" s="40">
        <f t="shared" si="0"/>
        <v>26.768064000000003</v>
      </c>
      <c r="Z21" s="15"/>
      <c r="AA21" s="15"/>
      <c r="AB21" s="15"/>
      <c r="AC21" s="15"/>
      <c r="AD21" s="37" t="s">
        <v>90</v>
      </c>
      <c r="AE21" s="38">
        <v>252.65423899999996</v>
      </c>
      <c r="AF21" s="39">
        <v>0</v>
      </c>
      <c r="AG21" s="38">
        <v>0</v>
      </c>
      <c r="AH21" s="40">
        <f t="shared" si="1"/>
        <v>252.65423899999996</v>
      </c>
      <c r="AI21" s="41"/>
      <c r="AJ21" s="42"/>
      <c r="AK21" s="15"/>
      <c r="AL21" s="15"/>
      <c r="AM21" s="37" t="s">
        <v>90</v>
      </c>
      <c r="AN21" s="39">
        <v>0.65830399999999989</v>
      </c>
      <c r="AO21" s="38">
        <v>0.31135999999999997</v>
      </c>
      <c r="AP21" s="39">
        <v>0.66720000000000002</v>
      </c>
      <c r="AQ21" s="38">
        <v>0.69388800000000006</v>
      </c>
      <c r="AR21" s="39">
        <v>0.48927999999999999</v>
      </c>
      <c r="AS21" s="38">
        <v>0.32025599999999999</v>
      </c>
      <c r="AT21" s="39">
        <v>0.53376000000000001</v>
      </c>
      <c r="AU21" s="38">
        <v>2.8289279999999994</v>
      </c>
      <c r="AV21" s="39">
        <v>0.10675199999999999</v>
      </c>
      <c r="AW21" s="38">
        <v>0.71167999999999998</v>
      </c>
      <c r="AX21" s="39">
        <v>0.31135999999999997</v>
      </c>
      <c r="AY21" s="38">
        <v>0.24908799999999998</v>
      </c>
      <c r="AZ21" s="40">
        <f t="shared" si="2"/>
        <v>7.8818559999999991</v>
      </c>
      <c r="BA21" s="15"/>
      <c r="BB21" s="15"/>
      <c r="BC21" s="15"/>
      <c r="BD21" s="15"/>
      <c r="BE21" s="37" t="s">
        <v>90</v>
      </c>
      <c r="BF21" s="38">
        <v>0.58713599999999988</v>
      </c>
      <c r="BG21" s="39">
        <v>0.42700799999999994</v>
      </c>
      <c r="BH21" s="38">
        <v>5.3375999999999993E-2</v>
      </c>
      <c r="BI21" s="39">
        <v>0.16012799999999999</v>
      </c>
      <c r="BJ21" s="38">
        <v>0.74726399999999993</v>
      </c>
      <c r="BK21" s="39">
        <v>0.32025599999999999</v>
      </c>
      <c r="BL21" s="38">
        <v>0.74726399999999993</v>
      </c>
      <c r="BM21" s="39">
        <v>0.10675199999999999</v>
      </c>
      <c r="BN21" s="38">
        <v>0</v>
      </c>
      <c r="BO21" s="40">
        <f t="shared" si="3"/>
        <v>3.149184</v>
      </c>
      <c r="BP21" s="15"/>
      <c r="BQ21" s="15"/>
      <c r="BR21" s="15"/>
      <c r="BS21" s="15"/>
      <c r="BT21" s="37" t="s">
        <v>90</v>
      </c>
      <c r="BU21" s="43">
        <v>0.10675199999999999</v>
      </c>
      <c r="BV21" s="39">
        <v>0.10675199999999999</v>
      </c>
      <c r="BW21" s="43">
        <v>0.37363199999999996</v>
      </c>
      <c r="BX21" s="39">
        <v>0.10675199999999999</v>
      </c>
      <c r="BY21" s="43">
        <v>0.10675199999999999</v>
      </c>
      <c r="BZ21" s="39">
        <v>0.21350399999999997</v>
      </c>
      <c r="CA21" s="43">
        <v>0.26688000000000001</v>
      </c>
      <c r="CB21" s="39">
        <v>5.3375999999999993E-2</v>
      </c>
      <c r="CC21" s="15"/>
      <c r="CD21" s="15"/>
      <c r="CE21" s="15"/>
      <c r="CF21" s="15"/>
      <c r="CG21" s="37" t="s">
        <v>90</v>
      </c>
      <c r="CH21" s="38">
        <v>5.3375999999999993E-2</v>
      </c>
      <c r="CI21" s="39">
        <v>0.15123199999999998</v>
      </c>
      <c r="CJ21" s="38">
        <v>2.2417919999999998</v>
      </c>
      <c r="CK21" s="39">
        <v>0.32025599999999999</v>
      </c>
      <c r="CL21" s="38">
        <v>0.26688000000000001</v>
      </c>
      <c r="CM21" s="39">
        <v>0.31135999999999997</v>
      </c>
      <c r="CN21" s="38">
        <v>0.21350399999999997</v>
      </c>
      <c r="CO21" s="39">
        <v>0.17791999999999999</v>
      </c>
      <c r="CP21" s="38">
        <v>0.32025599999999999</v>
      </c>
      <c r="CQ21" s="40">
        <f t="shared" si="4"/>
        <v>4.0565759999999997</v>
      </c>
      <c r="CR21" s="15"/>
      <c r="CS21" s="15"/>
      <c r="CT21" s="15"/>
      <c r="CU21" s="15"/>
      <c r="CV21" s="37" t="s">
        <v>90</v>
      </c>
      <c r="CW21" s="39">
        <v>16.017247999999999</v>
      </c>
      <c r="CX21" s="43">
        <v>2.3218559999999999</v>
      </c>
      <c r="CY21" s="39">
        <v>1.1208959999999999</v>
      </c>
      <c r="CZ21" s="43">
        <v>0.96076799999999996</v>
      </c>
      <c r="DA21" s="39">
        <v>4.1366399999999999</v>
      </c>
      <c r="DB21" s="43">
        <v>3.162528</v>
      </c>
      <c r="DC21" s="40">
        <f t="shared" si="5"/>
        <v>27.719935999999997</v>
      </c>
      <c r="DD21" s="41"/>
      <c r="DE21" s="42"/>
      <c r="DF21" s="15"/>
      <c r="DG21" s="15"/>
      <c r="DH21" s="44" t="s">
        <v>90</v>
      </c>
      <c r="DI21" s="45">
        <f t="shared" si="7"/>
        <v>358.75683099999998</v>
      </c>
    </row>
    <row r="22" spans="1:113" ht="18" customHeight="1" x14ac:dyDescent="0.3">
      <c r="A22" s="37" t="s">
        <v>91</v>
      </c>
      <c r="B22" s="38">
        <v>50.019999999999996</v>
      </c>
      <c r="C22" s="39">
        <v>50.019999999999996</v>
      </c>
      <c r="D22" s="38">
        <v>651.2604</v>
      </c>
      <c r="E22" s="39">
        <v>1904.7056</v>
      </c>
      <c r="F22" s="38">
        <v>567.22680000000003</v>
      </c>
      <c r="G22" s="39">
        <v>96.038399999999996</v>
      </c>
      <c r="H22" s="38">
        <v>818.32719999999995</v>
      </c>
      <c r="I22" s="39">
        <v>845.33799999999997</v>
      </c>
      <c r="J22" s="38">
        <v>150.06</v>
      </c>
      <c r="K22" s="40">
        <f t="shared" si="6"/>
        <v>5132.9964</v>
      </c>
      <c r="L22" s="15"/>
      <c r="M22" s="15"/>
      <c r="N22" s="15"/>
      <c r="O22" s="15"/>
      <c r="P22" s="37" t="s">
        <v>91</v>
      </c>
      <c r="Q22" s="39">
        <v>14</v>
      </c>
      <c r="R22" s="38">
        <v>1735.6043999999999</v>
      </c>
      <c r="S22" s="39">
        <v>110.044</v>
      </c>
      <c r="T22" s="38">
        <v>1054.3879999999999</v>
      </c>
      <c r="U22" s="39">
        <v>0</v>
      </c>
      <c r="V22" s="38">
        <v>193.066</v>
      </c>
      <c r="W22" s="39">
        <v>0</v>
      </c>
      <c r="X22" s="38">
        <v>151.06039999999999</v>
      </c>
      <c r="Y22" s="40">
        <f t="shared" si="0"/>
        <v>3258.1627999999996</v>
      </c>
      <c r="Z22" s="15"/>
      <c r="AA22" s="15"/>
      <c r="AB22" s="15"/>
      <c r="AC22" s="15"/>
      <c r="AD22" s="37" t="s">
        <v>91</v>
      </c>
      <c r="AE22" s="38">
        <v>3930.8383999999996</v>
      </c>
      <c r="AF22" s="39">
        <v>0</v>
      </c>
      <c r="AG22" s="38">
        <v>0</v>
      </c>
      <c r="AH22" s="40">
        <f t="shared" si="1"/>
        <v>3930.8383999999996</v>
      </c>
      <c r="AI22" s="41"/>
      <c r="AJ22" s="42"/>
      <c r="AK22" s="15"/>
      <c r="AL22" s="15"/>
      <c r="AM22" s="37" t="s">
        <v>91</v>
      </c>
      <c r="AN22" s="39">
        <v>186.04079999999999</v>
      </c>
      <c r="AO22" s="38">
        <v>171.04599999999999</v>
      </c>
      <c r="AP22" s="39">
        <v>217.04759999999999</v>
      </c>
      <c r="AQ22" s="38">
        <v>225.02839999999998</v>
      </c>
      <c r="AR22" s="39">
        <v>81.021199999999993</v>
      </c>
      <c r="AS22" s="38">
        <v>70</v>
      </c>
      <c r="AT22" s="39">
        <v>112</v>
      </c>
      <c r="AU22" s="38">
        <v>466.08</v>
      </c>
      <c r="AV22" s="39">
        <v>174.06959999999998</v>
      </c>
      <c r="AW22" s="38">
        <v>285.0412</v>
      </c>
      <c r="AX22" s="39">
        <v>190.07599999999999</v>
      </c>
      <c r="AY22" s="38">
        <v>102.04079999999999</v>
      </c>
      <c r="AZ22" s="40">
        <f t="shared" si="2"/>
        <v>2279.4915999999994</v>
      </c>
      <c r="BA22" s="15"/>
      <c r="BB22" s="15"/>
      <c r="BC22" s="15"/>
      <c r="BD22" s="15"/>
      <c r="BE22" s="37" t="s">
        <v>91</v>
      </c>
      <c r="BF22" s="38">
        <v>266.07280000000003</v>
      </c>
      <c r="BG22" s="39">
        <v>150.06</v>
      </c>
      <c r="BH22" s="38">
        <v>14</v>
      </c>
      <c r="BI22" s="39">
        <v>0</v>
      </c>
      <c r="BJ22" s="38">
        <v>270.108</v>
      </c>
      <c r="BK22" s="39">
        <v>236.09439999999998</v>
      </c>
      <c r="BL22" s="38">
        <v>170.06799999999998</v>
      </c>
      <c r="BM22" s="39">
        <v>146.05840000000001</v>
      </c>
      <c r="BN22" s="38">
        <v>25.009999999999998</v>
      </c>
      <c r="BO22" s="40">
        <f t="shared" si="3"/>
        <v>1277.4716000000001</v>
      </c>
      <c r="BP22" s="15"/>
      <c r="BQ22" s="15"/>
      <c r="BR22" s="15"/>
      <c r="BS22" s="15"/>
      <c r="BT22" s="37" t="s">
        <v>91</v>
      </c>
      <c r="BU22" s="43">
        <v>69.021999999999991</v>
      </c>
      <c r="BV22" s="39">
        <v>129.05160000000001</v>
      </c>
      <c r="BW22" s="43">
        <v>99.022799999999989</v>
      </c>
      <c r="BX22" s="39">
        <v>44.012</v>
      </c>
      <c r="BY22" s="43">
        <v>105.042</v>
      </c>
      <c r="BZ22" s="39">
        <v>176.06479999999999</v>
      </c>
      <c r="CA22" s="43">
        <v>92.025599999999997</v>
      </c>
      <c r="CB22" s="39">
        <v>43.011600000000001</v>
      </c>
      <c r="CC22" s="15"/>
      <c r="CD22" s="15"/>
      <c r="CE22" s="15"/>
      <c r="CF22" s="15"/>
      <c r="CG22" s="37" t="s">
        <v>91</v>
      </c>
      <c r="CH22" s="38">
        <v>50.019999999999996</v>
      </c>
      <c r="CI22" s="39">
        <v>132.05279999999999</v>
      </c>
      <c r="CJ22" s="38">
        <v>608.08640000000003</v>
      </c>
      <c r="CK22" s="39">
        <v>78.02</v>
      </c>
      <c r="CL22" s="38">
        <v>100.03999999999999</v>
      </c>
      <c r="CM22" s="39">
        <v>192.06</v>
      </c>
      <c r="CN22" s="38">
        <v>192.07679999999999</v>
      </c>
      <c r="CO22" s="39">
        <v>106.0424</v>
      </c>
      <c r="CP22" s="38">
        <v>140.05599999999998</v>
      </c>
      <c r="CQ22" s="40">
        <f t="shared" si="4"/>
        <v>1598.4544000000001</v>
      </c>
      <c r="CR22" s="15"/>
      <c r="CS22" s="15"/>
      <c r="CT22" s="15"/>
      <c r="CU22" s="15"/>
      <c r="CV22" s="37" t="s">
        <v>91</v>
      </c>
      <c r="CW22" s="39">
        <v>3019.6588000000002</v>
      </c>
      <c r="CX22" s="43">
        <v>950.38</v>
      </c>
      <c r="CY22" s="39">
        <v>428.1712</v>
      </c>
      <c r="CZ22" s="43">
        <v>92.02</v>
      </c>
      <c r="DA22" s="39">
        <v>744.23599999999999</v>
      </c>
      <c r="DB22" s="43">
        <v>566.13120000000004</v>
      </c>
      <c r="DC22" s="40">
        <f t="shared" si="5"/>
        <v>5800.5972000000002</v>
      </c>
      <c r="DD22" s="41"/>
      <c r="DE22" s="42"/>
      <c r="DF22" s="15"/>
      <c r="DG22" s="15"/>
      <c r="DH22" s="44" t="s">
        <v>91</v>
      </c>
      <c r="DI22" s="45">
        <f t="shared" si="7"/>
        <v>28283.767599999996</v>
      </c>
    </row>
    <row r="23" spans="1:113" ht="18" customHeight="1" x14ac:dyDescent="0.3">
      <c r="A23" s="37" t="s">
        <v>92</v>
      </c>
      <c r="B23" s="38">
        <v>0</v>
      </c>
      <c r="C23" s="39">
        <v>0</v>
      </c>
      <c r="D23" s="38">
        <v>0</v>
      </c>
      <c r="E23" s="39">
        <v>0</v>
      </c>
      <c r="F23" s="38">
        <v>0</v>
      </c>
      <c r="G23" s="39">
        <v>0</v>
      </c>
      <c r="H23" s="38">
        <v>0</v>
      </c>
      <c r="I23" s="39">
        <v>0</v>
      </c>
      <c r="J23" s="38">
        <v>0</v>
      </c>
      <c r="K23" s="40">
        <f t="shared" si="6"/>
        <v>0</v>
      </c>
      <c r="L23" s="15"/>
      <c r="M23" s="15"/>
      <c r="N23" s="15"/>
      <c r="O23" s="15"/>
      <c r="P23" s="37" t="s">
        <v>92</v>
      </c>
      <c r="Q23" s="39">
        <v>0</v>
      </c>
      <c r="R23" s="38">
        <v>0</v>
      </c>
      <c r="S23" s="39">
        <v>0</v>
      </c>
      <c r="T23" s="38">
        <v>0</v>
      </c>
      <c r="U23" s="39">
        <v>0</v>
      </c>
      <c r="V23" s="38">
        <v>0</v>
      </c>
      <c r="W23" s="39">
        <v>0</v>
      </c>
      <c r="X23" s="38">
        <v>0</v>
      </c>
      <c r="Y23" s="40">
        <f t="shared" si="0"/>
        <v>0</v>
      </c>
      <c r="Z23" s="15"/>
      <c r="AA23" s="15"/>
      <c r="AB23" s="15"/>
      <c r="AC23" s="15"/>
      <c r="AD23" s="37" t="s">
        <v>92</v>
      </c>
      <c r="AE23" s="38">
        <v>30.811499999999999</v>
      </c>
      <c r="AF23" s="39">
        <v>19.590240000000001</v>
      </c>
      <c r="AG23" s="38">
        <v>31.065119999999997</v>
      </c>
      <c r="AH23" s="40">
        <f t="shared" si="1"/>
        <v>81.466859999999997</v>
      </c>
      <c r="AI23" s="41"/>
      <c r="AJ23" s="42"/>
      <c r="AK23" s="15"/>
      <c r="AL23" s="15"/>
      <c r="AM23" s="37" t="s">
        <v>92</v>
      </c>
      <c r="AN23" s="39">
        <v>0</v>
      </c>
      <c r="AO23" s="38">
        <v>0</v>
      </c>
      <c r="AP23" s="39">
        <v>0</v>
      </c>
      <c r="AQ23" s="38">
        <v>0</v>
      </c>
      <c r="AR23" s="39">
        <v>0</v>
      </c>
      <c r="AS23" s="38">
        <v>0</v>
      </c>
      <c r="AT23" s="39">
        <v>0</v>
      </c>
      <c r="AU23" s="38">
        <v>0</v>
      </c>
      <c r="AV23" s="39">
        <v>0</v>
      </c>
      <c r="AW23" s="38">
        <v>0</v>
      </c>
      <c r="AX23" s="39">
        <v>0</v>
      </c>
      <c r="AY23" s="38">
        <v>0</v>
      </c>
      <c r="AZ23" s="40">
        <f t="shared" si="2"/>
        <v>0</v>
      </c>
      <c r="BA23" s="15"/>
      <c r="BB23" s="15"/>
      <c r="BC23" s="15"/>
      <c r="BD23" s="15"/>
      <c r="BE23" s="37" t="s">
        <v>92</v>
      </c>
      <c r="BF23" s="38">
        <v>0</v>
      </c>
      <c r="BG23" s="39">
        <v>0</v>
      </c>
      <c r="BH23" s="38">
        <v>0</v>
      </c>
      <c r="BI23" s="39">
        <v>0</v>
      </c>
      <c r="BJ23" s="38">
        <v>0</v>
      </c>
      <c r="BK23" s="39">
        <v>0</v>
      </c>
      <c r="BL23" s="38">
        <v>0</v>
      </c>
      <c r="BM23" s="39">
        <v>0</v>
      </c>
      <c r="BN23" s="38">
        <v>0</v>
      </c>
      <c r="BO23" s="40">
        <f t="shared" si="3"/>
        <v>0</v>
      </c>
      <c r="BP23" s="15"/>
      <c r="BQ23" s="15"/>
      <c r="BR23" s="15"/>
      <c r="BS23" s="15"/>
      <c r="BT23" s="37" t="s">
        <v>92</v>
      </c>
      <c r="BU23" s="43">
        <v>0</v>
      </c>
      <c r="BV23" s="39">
        <v>0</v>
      </c>
      <c r="BW23" s="43">
        <v>0</v>
      </c>
      <c r="BX23" s="39">
        <v>0</v>
      </c>
      <c r="BY23" s="43">
        <v>0</v>
      </c>
      <c r="BZ23" s="39">
        <v>0</v>
      </c>
      <c r="CA23" s="43">
        <v>0</v>
      </c>
      <c r="CB23" s="39">
        <v>0</v>
      </c>
      <c r="CC23" s="15"/>
      <c r="CD23" s="15"/>
      <c r="CE23" s="15"/>
      <c r="CF23" s="15"/>
      <c r="CG23" s="37" t="s">
        <v>92</v>
      </c>
      <c r="CH23" s="38">
        <v>0</v>
      </c>
      <c r="CI23" s="39">
        <v>0</v>
      </c>
      <c r="CJ23" s="38">
        <v>0</v>
      </c>
      <c r="CK23" s="39">
        <v>0</v>
      </c>
      <c r="CL23" s="38">
        <v>0</v>
      </c>
      <c r="CM23" s="39">
        <v>0</v>
      </c>
      <c r="CN23" s="38">
        <v>0</v>
      </c>
      <c r="CO23" s="39">
        <v>0</v>
      </c>
      <c r="CP23" s="38">
        <v>0</v>
      </c>
      <c r="CQ23" s="40">
        <f t="shared" si="4"/>
        <v>0</v>
      </c>
      <c r="CR23" s="15"/>
      <c r="CS23" s="15"/>
      <c r="CT23" s="15"/>
      <c r="CU23" s="15"/>
      <c r="CV23" s="37" t="s">
        <v>92</v>
      </c>
      <c r="CW23" s="39">
        <v>0</v>
      </c>
      <c r="CX23" s="43">
        <v>0</v>
      </c>
      <c r="CY23" s="39">
        <v>0</v>
      </c>
      <c r="CZ23" s="43">
        <v>0</v>
      </c>
      <c r="DA23" s="39">
        <v>0</v>
      </c>
      <c r="DB23" s="43">
        <v>0</v>
      </c>
      <c r="DC23" s="40">
        <f t="shared" si="5"/>
        <v>0</v>
      </c>
      <c r="DD23" s="41"/>
      <c r="DE23" s="42"/>
      <c r="DF23" s="15"/>
      <c r="DG23" s="15"/>
      <c r="DH23" s="44" t="s">
        <v>92</v>
      </c>
      <c r="DI23" s="45">
        <f t="shared" si="7"/>
        <v>100.64286</v>
      </c>
    </row>
    <row r="24" spans="1:113" ht="18" customHeight="1" x14ac:dyDescent="0.3">
      <c r="A24" s="37" t="s">
        <v>93</v>
      </c>
      <c r="B24" s="38">
        <v>357.41484000000003</v>
      </c>
      <c r="C24" s="39">
        <v>191.01852</v>
      </c>
      <c r="D24" s="38">
        <v>2435.2009440000002</v>
      </c>
      <c r="E24" s="39">
        <v>17077.994256000002</v>
      </c>
      <c r="F24" s="38">
        <v>4376.725128</v>
      </c>
      <c r="G24" s="39">
        <v>463.26542400000005</v>
      </c>
      <c r="H24" s="38">
        <v>3148.3584719999999</v>
      </c>
      <c r="I24" s="39">
        <v>2801.1291000000001</v>
      </c>
      <c r="J24" s="38">
        <v>240.26292000000001</v>
      </c>
      <c r="K24" s="40">
        <f t="shared" si="6"/>
        <v>31091.369604000007</v>
      </c>
      <c r="L24" s="15"/>
      <c r="M24" s="15"/>
      <c r="N24" s="15"/>
      <c r="O24" s="15"/>
      <c r="P24" s="37" t="s">
        <v>93</v>
      </c>
      <c r="Q24" s="39">
        <v>506.07695999999999</v>
      </c>
      <c r="R24" s="38">
        <v>25924.669764000002</v>
      </c>
      <c r="S24" s="39">
        <v>1302.1412399999999</v>
      </c>
      <c r="T24" s="38">
        <v>13192.851720000001</v>
      </c>
      <c r="U24" s="39">
        <v>166.39632</v>
      </c>
      <c r="V24" s="38">
        <v>677.41638</v>
      </c>
      <c r="W24" s="39">
        <v>166.39632</v>
      </c>
      <c r="X24" s="38">
        <v>1391.6632440000001</v>
      </c>
      <c r="Y24" s="40">
        <f t="shared" si="0"/>
        <v>43327.611948000005</v>
      </c>
      <c r="Z24" s="15"/>
      <c r="AA24" s="15"/>
      <c r="AB24" s="15"/>
      <c r="AC24" s="15"/>
      <c r="AD24" s="37" t="s">
        <v>93</v>
      </c>
      <c r="AE24" s="38">
        <v>69341.416075071436</v>
      </c>
      <c r="AF24" s="39">
        <v>1664.6354951428571</v>
      </c>
      <c r="AG24" s="38">
        <v>3830.6235912857142</v>
      </c>
      <c r="AH24" s="40">
        <f t="shared" si="1"/>
        <v>74836.675161499996</v>
      </c>
      <c r="AI24" s="41"/>
      <c r="AJ24" s="42"/>
      <c r="AK24" s="15"/>
      <c r="AL24" s="15"/>
      <c r="AM24" s="37" t="s">
        <v>93</v>
      </c>
      <c r="AN24" s="39">
        <v>1117.6679280000001</v>
      </c>
      <c r="AO24" s="38">
        <v>569.50566000000003</v>
      </c>
      <c r="AP24" s="39">
        <v>1146.7938359999998</v>
      </c>
      <c r="AQ24" s="38">
        <v>1192.3076040000001</v>
      </c>
      <c r="AR24" s="39">
        <v>802.52533200000005</v>
      </c>
      <c r="AS24" s="38">
        <v>533.62896000000001</v>
      </c>
      <c r="AT24" s="39">
        <v>887.0856</v>
      </c>
      <c r="AU24" s="38">
        <v>4638.8632799999996</v>
      </c>
      <c r="AV24" s="39">
        <v>252.08157599999998</v>
      </c>
      <c r="AW24" s="38">
        <v>1249.5745320000001</v>
      </c>
      <c r="AX24" s="39">
        <v>578.88696000000004</v>
      </c>
      <c r="AY24" s="38">
        <v>438.48736799999995</v>
      </c>
      <c r="AZ24" s="40">
        <f t="shared" si="2"/>
        <v>13407.408636</v>
      </c>
      <c r="BA24" s="15"/>
      <c r="BB24" s="15"/>
      <c r="BC24" s="15"/>
      <c r="BD24" s="15"/>
      <c r="BE24" s="37" t="s">
        <v>93</v>
      </c>
      <c r="BF24" s="38">
        <v>1046.132568</v>
      </c>
      <c r="BG24" s="39">
        <v>739.45188000000007</v>
      </c>
      <c r="BH24" s="38">
        <v>90.086160000000007</v>
      </c>
      <c r="BI24" s="39">
        <v>249.59448</v>
      </c>
      <c r="BJ24" s="38">
        <v>1297.7341200000001</v>
      </c>
      <c r="BK24" s="39">
        <v>615.40574400000003</v>
      </c>
      <c r="BL24" s="38">
        <v>1248.48972</v>
      </c>
      <c r="BM24" s="39">
        <v>238.29314399999998</v>
      </c>
      <c r="BN24" s="38">
        <v>12.3111</v>
      </c>
      <c r="BO24" s="40">
        <f t="shared" si="3"/>
        <v>5537.4989160000005</v>
      </c>
      <c r="BP24" s="15"/>
      <c r="BQ24" s="15"/>
      <c r="BR24" s="15"/>
      <c r="BS24" s="15"/>
      <c r="BT24" s="37" t="s">
        <v>93</v>
      </c>
      <c r="BU24" s="43">
        <v>200.36874</v>
      </c>
      <c r="BV24" s="39">
        <v>229.92159599999999</v>
      </c>
      <c r="BW24" s="43">
        <v>631.12042799999995</v>
      </c>
      <c r="BX24" s="39">
        <v>188.05763999999999</v>
      </c>
      <c r="BY24" s="43">
        <v>218.10293999999999</v>
      </c>
      <c r="BZ24" s="39">
        <v>419.456568</v>
      </c>
      <c r="CA24" s="43">
        <v>461.28321600000004</v>
      </c>
      <c r="CB24" s="39">
        <v>104.367036</v>
      </c>
      <c r="CC24" s="15"/>
      <c r="CD24" s="15"/>
      <c r="CE24" s="15"/>
      <c r="CF24" s="15"/>
      <c r="CG24" s="37" t="s">
        <v>93</v>
      </c>
      <c r="CH24" s="38">
        <v>107.82035999999999</v>
      </c>
      <c r="CI24" s="39">
        <v>300.730728</v>
      </c>
      <c r="CJ24" s="38">
        <v>3793.5546240000003</v>
      </c>
      <c r="CK24" s="39">
        <v>537.58716000000004</v>
      </c>
      <c r="CL24" s="38">
        <v>465.23520000000002</v>
      </c>
      <c r="CM24" s="39">
        <v>579.85320000000002</v>
      </c>
      <c r="CN24" s="38">
        <v>427.34188800000004</v>
      </c>
      <c r="CO24" s="39">
        <v>329.52626400000003</v>
      </c>
      <c r="CP24" s="38">
        <v>568.13112000000001</v>
      </c>
      <c r="CQ24" s="40">
        <f t="shared" si="4"/>
        <v>7109.7805440000002</v>
      </c>
      <c r="CR24" s="15"/>
      <c r="CS24" s="15"/>
      <c r="CT24" s="15"/>
      <c r="CU24" s="15"/>
      <c r="CV24" s="37" t="s">
        <v>93</v>
      </c>
      <c r="CW24" s="39">
        <v>27856.568224571431</v>
      </c>
      <c r="CX24" s="43">
        <v>4086.9417600000002</v>
      </c>
      <c r="CY24" s="39">
        <v>1957.9273920000001</v>
      </c>
      <c r="CZ24" s="43">
        <v>1542.8530800000001</v>
      </c>
      <c r="DA24" s="39">
        <v>6814.1673600000004</v>
      </c>
      <c r="DB24" s="43">
        <v>5208.1086120000009</v>
      </c>
      <c r="DC24" s="40">
        <f t="shared" si="5"/>
        <v>47466.566428571437</v>
      </c>
      <c r="DD24" s="41"/>
      <c r="DE24" s="42"/>
      <c r="DF24" s="15"/>
      <c r="DG24" s="15"/>
      <c r="DH24" s="44" t="s">
        <v>93</v>
      </c>
      <c r="DI24" s="45">
        <f t="shared" si="7"/>
        <v>254855.79142364289</v>
      </c>
    </row>
    <row r="25" spans="1:113" ht="18" customHeight="1" x14ac:dyDescent="0.3">
      <c r="A25" s="37" t="s">
        <v>94</v>
      </c>
      <c r="B25" s="38">
        <v>12.798719999999999</v>
      </c>
      <c r="C25" s="39">
        <v>6.3993599999999997</v>
      </c>
      <c r="D25" s="38">
        <v>81.325199999999995</v>
      </c>
      <c r="E25" s="39">
        <v>624.34991999999988</v>
      </c>
      <c r="F25" s="38">
        <v>157.58423999999999</v>
      </c>
      <c r="G25" s="39">
        <v>15.998399999999998</v>
      </c>
      <c r="H25" s="38">
        <v>105.58944</v>
      </c>
      <c r="I25" s="39">
        <v>91.724159999999998</v>
      </c>
      <c r="J25" s="38">
        <v>6.3993599999999997</v>
      </c>
      <c r="K25" s="40">
        <f t="shared" si="6"/>
        <v>1102.1687999999997</v>
      </c>
      <c r="L25" s="15"/>
      <c r="M25" s="15"/>
      <c r="N25" s="15"/>
      <c r="O25" s="15"/>
      <c r="P25" s="37" t="s">
        <v>94</v>
      </c>
      <c r="Q25" s="39">
        <v>19.559279999999998</v>
      </c>
      <c r="R25" s="38">
        <v>969.94943999999998</v>
      </c>
      <c r="S25" s="39">
        <v>47.995199999999997</v>
      </c>
      <c r="T25" s="38">
        <v>489.58512000000002</v>
      </c>
      <c r="U25" s="39">
        <v>6.3993599999999997</v>
      </c>
      <c r="V25" s="38">
        <v>23.120159999999998</v>
      </c>
      <c r="W25" s="39">
        <v>6.3993599999999997</v>
      </c>
      <c r="X25" s="38">
        <v>50.661599999999993</v>
      </c>
      <c r="Y25" s="40">
        <f t="shared" si="0"/>
        <v>1613.6695199999995</v>
      </c>
      <c r="Z25" s="15"/>
      <c r="AA25" s="15"/>
      <c r="AB25" s="15"/>
      <c r="AC25" s="15"/>
      <c r="AD25" s="37" t="s">
        <v>94</v>
      </c>
      <c r="AE25" s="38">
        <v>2651.7415059999998</v>
      </c>
      <c r="AF25" s="39">
        <v>49.940559000000007</v>
      </c>
      <c r="AG25" s="38">
        <v>111.10266899999999</v>
      </c>
      <c r="AH25" s="40">
        <f t="shared" si="1"/>
        <v>2812.7847339999998</v>
      </c>
      <c r="AI25" s="41"/>
      <c r="AJ25" s="42"/>
      <c r="AK25" s="15"/>
      <c r="AL25" s="15"/>
      <c r="AM25" s="37" t="s">
        <v>94</v>
      </c>
      <c r="AN25" s="39">
        <v>41.629919999999998</v>
      </c>
      <c r="AO25" s="38">
        <v>20.1096</v>
      </c>
      <c r="AP25" s="39">
        <v>42.5244</v>
      </c>
      <c r="AQ25" s="38">
        <v>45.569040000000001</v>
      </c>
      <c r="AR25" s="39">
        <v>30.052799999999998</v>
      </c>
      <c r="AS25" s="38">
        <v>21.004079999999998</v>
      </c>
      <c r="AT25" s="39">
        <v>34.886399999999995</v>
      </c>
      <c r="AU25" s="38">
        <v>176.44584</v>
      </c>
      <c r="AV25" s="39">
        <v>6.3993599999999997</v>
      </c>
      <c r="AW25" s="38">
        <v>47.358000000000004</v>
      </c>
      <c r="AX25" s="39">
        <v>18.6648</v>
      </c>
      <c r="AY25" s="38">
        <v>14.931839999999998</v>
      </c>
      <c r="AZ25" s="40">
        <f t="shared" si="2"/>
        <v>499.57608000000005</v>
      </c>
      <c r="BA25" s="15"/>
      <c r="BB25" s="15"/>
      <c r="BC25" s="15"/>
      <c r="BD25" s="15"/>
      <c r="BE25" s="37" t="s">
        <v>94</v>
      </c>
      <c r="BF25" s="38">
        <v>37.363679999999995</v>
      </c>
      <c r="BG25" s="39">
        <v>25.597439999999999</v>
      </c>
      <c r="BH25" s="38">
        <v>3.56088</v>
      </c>
      <c r="BI25" s="39">
        <v>9.5990399999999987</v>
      </c>
      <c r="BJ25" s="38">
        <v>44.795519999999996</v>
      </c>
      <c r="BK25" s="39">
        <v>19.198079999999997</v>
      </c>
      <c r="BL25" s="38">
        <v>44.795519999999996</v>
      </c>
      <c r="BM25" s="39">
        <v>6.3993599999999997</v>
      </c>
      <c r="BN25" s="38">
        <v>0</v>
      </c>
      <c r="BO25" s="40">
        <f t="shared" si="3"/>
        <v>191.30951999999996</v>
      </c>
      <c r="BP25" s="15"/>
      <c r="BQ25" s="15"/>
      <c r="BR25" s="15"/>
      <c r="BS25" s="15"/>
      <c r="BT25" s="37" t="s">
        <v>94</v>
      </c>
      <c r="BU25" s="43">
        <v>6.7605599999999999</v>
      </c>
      <c r="BV25" s="39">
        <v>6.3993599999999997</v>
      </c>
      <c r="BW25" s="43">
        <v>23.481359999999999</v>
      </c>
      <c r="BX25" s="39">
        <v>6.7605599999999999</v>
      </c>
      <c r="BY25" s="43">
        <v>6.3993599999999997</v>
      </c>
      <c r="BZ25" s="39">
        <v>13.15992</v>
      </c>
      <c r="CA25" s="43">
        <v>16.720800000000001</v>
      </c>
      <c r="CB25" s="39">
        <v>3.56088</v>
      </c>
      <c r="CC25" s="15"/>
      <c r="CD25" s="15"/>
      <c r="CE25" s="15"/>
      <c r="CF25" s="15"/>
      <c r="CG25" s="37" t="s">
        <v>94</v>
      </c>
      <c r="CH25" s="38">
        <v>3.1996799999999999</v>
      </c>
      <c r="CI25" s="39">
        <v>9.0657599999999992</v>
      </c>
      <c r="CJ25" s="38">
        <v>144.50015999999999</v>
      </c>
      <c r="CK25" s="39">
        <v>19.920479999999998</v>
      </c>
      <c r="CL25" s="38">
        <v>15.9984</v>
      </c>
      <c r="CM25" s="39">
        <v>19.7484</v>
      </c>
      <c r="CN25" s="38">
        <v>12.798719999999999</v>
      </c>
      <c r="CO25" s="39">
        <v>10.6656</v>
      </c>
      <c r="CP25" s="38">
        <v>19.198079999999997</v>
      </c>
      <c r="CQ25" s="40">
        <f t="shared" si="4"/>
        <v>255.09528000000003</v>
      </c>
      <c r="CR25" s="15"/>
      <c r="CS25" s="15"/>
      <c r="CT25" s="15"/>
      <c r="CU25" s="15"/>
      <c r="CV25" s="37" t="s">
        <v>94</v>
      </c>
      <c r="CW25" s="39">
        <v>1045.2759319999998</v>
      </c>
      <c r="CX25" s="43">
        <v>139.18608</v>
      </c>
      <c r="CY25" s="39">
        <v>67.193279999999987</v>
      </c>
      <c r="CZ25" s="43">
        <v>58.677839999999996</v>
      </c>
      <c r="DA25" s="39">
        <v>251.94839999999999</v>
      </c>
      <c r="DB25" s="43">
        <v>195.72143999999997</v>
      </c>
      <c r="DC25" s="40">
        <f t="shared" si="5"/>
        <v>1758.0029719999998</v>
      </c>
      <c r="DD25" s="41"/>
      <c r="DE25" s="42"/>
      <c r="DF25" s="15"/>
      <c r="DG25" s="15"/>
      <c r="DH25" s="44" t="s">
        <v>94</v>
      </c>
      <c r="DI25" s="45">
        <f t="shared" si="7"/>
        <v>9376.9335859999992</v>
      </c>
    </row>
    <row r="26" spans="1:113" ht="18" customHeight="1" x14ac:dyDescent="0.3">
      <c r="A26" s="37" t="s">
        <v>95</v>
      </c>
      <c r="B26" s="38">
        <v>0</v>
      </c>
      <c r="C26" s="39">
        <v>0</v>
      </c>
      <c r="D26" s="38">
        <v>0</v>
      </c>
      <c r="E26" s="39">
        <v>0</v>
      </c>
      <c r="F26" s="38">
        <v>0</v>
      </c>
      <c r="G26" s="39">
        <v>0</v>
      </c>
      <c r="H26" s="38">
        <v>0</v>
      </c>
      <c r="I26" s="39">
        <v>0</v>
      </c>
      <c r="J26" s="38">
        <v>0</v>
      </c>
      <c r="K26" s="40">
        <f t="shared" si="6"/>
        <v>0</v>
      </c>
      <c r="L26" s="15"/>
      <c r="M26" s="15"/>
      <c r="N26" s="15"/>
      <c r="O26" s="15"/>
      <c r="P26" s="37" t="s">
        <v>95</v>
      </c>
      <c r="Q26" s="39">
        <v>0</v>
      </c>
      <c r="R26" s="38">
        <v>0</v>
      </c>
      <c r="S26" s="39">
        <v>0</v>
      </c>
      <c r="T26" s="38">
        <v>0</v>
      </c>
      <c r="U26" s="39">
        <v>0</v>
      </c>
      <c r="V26" s="38">
        <v>0</v>
      </c>
      <c r="W26" s="39">
        <v>0</v>
      </c>
      <c r="X26" s="38">
        <v>0</v>
      </c>
      <c r="Y26" s="40">
        <f t="shared" si="0"/>
        <v>0</v>
      </c>
      <c r="Z26" s="15"/>
      <c r="AA26" s="15"/>
      <c r="AB26" s="15"/>
      <c r="AC26" s="15"/>
      <c r="AD26" s="37" t="s">
        <v>95</v>
      </c>
      <c r="AE26" s="38">
        <v>14.863230000000001</v>
      </c>
      <c r="AF26" s="39">
        <v>3.9011219999999995</v>
      </c>
      <c r="AG26" s="38">
        <v>8.3418659999999996</v>
      </c>
      <c r="AH26" s="40">
        <f t="shared" si="1"/>
        <v>27.106218000000002</v>
      </c>
      <c r="AI26" s="41"/>
      <c r="AJ26" s="42"/>
      <c r="AK26" s="15"/>
      <c r="AL26" s="15"/>
      <c r="AM26" s="37" t="s">
        <v>95</v>
      </c>
      <c r="AN26" s="39">
        <v>0</v>
      </c>
      <c r="AO26" s="38">
        <v>0</v>
      </c>
      <c r="AP26" s="39">
        <v>0</v>
      </c>
      <c r="AQ26" s="38">
        <v>0</v>
      </c>
      <c r="AR26" s="39">
        <v>0</v>
      </c>
      <c r="AS26" s="38">
        <v>0</v>
      </c>
      <c r="AT26" s="39">
        <v>0</v>
      </c>
      <c r="AU26" s="38">
        <v>0</v>
      </c>
      <c r="AV26" s="39">
        <v>0</v>
      </c>
      <c r="AW26" s="38">
        <v>0</v>
      </c>
      <c r="AX26" s="39">
        <v>0</v>
      </c>
      <c r="AY26" s="38">
        <v>0</v>
      </c>
      <c r="AZ26" s="40">
        <f t="shared" si="2"/>
        <v>0</v>
      </c>
      <c r="BA26" s="15"/>
      <c r="BB26" s="15"/>
      <c r="BC26" s="15"/>
      <c r="BD26" s="15"/>
      <c r="BE26" s="37" t="s">
        <v>95</v>
      </c>
      <c r="BF26" s="38">
        <v>0</v>
      </c>
      <c r="BG26" s="39">
        <v>0</v>
      </c>
      <c r="BH26" s="38">
        <v>0</v>
      </c>
      <c r="BI26" s="39">
        <v>0</v>
      </c>
      <c r="BJ26" s="38">
        <v>0</v>
      </c>
      <c r="BK26" s="39">
        <v>0</v>
      </c>
      <c r="BL26" s="38">
        <v>0</v>
      </c>
      <c r="BM26" s="39">
        <v>0</v>
      </c>
      <c r="BN26" s="38">
        <v>0</v>
      </c>
      <c r="BO26" s="40">
        <f t="shared" si="3"/>
        <v>0</v>
      </c>
      <c r="BP26" s="15"/>
      <c r="BQ26" s="15"/>
      <c r="BR26" s="15"/>
      <c r="BS26" s="15"/>
      <c r="BT26" s="37" t="s">
        <v>95</v>
      </c>
      <c r="BU26" s="43">
        <v>0</v>
      </c>
      <c r="BV26" s="39">
        <v>0</v>
      </c>
      <c r="BW26" s="43">
        <v>0</v>
      </c>
      <c r="BX26" s="39">
        <v>0</v>
      </c>
      <c r="BY26" s="43">
        <v>0</v>
      </c>
      <c r="BZ26" s="39">
        <v>0</v>
      </c>
      <c r="CA26" s="43">
        <v>0</v>
      </c>
      <c r="CB26" s="39">
        <v>0</v>
      </c>
      <c r="CC26" s="15"/>
      <c r="CD26" s="15"/>
      <c r="CE26" s="15"/>
      <c r="CF26" s="15"/>
      <c r="CG26" s="37" t="s">
        <v>95</v>
      </c>
      <c r="CH26" s="38">
        <v>0</v>
      </c>
      <c r="CI26" s="39">
        <v>0</v>
      </c>
      <c r="CJ26" s="38">
        <v>0</v>
      </c>
      <c r="CK26" s="39">
        <v>0</v>
      </c>
      <c r="CL26" s="38">
        <v>0</v>
      </c>
      <c r="CM26" s="39">
        <v>0</v>
      </c>
      <c r="CN26" s="38">
        <v>0</v>
      </c>
      <c r="CO26" s="39">
        <v>0</v>
      </c>
      <c r="CP26" s="38">
        <v>0</v>
      </c>
      <c r="CQ26" s="40">
        <f t="shared" si="4"/>
        <v>0</v>
      </c>
      <c r="CR26" s="15"/>
      <c r="CS26" s="15"/>
      <c r="CT26" s="15"/>
      <c r="CU26" s="15"/>
      <c r="CV26" s="37" t="s">
        <v>95</v>
      </c>
      <c r="CW26" s="39">
        <v>0.87768000000000002</v>
      </c>
      <c r="CX26" s="43">
        <v>0</v>
      </c>
      <c r="CY26" s="39">
        <v>0</v>
      </c>
      <c r="CZ26" s="43">
        <v>0</v>
      </c>
      <c r="DA26" s="39">
        <v>0</v>
      </c>
      <c r="DB26" s="43">
        <v>0</v>
      </c>
      <c r="DC26" s="40">
        <f t="shared" si="5"/>
        <v>0.87768000000000002</v>
      </c>
      <c r="DD26" s="41"/>
      <c r="DE26" s="42"/>
      <c r="DF26" s="15"/>
      <c r="DG26" s="15"/>
      <c r="DH26" s="44" t="s">
        <v>95</v>
      </c>
      <c r="DI26" s="45">
        <f t="shared" si="7"/>
        <v>32.445198000000005</v>
      </c>
    </row>
    <row r="27" spans="1:113" ht="18" customHeight="1" x14ac:dyDescent="0.3">
      <c r="A27" s="37" t="s">
        <v>96</v>
      </c>
      <c r="B27" s="38">
        <v>0</v>
      </c>
      <c r="C27" s="39">
        <v>0</v>
      </c>
      <c r="D27" s="38">
        <v>0</v>
      </c>
      <c r="E27" s="39">
        <v>0</v>
      </c>
      <c r="F27" s="38">
        <v>0</v>
      </c>
      <c r="G27" s="39">
        <v>0</v>
      </c>
      <c r="H27" s="38">
        <v>0</v>
      </c>
      <c r="I27" s="39">
        <v>0</v>
      </c>
      <c r="J27" s="38">
        <v>0</v>
      </c>
      <c r="K27" s="40">
        <f t="shared" si="6"/>
        <v>0</v>
      </c>
      <c r="L27" s="15"/>
      <c r="M27" s="15"/>
      <c r="N27" s="15"/>
      <c r="O27" s="15"/>
      <c r="P27" s="37" t="s">
        <v>96</v>
      </c>
      <c r="Q27" s="39">
        <v>0</v>
      </c>
      <c r="R27" s="38">
        <v>0</v>
      </c>
      <c r="S27" s="39">
        <v>0</v>
      </c>
      <c r="T27" s="38">
        <v>0</v>
      </c>
      <c r="U27" s="39">
        <v>0</v>
      </c>
      <c r="V27" s="38">
        <v>0</v>
      </c>
      <c r="W27" s="39">
        <v>0</v>
      </c>
      <c r="X27" s="38">
        <v>0</v>
      </c>
      <c r="Y27" s="40">
        <f t="shared" si="0"/>
        <v>0</v>
      </c>
      <c r="Z27" s="15"/>
      <c r="AA27" s="15"/>
      <c r="AB27" s="15"/>
      <c r="AC27" s="15"/>
      <c r="AD27" s="37" t="s">
        <v>96</v>
      </c>
      <c r="AE27" s="38">
        <v>0</v>
      </c>
      <c r="AF27" s="39">
        <v>0</v>
      </c>
      <c r="AG27" s="38">
        <v>0</v>
      </c>
      <c r="AH27" s="40">
        <f t="shared" si="1"/>
        <v>0</v>
      </c>
      <c r="AI27" s="41"/>
      <c r="AJ27" s="42"/>
      <c r="AK27" s="15"/>
      <c r="AL27" s="15"/>
      <c r="AM27" s="37" t="s">
        <v>96</v>
      </c>
      <c r="AN27" s="39">
        <v>0</v>
      </c>
      <c r="AO27" s="38">
        <v>0</v>
      </c>
      <c r="AP27" s="39">
        <v>0</v>
      </c>
      <c r="AQ27" s="38">
        <v>0</v>
      </c>
      <c r="AR27" s="39">
        <v>0</v>
      </c>
      <c r="AS27" s="38">
        <v>0</v>
      </c>
      <c r="AT27" s="39">
        <v>0</v>
      </c>
      <c r="AU27" s="38">
        <v>0</v>
      </c>
      <c r="AV27" s="39">
        <v>0</v>
      </c>
      <c r="AW27" s="38">
        <v>0</v>
      </c>
      <c r="AX27" s="39">
        <v>0</v>
      </c>
      <c r="AY27" s="38">
        <v>0</v>
      </c>
      <c r="AZ27" s="40">
        <f t="shared" si="2"/>
        <v>0</v>
      </c>
      <c r="BA27" s="15"/>
      <c r="BB27" s="15"/>
      <c r="BC27" s="15"/>
      <c r="BD27" s="15"/>
      <c r="BE27" s="37" t="s">
        <v>96</v>
      </c>
      <c r="BF27" s="38">
        <v>0</v>
      </c>
      <c r="BG27" s="39">
        <v>0</v>
      </c>
      <c r="BH27" s="38">
        <v>0</v>
      </c>
      <c r="BI27" s="39">
        <v>0</v>
      </c>
      <c r="BJ27" s="38">
        <v>0</v>
      </c>
      <c r="BK27" s="39">
        <v>0</v>
      </c>
      <c r="BL27" s="38">
        <v>0</v>
      </c>
      <c r="BM27" s="39">
        <v>0</v>
      </c>
      <c r="BN27" s="38">
        <v>0</v>
      </c>
      <c r="BO27" s="40">
        <f t="shared" si="3"/>
        <v>0</v>
      </c>
      <c r="BP27" s="15"/>
      <c r="BQ27" s="15"/>
      <c r="BR27" s="15"/>
      <c r="BS27" s="15"/>
      <c r="BT27" s="37" t="s">
        <v>96</v>
      </c>
      <c r="BU27" s="43">
        <v>0</v>
      </c>
      <c r="BV27" s="39">
        <v>0</v>
      </c>
      <c r="BW27" s="43">
        <v>0</v>
      </c>
      <c r="BX27" s="39">
        <v>0</v>
      </c>
      <c r="BY27" s="43">
        <v>0</v>
      </c>
      <c r="BZ27" s="39">
        <v>0</v>
      </c>
      <c r="CA27" s="43">
        <v>0</v>
      </c>
      <c r="CB27" s="39">
        <v>0</v>
      </c>
      <c r="CC27" s="15"/>
      <c r="CD27" s="15"/>
      <c r="CE27" s="15"/>
      <c r="CF27" s="15"/>
      <c r="CG27" s="37" t="s">
        <v>96</v>
      </c>
      <c r="CH27" s="38">
        <v>0</v>
      </c>
      <c r="CI27" s="39">
        <v>0</v>
      </c>
      <c r="CJ27" s="38">
        <v>0</v>
      </c>
      <c r="CK27" s="39">
        <v>0</v>
      </c>
      <c r="CL27" s="38">
        <v>0</v>
      </c>
      <c r="CM27" s="39">
        <v>0</v>
      </c>
      <c r="CN27" s="38">
        <v>0</v>
      </c>
      <c r="CO27" s="39">
        <v>0</v>
      </c>
      <c r="CP27" s="38">
        <v>0</v>
      </c>
      <c r="CQ27" s="40">
        <f t="shared" si="4"/>
        <v>0</v>
      </c>
      <c r="CR27" s="15"/>
      <c r="CS27" s="15"/>
      <c r="CT27" s="15"/>
      <c r="CU27" s="15"/>
      <c r="CV27" s="37" t="s">
        <v>96</v>
      </c>
      <c r="CW27" s="39">
        <v>0</v>
      </c>
      <c r="CX27" s="43">
        <v>0</v>
      </c>
      <c r="CY27" s="39">
        <v>0</v>
      </c>
      <c r="CZ27" s="43">
        <v>0</v>
      </c>
      <c r="DA27" s="39">
        <v>0</v>
      </c>
      <c r="DB27" s="43">
        <v>0</v>
      </c>
      <c r="DC27" s="40">
        <f t="shared" si="5"/>
        <v>0</v>
      </c>
      <c r="DD27" s="41"/>
      <c r="DE27" s="42"/>
      <c r="DF27" s="15"/>
      <c r="DG27" s="15"/>
      <c r="DH27" s="44" t="s">
        <v>96</v>
      </c>
      <c r="DI27" s="45">
        <f t="shared" si="7"/>
        <v>0</v>
      </c>
    </row>
    <row r="28" spans="1:113" ht="18" customHeight="1" x14ac:dyDescent="0.3">
      <c r="A28" s="37" t="s">
        <v>97</v>
      </c>
      <c r="B28" s="38">
        <v>0</v>
      </c>
      <c r="C28" s="39">
        <v>0</v>
      </c>
      <c r="D28" s="38">
        <v>0</v>
      </c>
      <c r="E28" s="39">
        <v>0</v>
      </c>
      <c r="F28" s="38">
        <v>0</v>
      </c>
      <c r="G28" s="39">
        <v>0</v>
      </c>
      <c r="H28" s="38">
        <v>0</v>
      </c>
      <c r="I28" s="39">
        <v>0</v>
      </c>
      <c r="J28" s="38">
        <v>0</v>
      </c>
      <c r="K28" s="40">
        <f t="shared" si="6"/>
        <v>0</v>
      </c>
      <c r="L28" s="15"/>
      <c r="M28" s="15"/>
      <c r="N28" s="15"/>
      <c r="O28" s="15"/>
      <c r="P28" s="37" t="s">
        <v>97</v>
      </c>
      <c r="Q28" s="39">
        <v>0</v>
      </c>
      <c r="R28" s="38">
        <v>0</v>
      </c>
      <c r="S28" s="39">
        <v>0</v>
      </c>
      <c r="T28" s="38">
        <v>0</v>
      </c>
      <c r="U28" s="39">
        <v>0</v>
      </c>
      <c r="V28" s="38">
        <v>0</v>
      </c>
      <c r="W28" s="39">
        <v>0</v>
      </c>
      <c r="X28" s="38">
        <v>0</v>
      </c>
      <c r="Y28" s="40">
        <f t="shared" si="0"/>
        <v>0</v>
      </c>
      <c r="Z28" s="15"/>
      <c r="AA28" s="15"/>
      <c r="AB28" s="15"/>
      <c r="AC28" s="15"/>
      <c r="AD28" s="37" t="s">
        <v>97</v>
      </c>
      <c r="AE28" s="38">
        <v>0</v>
      </c>
      <c r="AF28" s="39">
        <v>112</v>
      </c>
      <c r="AG28" s="38">
        <v>0</v>
      </c>
      <c r="AH28" s="40">
        <f t="shared" si="1"/>
        <v>112</v>
      </c>
      <c r="AI28" s="41"/>
      <c r="AJ28" s="42"/>
      <c r="AK28" s="15"/>
      <c r="AL28" s="15"/>
      <c r="AM28" s="37" t="s">
        <v>97</v>
      </c>
      <c r="AN28" s="39">
        <v>0</v>
      </c>
      <c r="AO28" s="38">
        <v>0</v>
      </c>
      <c r="AP28" s="39">
        <v>0</v>
      </c>
      <c r="AQ28" s="38">
        <v>0</v>
      </c>
      <c r="AR28" s="39">
        <v>0</v>
      </c>
      <c r="AS28" s="38">
        <v>0</v>
      </c>
      <c r="AT28" s="39">
        <v>0</v>
      </c>
      <c r="AU28" s="38">
        <v>0</v>
      </c>
      <c r="AV28" s="39">
        <v>0</v>
      </c>
      <c r="AW28" s="38">
        <v>0</v>
      </c>
      <c r="AX28" s="39">
        <v>0</v>
      </c>
      <c r="AY28" s="38">
        <v>0</v>
      </c>
      <c r="AZ28" s="40">
        <f t="shared" si="2"/>
        <v>0</v>
      </c>
      <c r="BA28" s="15"/>
      <c r="BB28" s="15"/>
      <c r="BC28" s="15"/>
      <c r="BD28" s="15"/>
      <c r="BE28" s="37" t="s">
        <v>97</v>
      </c>
      <c r="BF28" s="38">
        <v>0</v>
      </c>
      <c r="BG28" s="39">
        <v>0</v>
      </c>
      <c r="BH28" s="38">
        <v>0</v>
      </c>
      <c r="BI28" s="39">
        <v>0</v>
      </c>
      <c r="BJ28" s="38">
        <v>0</v>
      </c>
      <c r="BK28" s="39">
        <v>0</v>
      </c>
      <c r="BL28" s="38">
        <v>0</v>
      </c>
      <c r="BM28" s="39">
        <v>0</v>
      </c>
      <c r="BN28" s="38">
        <v>0</v>
      </c>
      <c r="BO28" s="40">
        <f t="shared" si="3"/>
        <v>0</v>
      </c>
      <c r="BP28" s="15"/>
      <c r="BQ28" s="15"/>
      <c r="BR28" s="15"/>
      <c r="BS28" s="15"/>
      <c r="BT28" s="37" t="s">
        <v>97</v>
      </c>
      <c r="BU28" s="43">
        <v>0</v>
      </c>
      <c r="BV28" s="39">
        <v>0</v>
      </c>
      <c r="BW28" s="43">
        <v>0</v>
      </c>
      <c r="BX28" s="39">
        <v>0</v>
      </c>
      <c r="BY28" s="43">
        <v>0</v>
      </c>
      <c r="BZ28" s="39">
        <v>0</v>
      </c>
      <c r="CA28" s="43">
        <v>0</v>
      </c>
      <c r="CB28" s="39">
        <v>0</v>
      </c>
      <c r="CC28" s="15"/>
      <c r="CD28" s="15"/>
      <c r="CE28" s="15"/>
      <c r="CF28" s="15"/>
      <c r="CG28" s="37" t="s">
        <v>97</v>
      </c>
      <c r="CH28" s="38">
        <v>0</v>
      </c>
      <c r="CI28" s="39">
        <v>0</v>
      </c>
      <c r="CJ28" s="38">
        <v>0</v>
      </c>
      <c r="CK28" s="39">
        <v>0</v>
      </c>
      <c r="CL28" s="38">
        <v>0</v>
      </c>
      <c r="CM28" s="39">
        <v>0</v>
      </c>
      <c r="CN28" s="38">
        <v>0</v>
      </c>
      <c r="CO28" s="39">
        <v>0</v>
      </c>
      <c r="CP28" s="38">
        <v>0</v>
      </c>
      <c r="CQ28" s="40">
        <f t="shared" si="4"/>
        <v>0</v>
      </c>
      <c r="CR28" s="15"/>
      <c r="CS28" s="15"/>
      <c r="CT28" s="15"/>
      <c r="CU28" s="15"/>
      <c r="CV28" s="37" t="s">
        <v>97</v>
      </c>
      <c r="CW28" s="39">
        <v>0</v>
      </c>
      <c r="CX28" s="43">
        <v>0</v>
      </c>
      <c r="CY28" s="39">
        <v>0</v>
      </c>
      <c r="CZ28" s="43">
        <v>0</v>
      </c>
      <c r="DA28" s="39">
        <v>0</v>
      </c>
      <c r="DB28" s="43">
        <v>0</v>
      </c>
      <c r="DC28" s="40">
        <f t="shared" si="5"/>
        <v>0</v>
      </c>
      <c r="DD28" s="41"/>
      <c r="DE28" s="42"/>
      <c r="DF28" s="15"/>
      <c r="DG28" s="15"/>
      <c r="DH28" s="44" t="s">
        <v>97</v>
      </c>
      <c r="DI28" s="45">
        <f t="shared" si="7"/>
        <v>112</v>
      </c>
    </row>
    <row r="29" spans="1:113" ht="18" customHeight="1" x14ac:dyDescent="0.3">
      <c r="A29" s="37" t="s">
        <v>98</v>
      </c>
      <c r="B29" s="38">
        <v>0</v>
      </c>
      <c r="C29" s="39">
        <v>0</v>
      </c>
      <c r="D29" s="38">
        <v>0</v>
      </c>
      <c r="E29" s="39">
        <v>0</v>
      </c>
      <c r="F29" s="38">
        <v>0</v>
      </c>
      <c r="G29" s="39">
        <v>0</v>
      </c>
      <c r="H29" s="38">
        <v>0</v>
      </c>
      <c r="I29" s="39">
        <v>0</v>
      </c>
      <c r="J29" s="38">
        <v>0</v>
      </c>
      <c r="K29" s="40">
        <f t="shared" si="6"/>
        <v>0</v>
      </c>
      <c r="L29" s="15"/>
      <c r="M29" s="15"/>
      <c r="N29" s="15"/>
      <c r="O29" s="15"/>
      <c r="P29" s="37" t="s">
        <v>98</v>
      </c>
      <c r="Q29" s="39">
        <v>0</v>
      </c>
      <c r="R29" s="38">
        <v>0</v>
      </c>
      <c r="S29" s="39">
        <v>0</v>
      </c>
      <c r="T29" s="38">
        <v>0</v>
      </c>
      <c r="U29" s="39">
        <v>0</v>
      </c>
      <c r="V29" s="38">
        <v>0</v>
      </c>
      <c r="W29" s="39">
        <v>0</v>
      </c>
      <c r="X29" s="38">
        <v>0</v>
      </c>
      <c r="Y29" s="40">
        <f t="shared" si="0"/>
        <v>0</v>
      </c>
      <c r="Z29" s="15"/>
      <c r="AA29" s="15"/>
      <c r="AB29" s="15"/>
      <c r="AC29" s="15"/>
      <c r="AD29" s="37" t="s">
        <v>98</v>
      </c>
      <c r="AE29" s="38">
        <v>0</v>
      </c>
      <c r="AF29" s="39">
        <v>21.6</v>
      </c>
      <c r="AG29" s="38">
        <v>0</v>
      </c>
      <c r="AH29" s="40">
        <f t="shared" si="1"/>
        <v>21.6</v>
      </c>
      <c r="AI29" s="41"/>
      <c r="AJ29" s="42"/>
      <c r="AK29" s="15"/>
      <c r="AL29" s="15"/>
      <c r="AM29" s="37" t="s">
        <v>98</v>
      </c>
      <c r="AN29" s="39">
        <v>0</v>
      </c>
      <c r="AO29" s="38">
        <v>0</v>
      </c>
      <c r="AP29" s="39">
        <v>0</v>
      </c>
      <c r="AQ29" s="38">
        <v>0</v>
      </c>
      <c r="AR29" s="39">
        <v>0</v>
      </c>
      <c r="AS29" s="38">
        <v>0</v>
      </c>
      <c r="AT29" s="39">
        <v>0</v>
      </c>
      <c r="AU29" s="38">
        <v>0</v>
      </c>
      <c r="AV29" s="39">
        <v>0</v>
      </c>
      <c r="AW29" s="38">
        <v>0</v>
      </c>
      <c r="AX29" s="39">
        <v>0</v>
      </c>
      <c r="AY29" s="38">
        <v>0</v>
      </c>
      <c r="AZ29" s="40">
        <f t="shared" si="2"/>
        <v>0</v>
      </c>
      <c r="BA29" s="15"/>
      <c r="BB29" s="15"/>
      <c r="BC29" s="15"/>
      <c r="BD29" s="15"/>
      <c r="BE29" s="37" t="s">
        <v>98</v>
      </c>
      <c r="BF29" s="38">
        <v>0</v>
      </c>
      <c r="BG29" s="39">
        <v>0</v>
      </c>
      <c r="BH29" s="38">
        <v>0</v>
      </c>
      <c r="BI29" s="39">
        <v>0</v>
      </c>
      <c r="BJ29" s="38">
        <v>0</v>
      </c>
      <c r="BK29" s="39">
        <v>0</v>
      </c>
      <c r="BL29" s="38">
        <v>0</v>
      </c>
      <c r="BM29" s="39">
        <v>0</v>
      </c>
      <c r="BN29" s="38">
        <v>0</v>
      </c>
      <c r="BO29" s="40">
        <f t="shared" si="3"/>
        <v>0</v>
      </c>
      <c r="BP29" s="15"/>
      <c r="BQ29" s="15"/>
      <c r="BR29" s="15"/>
      <c r="BS29" s="15"/>
      <c r="BT29" s="37" t="s">
        <v>98</v>
      </c>
      <c r="BU29" s="43">
        <v>0</v>
      </c>
      <c r="BV29" s="39">
        <v>0</v>
      </c>
      <c r="BW29" s="43">
        <v>0</v>
      </c>
      <c r="BX29" s="39">
        <v>0</v>
      </c>
      <c r="BY29" s="43">
        <v>0</v>
      </c>
      <c r="BZ29" s="39">
        <v>0</v>
      </c>
      <c r="CA29" s="43">
        <v>0</v>
      </c>
      <c r="CB29" s="39">
        <v>0</v>
      </c>
      <c r="CC29" s="15"/>
      <c r="CD29" s="15"/>
      <c r="CE29" s="15"/>
      <c r="CF29" s="15"/>
      <c r="CG29" s="37" t="s">
        <v>98</v>
      </c>
      <c r="CH29" s="38">
        <v>0</v>
      </c>
      <c r="CI29" s="39">
        <v>0</v>
      </c>
      <c r="CJ29" s="38">
        <v>0</v>
      </c>
      <c r="CK29" s="39">
        <v>0</v>
      </c>
      <c r="CL29" s="38">
        <v>0</v>
      </c>
      <c r="CM29" s="39">
        <v>0</v>
      </c>
      <c r="CN29" s="38">
        <v>0</v>
      </c>
      <c r="CO29" s="39">
        <v>0</v>
      </c>
      <c r="CP29" s="38">
        <v>0</v>
      </c>
      <c r="CQ29" s="40">
        <f t="shared" si="4"/>
        <v>0</v>
      </c>
      <c r="CR29" s="15"/>
      <c r="CS29" s="15"/>
      <c r="CT29" s="15"/>
      <c r="CU29" s="15"/>
      <c r="CV29" s="37" t="s">
        <v>98</v>
      </c>
      <c r="CW29" s="39">
        <v>0</v>
      </c>
      <c r="CX29" s="43">
        <v>0</v>
      </c>
      <c r="CY29" s="39">
        <v>0</v>
      </c>
      <c r="CZ29" s="43">
        <v>0</v>
      </c>
      <c r="DA29" s="39">
        <v>0</v>
      </c>
      <c r="DB29" s="43">
        <v>0</v>
      </c>
      <c r="DC29" s="40">
        <f t="shared" si="5"/>
        <v>0</v>
      </c>
      <c r="DD29" s="41"/>
      <c r="DE29" s="42"/>
      <c r="DF29" s="15"/>
      <c r="DG29" s="15"/>
      <c r="DH29" s="44" t="s">
        <v>98</v>
      </c>
      <c r="DI29" s="45">
        <f t="shared" si="7"/>
        <v>21.6</v>
      </c>
    </row>
    <row r="30" spans="1:113" ht="18" customHeight="1" x14ac:dyDescent="0.3">
      <c r="A30" s="37" t="s">
        <v>99</v>
      </c>
      <c r="B30" s="46">
        <v>1369.4495999999999</v>
      </c>
      <c r="C30" s="47">
        <v>1188.1248000000001</v>
      </c>
      <c r="D30" s="46">
        <v>15412.871999999999</v>
      </c>
      <c r="E30" s="47">
        <v>57077.409599999999</v>
      </c>
      <c r="F30" s="46">
        <v>15882.235199999999</v>
      </c>
      <c r="G30" s="47">
        <v>2386.3679999999999</v>
      </c>
      <c r="H30" s="46">
        <v>19463.107199999999</v>
      </c>
      <c r="I30" s="47">
        <v>19613.908799999997</v>
      </c>
      <c r="J30" s="46">
        <v>3201.7248</v>
      </c>
      <c r="K30" s="40">
        <f t="shared" si="6"/>
        <v>135595.19999999998</v>
      </c>
      <c r="L30" s="15"/>
      <c r="M30" s="15"/>
      <c r="N30" s="15"/>
      <c r="O30" s="15"/>
      <c r="P30" s="37" t="s">
        <v>99</v>
      </c>
      <c r="Q30" s="47">
        <v>940.87440000000004</v>
      </c>
      <c r="R30" s="46">
        <v>64095.499199999998</v>
      </c>
      <c r="S30" s="47">
        <v>3574.8960000000002</v>
      </c>
      <c r="T30" s="46">
        <v>35724.225599999998</v>
      </c>
      <c r="U30" s="47">
        <v>181.32480000000004</v>
      </c>
      <c r="V30" s="46">
        <v>4750.8768</v>
      </c>
      <c r="W30" s="47">
        <v>181.32480000000004</v>
      </c>
      <c r="X30" s="46">
        <v>4476.0240000000003</v>
      </c>
      <c r="Y30" s="48">
        <f t="shared" si="0"/>
        <v>113925.04560000001</v>
      </c>
      <c r="Z30" s="15"/>
      <c r="AA30" s="15"/>
      <c r="AB30" s="15"/>
      <c r="AC30" s="15"/>
      <c r="AD30" s="37" t="s">
        <v>99</v>
      </c>
      <c r="AE30" s="46">
        <v>162052.51020714288</v>
      </c>
      <c r="AF30" s="47">
        <v>3487.5611428571428</v>
      </c>
      <c r="AG30" s="46">
        <v>7827.2091428571421</v>
      </c>
      <c r="AH30" s="48">
        <f t="shared" si="1"/>
        <v>173367.28049285719</v>
      </c>
      <c r="AI30" s="49"/>
      <c r="AJ30" s="42"/>
      <c r="AK30" s="15"/>
      <c r="AL30" s="15"/>
      <c r="AM30" s="37" t="s">
        <v>99</v>
      </c>
      <c r="AN30" s="47">
        <v>5553.4415999999992</v>
      </c>
      <c r="AO30" s="46">
        <v>4432.1040000000003</v>
      </c>
      <c r="AP30" s="47">
        <v>6307.7639999999992</v>
      </c>
      <c r="AQ30" s="46">
        <v>6974.1671999999999</v>
      </c>
      <c r="AR30" s="47">
        <v>2692.08</v>
      </c>
      <c r="AS30" s="46">
        <v>2528.4743999999996</v>
      </c>
      <c r="AT30" s="47">
        <v>4081.8239999999996</v>
      </c>
      <c r="AU30" s="46">
        <v>16373.407200000001</v>
      </c>
      <c r="AV30" s="47">
        <v>3684.9887999999996</v>
      </c>
      <c r="AW30" s="46">
        <v>8442.5399999999991</v>
      </c>
      <c r="AX30" s="47">
        <v>4354.7039999999997</v>
      </c>
      <c r="AY30" s="46">
        <v>2476.9631999999997</v>
      </c>
      <c r="AZ30" s="48">
        <f t="shared" si="2"/>
        <v>67902.458400000003</v>
      </c>
      <c r="BA30" s="15"/>
      <c r="BB30" s="15"/>
      <c r="BC30" s="15"/>
      <c r="BD30" s="15"/>
      <c r="BE30" s="37" t="s">
        <v>99</v>
      </c>
      <c r="BF30" s="46">
        <v>7043.4384</v>
      </c>
      <c r="BG30" s="47">
        <v>3745.6992</v>
      </c>
      <c r="BH30" s="46">
        <v>487.56240000000003</v>
      </c>
      <c r="BI30" s="47">
        <v>271.98720000000003</v>
      </c>
      <c r="BJ30" s="46">
        <v>6705.9935999999989</v>
      </c>
      <c r="BK30" s="47">
        <v>5296.0703999999996</v>
      </c>
      <c r="BL30" s="46">
        <v>4692.3935999999994</v>
      </c>
      <c r="BM30" s="47">
        <v>3121.1807999999996</v>
      </c>
      <c r="BN30" s="46">
        <v>503.4</v>
      </c>
      <c r="BO30" s="48">
        <f t="shared" si="3"/>
        <v>31867.725599999998</v>
      </c>
      <c r="BP30" s="15"/>
      <c r="BQ30" s="15"/>
      <c r="BR30" s="15"/>
      <c r="BS30" s="15"/>
      <c r="BT30" s="37" t="s">
        <v>99</v>
      </c>
      <c r="BU30" s="50">
        <v>1685.7048</v>
      </c>
      <c r="BV30" s="47">
        <v>2778.8687999999997</v>
      </c>
      <c r="BW30" s="50">
        <v>2973.0888</v>
      </c>
      <c r="BX30" s="47">
        <v>1182.3047999999999</v>
      </c>
      <c r="BY30" s="50">
        <v>2295.6047999999996</v>
      </c>
      <c r="BZ30" s="47">
        <v>4021.5816</v>
      </c>
      <c r="CA30" s="50">
        <v>2535.8159999999998</v>
      </c>
      <c r="CB30" s="47">
        <v>1071.5064</v>
      </c>
      <c r="CC30" s="15"/>
      <c r="CD30" s="15"/>
      <c r="CE30" s="15"/>
      <c r="CF30" s="15"/>
      <c r="CG30" s="37" t="s">
        <v>99</v>
      </c>
      <c r="CH30" s="46">
        <v>1097.4623999999999</v>
      </c>
      <c r="CI30" s="47">
        <v>2914.8287999999998</v>
      </c>
      <c r="CJ30" s="46">
        <v>19270.396800000002</v>
      </c>
      <c r="CK30" s="47">
        <v>2344.5744</v>
      </c>
      <c r="CL30" s="46">
        <v>2466.9119999999998</v>
      </c>
      <c r="CM30" s="47">
        <v>4739.963999999999</v>
      </c>
      <c r="CN30" s="46">
        <v>4228.7616000000007</v>
      </c>
      <c r="CO30" s="47">
        <v>2436.6239999999998</v>
      </c>
      <c r="CP30" s="46">
        <v>3363.0144</v>
      </c>
      <c r="CQ30" s="48">
        <f t="shared" si="4"/>
        <v>42862.538400000005</v>
      </c>
      <c r="CR30" s="15"/>
      <c r="CS30" s="15"/>
      <c r="CT30" s="15"/>
      <c r="CU30" s="15"/>
      <c r="CV30" s="37" t="s">
        <v>99</v>
      </c>
      <c r="CW30" s="47">
        <v>101148.27291428571</v>
      </c>
      <c r="CX30" s="50">
        <v>23073.0144</v>
      </c>
      <c r="CY30" s="47">
        <v>10522.118400000001</v>
      </c>
      <c r="CZ30" s="50">
        <v>3829.4232000000002</v>
      </c>
      <c r="DA30" s="47">
        <v>23272.475999999999</v>
      </c>
      <c r="DB30" s="50">
        <v>18723.655200000001</v>
      </c>
      <c r="DC30" s="48">
        <f t="shared" si="5"/>
        <v>180568.9601142857</v>
      </c>
      <c r="DD30" s="49"/>
      <c r="DE30" s="42"/>
      <c r="DF30" s="15"/>
      <c r="DG30" s="15"/>
      <c r="DH30" s="44" t="s">
        <v>99</v>
      </c>
      <c r="DI30" s="45">
        <f t="shared" si="7"/>
        <v>885646.48357857135</v>
      </c>
    </row>
    <row r="31" spans="1:113" ht="18" customHeight="1" x14ac:dyDescent="0.3">
      <c r="A31" s="37" t="s">
        <v>100</v>
      </c>
      <c r="B31" s="38">
        <v>52.596640000000001</v>
      </c>
      <c r="C31" s="39">
        <v>35.798320000000004</v>
      </c>
      <c r="D31" s="38">
        <v>460.85865000000001</v>
      </c>
      <c r="E31" s="39">
        <v>2349.5970400000001</v>
      </c>
      <c r="F31" s="38">
        <v>629.11862999999994</v>
      </c>
      <c r="G31" s="39">
        <v>78.475800000000007</v>
      </c>
      <c r="H31" s="38">
        <v>588.01228000000003</v>
      </c>
      <c r="I31" s="39">
        <v>561.87592000000006</v>
      </c>
      <c r="J31" s="38">
        <v>73.798320000000004</v>
      </c>
      <c r="K31" s="40">
        <f t="shared" si="6"/>
        <v>4830.1316000000006</v>
      </c>
      <c r="L31" s="15"/>
      <c r="M31" s="15"/>
      <c r="N31" s="15"/>
      <c r="O31" s="15"/>
      <c r="P31" s="37" t="s">
        <v>100</v>
      </c>
      <c r="Q31" s="39">
        <v>55.378960000000006</v>
      </c>
      <c r="R31" s="38">
        <v>3184.8708800000004</v>
      </c>
      <c r="S31" s="39">
        <v>167.78739999999999</v>
      </c>
      <c r="T31" s="38">
        <v>1677.97604</v>
      </c>
      <c r="U31" s="39">
        <v>16.79832</v>
      </c>
      <c r="V31" s="38">
        <v>131.46212</v>
      </c>
      <c r="W31" s="39">
        <v>16.79832</v>
      </c>
      <c r="X31" s="38">
        <v>190.36670000000004</v>
      </c>
      <c r="Y31" s="40">
        <f t="shared" si="0"/>
        <v>5441.4387400000014</v>
      </c>
      <c r="Z31" s="15"/>
      <c r="AA31" s="15"/>
      <c r="AB31" s="15"/>
      <c r="AC31" s="15"/>
      <c r="AD31" s="37" t="s">
        <v>100</v>
      </c>
      <c r="AE31" s="38">
        <v>8830.8886657142866</v>
      </c>
      <c r="AF31" s="39">
        <v>313.98919142857142</v>
      </c>
      <c r="AG31" s="38">
        <v>551.18743714285711</v>
      </c>
      <c r="AH31" s="40">
        <f t="shared" si="1"/>
        <v>9696.0652942857141</v>
      </c>
      <c r="AI31" s="41"/>
      <c r="AJ31" s="42"/>
      <c r="AK31" s="15"/>
      <c r="AL31" s="15"/>
      <c r="AM31" s="37" t="s">
        <v>100</v>
      </c>
      <c r="AN31" s="39">
        <v>172.25363999999999</v>
      </c>
      <c r="AO31" s="38">
        <v>112.63110000000002</v>
      </c>
      <c r="AP31" s="39">
        <v>185.0975</v>
      </c>
      <c r="AQ31" s="38">
        <v>190.99308000000002</v>
      </c>
      <c r="AR31" s="39">
        <v>107.1003</v>
      </c>
      <c r="AS31" s="38">
        <v>75.314959999999999</v>
      </c>
      <c r="AT31" s="39">
        <v>123.86360000000002</v>
      </c>
      <c r="AU31" s="38">
        <v>615.85147999999992</v>
      </c>
      <c r="AV31" s="39">
        <v>82.918320000000008</v>
      </c>
      <c r="AW31" s="38">
        <v>215.92080000000001</v>
      </c>
      <c r="AX31" s="39">
        <v>121.1951</v>
      </c>
      <c r="AY31" s="38">
        <v>77.95608</v>
      </c>
      <c r="AZ31" s="40">
        <f t="shared" si="2"/>
        <v>2081.0959600000001</v>
      </c>
      <c r="BA31" s="15"/>
      <c r="BB31" s="15"/>
      <c r="BC31" s="15"/>
      <c r="BD31" s="15"/>
      <c r="BE31" s="37" t="s">
        <v>100</v>
      </c>
      <c r="BF31" s="38">
        <v>191.45476000000002</v>
      </c>
      <c r="BG31" s="39">
        <v>124.19328</v>
      </c>
      <c r="BH31" s="38">
        <v>13.38316</v>
      </c>
      <c r="BI31" s="39">
        <v>25.197480000000002</v>
      </c>
      <c r="BJ31" s="38">
        <v>220.18824000000001</v>
      </c>
      <c r="BK31" s="39">
        <v>140.07496</v>
      </c>
      <c r="BL31" s="38">
        <v>182.18824000000001</v>
      </c>
      <c r="BM31" s="39">
        <v>72.278320000000008</v>
      </c>
      <c r="BN31" s="38">
        <v>9.5</v>
      </c>
      <c r="BO31" s="40">
        <f t="shared" si="3"/>
        <v>978.45844</v>
      </c>
      <c r="BP31" s="15"/>
      <c r="BQ31" s="15"/>
      <c r="BR31" s="15"/>
      <c r="BS31" s="15"/>
      <c r="BT31" s="37" t="s">
        <v>100</v>
      </c>
      <c r="BU31" s="43">
        <v>42.682319999999997</v>
      </c>
      <c r="BV31" s="39">
        <v>65.81832</v>
      </c>
      <c r="BW31" s="43">
        <v>95.406120000000001</v>
      </c>
      <c r="BX31" s="39">
        <v>33.182320000000004</v>
      </c>
      <c r="BY31" s="43">
        <v>56.698319999999995</v>
      </c>
      <c r="BZ31" s="39">
        <v>100.14064</v>
      </c>
      <c r="CA31" s="43">
        <v>76.283799999999999</v>
      </c>
      <c r="CB31" s="39">
        <v>24.40316</v>
      </c>
      <c r="CC31" s="15"/>
      <c r="CD31" s="15"/>
      <c r="CE31" s="15"/>
      <c r="CF31" s="15"/>
      <c r="CG31" s="37" t="s">
        <v>100</v>
      </c>
      <c r="CH31" s="38">
        <v>27.399160000000002</v>
      </c>
      <c r="CI31" s="39">
        <v>73.957620000000006</v>
      </c>
      <c r="CJ31" s="38">
        <v>574.39672000000007</v>
      </c>
      <c r="CK31" s="39">
        <v>79.362960000000015</v>
      </c>
      <c r="CL31" s="38">
        <v>79.995800000000003</v>
      </c>
      <c r="CM31" s="39">
        <v>120.94710000000001</v>
      </c>
      <c r="CN31" s="38">
        <v>106.55664</v>
      </c>
      <c r="CO31" s="39">
        <v>68.277200000000008</v>
      </c>
      <c r="CP31" s="38">
        <v>103.59496</v>
      </c>
      <c r="CQ31" s="40">
        <f t="shared" si="4"/>
        <v>1234.4881599999999</v>
      </c>
      <c r="CR31" s="15"/>
      <c r="CS31" s="15"/>
      <c r="CT31" s="15"/>
      <c r="CU31" s="15"/>
      <c r="CV31" s="37" t="s">
        <v>100</v>
      </c>
      <c r="CW31" s="39">
        <v>3855.8192214285718</v>
      </c>
      <c r="CX31" s="43">
        <v>726.36346000000003</v>
      </c>
      <c r="CY31" s="39">
        <v>339.02236000000005</v>
      </c>
      <c r="CZ31" s="43">
        <v>185.13688000000002</v>
      </c>
      <c r="DA31" s="39">
        <v>929.95890000000009</v>
      </c>
      <c r="DB31" s="43">
        <v>707.01823000000002</v>
      </c>
      <c r="DC31" s="40">
        <f t="shared" si="5"/>
        <v>6743.3190514285725</v>
      </c>
      <c r="DD31" s="41"/>
      <c r="DE31" s="42"/>
      <c r="DF31" s="15"/>
      <c r="DG31" s="15"/>
      <c r="DH31" s="44" t="s">
        <v>100</v>
      </c>
      <c r="DI31" s="45">
        <f t="shared" si="7"/>
        <v>35979.763091428569</v>
      </c>
    </row>
    <row r="32" spans="1:113" ht="18" customHeight="1" x14ac:dyDescent="0.3">
      <c r="A32" s="37" t="s">
        <v>101</v>
      </c>
      <c r="B32" s="38">
        <v>2.9890560000000002</v>
      </c>
      <c r="C32" s="39">
        <v>1.4945280000000001</v>
      </c>
      <c r="D32" s="38">
        <v>18.99296</v>
      </c>
      <c r="E32" s="39">
        <v>144.96921600000002</v>
      </c>
      <c r="F32" s="38">
        <v>36.802751999999998</v>
      </c>
      <c r="G32" s="39">
        <v>3.7363200000000001</v>
      </c>
      <c r="H32" s="38">
        <v>24.659712000000003</v>
      </c>
      <c r="I32" s="39">
        <v>21.421568000000001</v>
      </c>
      <c r="J32" s="38">
        <v>1.4945280000000001</v>
      </c>
      <c r="K32" s="40">
        <f t="shared" si="6"/>
        <v>256.56064000000003</v>
      </c>
      <c r="L32" s="15"/>
      <c r="M32" s="15"/>
      <c r="N32" s="15"/>
      <c r="O32" s="15"/>
      <c r="P32" s="37" t="s">
        <v>101</v>
      </c>
      <c r="Q32" s="39">
        <v>4.4835840000000005</v>
      </c>
      <c r="R32" s="38">
        <v>225.17555200000001</v>
      </c>
      <c r="S32" s="39">
        <v>11.208960000000001</v>
      </c>
      <c r="T32" s="38">
        <v>113.83321600000001</v>
      </c>
      <c r="U32" s="39">
        <v>1.4945280000000001</v>
      </c>
      <c r="V32" s="38">
        <v>5.2308479999999999</v>
      </c>
      <c r="W32" s="39">
        <v>1.4945280000000001</v>
      </c>
      <c r="X32" s="38">
        <v>11.83168</v>
      </c>
      <c r="Y32" s="40">
        <f t="shared" si="0"/>
        <v>374.75289600000002</v>
      </c>
      <c r="Z32" s="15"/>
      <c r="AA32" s="15"/>
      <c r="AB32" s="15"/>
      <c r="AC32" s="15"/>
      <c r="AD32" s="37" t="s">
        <v>101</v>
      </c>
      <c r="AE32" s="38">
        <v>528.07225600000004</v>
      </c>
      <c r="AF32" s="39">
        <v>5.0419199999999993</v>
      </c>
      <c r="AG32" s="38">
        <v>5.5209599999999996</v>
      </c>
      <c r="AH32" s="40">
        <f t="shared" si="1"/>
        <v>538.63513599999999</v>
      </c>
      <c r="AI32" s="41"/>
      <c r="AJ32" s="42"/>
      <c r="AK32" s="15"/>
      <c r="AL32" s="15"/>
      <c r="AM32" s="37" t="s">
        <v>101</v>
      </c>
      <c r="AN32" s="39">
        <v>9.2162559999999996</v>
      </c>
      <c r="AO32" s="38">
        <v>4.3590400000000002</v>
      </c>
      <c r="AP32" s="39">
        <v>9.3407999999999998</v>
      </c>
      <c r="AQ32" s="38">
        <v>9.7144320000000004</v>
      </c>
      <c r="AR32" s="39">
        <v>6.84992</v>
      </c>
      <c r="AS32" s="38">
        <v>4.4835840000000005</v>
      </c>
      <c r="AT32" s="39">
        <v>7.4726400000000002</v>
      </c>
      <c r="AU32" s="38">
        <v>39.604991999999996</v>
      </c>
      <c r="AV32" s="39">
        <v>1.4945280000000001</v>
      </c>
      <c r="AW32" s="38">
        <v>9.9635200000000008</v>
      </c>
      <c r="AX32" s="39">
        <v>4.3590400000000002</v>
      </c>
      <c r="AY32" s="38">
        <v>3.4872320000000006</v>
      </c>
      <c r="AZ32" s="40">
        <f t="shared" si="2"/>
        <v>110.34598400000002</v>
      </c>
      <c r="BA32" s="15"/>
      <c r="BB32" s="15"/>
      <c r="BC32" s="15"/>
      <c r="BD32" s="15"/>
      <c r="BE32" s="37" t="s">
        <v>101</v>
      </c>
      <c r="BF32" s="38">
        <v>8.2199039999999997</v>
      </c>
      <c r="BG32" s="39">
        <v>5.9781120000000003</v>
      </c>
      <c r="BH32" s="38">
        <v>0.74726400000000004</v>
      </c>
      <c r="BI32" s="39">
        <v>2.2417920000000002</v>
      </c>
      <c r="BJ32" s="38">
        <v>10.461696</v>
      </c>
      <c r="BK32" s="39">
        <v>4.4835840000000005</v>
      </c>
      <c r="BL32" s="38">
        <v>10.461696000000002</v>
      </c>
      <c r="BM32" s="39">
        <v>1.4945280000000001</v>
      </c>
      <c r="BN32" s="38">
        <v>0</v>
      </c>
      <c r="BO32" s="40">
        <f t="shared" si="3"/>
        <v>44.088576000000003</v>
      </c>
      <c r="BP32" s="15"/>
      <c r="BQ32" s="15"/>
      <c r="BR32" s="15"/>
      <c r="BS32" s="15"/>
      <c r="BT32" s="37" t="s">
        <v>101</v>
      </c>
      <c r="BU32" s="43">
        <v>1.4945280000000001</v>
      </c>
      <c r="BV32" s="39">
        <v>1.4945280000000001</v>
      </c>
      <c r="BW32" s="43">
        <v>5.2308479999999999</v>
      </c>
      <c r="BX32" s="39">
        <v>1.4945280000000001</v>
      </c>
      <c r="BY32" s="43">
        <v>1.4945280000000001</v>
      </c>
      <c r="BZ32" s="39">
        <v>2.9890560000000002</v>
      </c>
      <c r="CA32" s="43">
        <v>3.7363200000000001</v>
      </c>
      <c r="CB32" s="39">
        <v>0.74726400000000004</v>
      </c>
      <c r="CC32" s="15"/>
      <c r="CD32" s="15"/>
      <c r="CE32" s="15"/>
      <c r="CF32" s="15"/>
      <c r="CG32" s="37" t="s">
        <v>101</v>
      </c>
      <c r="CH32" s="38">
        <v>0.74726400000000004</v>
      </c>
      <c r="CI32" s="39">
        <v>2.117248</v>
      </c>
      <c r="CJ32" s="38">
        <v>31.385088</v>
      </c>
      <c r="CK32" s="39">
        <v>4.4835840000000005</v>
      </c>
      <c r="CL32" s="38">
        <v>3.7363200000000001</v>
      </c>
      <c r="CM32" s="39">
        <v>4.3590400000000002</v>
      </c>
      <c r="CN32" s="38">
        <v>2.9890560000000002</v>
      </c>
      <c r="CO32" s="39">
        <v>2.4908800000000002</v>
      </c>
      <c r="CP32" s="38">
        <v>4.4835840000000005</v>
      </c>
      <c r="CQ32" s="40">
        <f t="shared" si="4"/>
        <v>56.792063999999996</v>
      </c>
      <c r="CR32" s="15"/>
      <c r="CS32" s="15"/>
      <c r="CT32" s="15"/>
      <c r="CU32" s="15"/>
      <c r="CV32" s="37" t="s">
        <v>101</v>
      </c>
      <c r="CW32" s="39">
        <v>224.24147199999999</v>
      </c>
      <c r="CX32" s="43">
        <v>32.505983999999998</v>
      </c>
      <c r="CY32" s="39">
        <v>15.692544000000002</v>
      </c>
      <c r="CZ32" s="43">
        <v>13.450752000000001</v>
      </c>
      <c r="DA32" s="39">
        <v>57.912960000000005</v>
      </c>
      <c r="DB32" s="43">
        <v>44.275392000000004</v>
      </c>
      <c r="DC32" s="40">
        <f t="shared" si="5"/>
        <v>388.07910400000003</v>
      </c>
      <c r="DD32" s="41"/>
      <c r="DE32" s="42"/>
      <c r="DF32" s="15"/>
      <c r="DG32" s="15"/>
      <c r="DH32" s="44" t="s">
        <v>101</v>
      </c>
      <c r="DI32" s="45">
        <f t="shared" si="7"/>
        <v>2027.4794240000001</v>
      </c>
    </row>
    <row r="33" spans="1:113" ht="18" customHeight="1" x14ac:dyDescent="0.3">
      <c r="A33" s="37" t="s">
        <v>102</v>
      </c>
      <c r="B33" s="38">
        <v>82.44</v>
      </c>
      <c r="C33" s="39">
        <v>82.44</v>
      </c>
      <c r="D33" s="38">
        <v>1073.3688</v>
      </c>
      <c r="E33" s="39">
        <v>2908.4832000000001</v>
      </c>
      <c r="F33" s="38">
        <v>934.86959999999999</v>
      </c>
      <c r="G33" s="39">
        <v>158.28480000000002</v>
      </c>
      <c r="H33" s="38">
        <v>1348.7184</v>
      </c>
      <c r="I33" s="39">
        <v>1393.2360000000001</v>
      </c>
      <c r="J33" s="38">
        <v>247.32</v>
      </c>
      <c r="K33" s="40">
        <f t="shared" si="6"/>
        <v>8229.1607999999997</v>
      </c>
      <c r="L33" s="15"/>
      <c r="M33" s="15"/>
      <c r="N33" s="15"/>
      <c r="O33" s="15"/>
      <c r="P33" s="37" t="s">
        <v>102</v>
      </c>
      <c r="Q33" s="39">
        <v>0</v>
      </c>
      <c r="R33" s="38">
        <v>2491.3368</v>
      </c>
      <c r="S33" s="39">
        <v>181.36799999999999</v>
      </c>
      <c r="T33" s="38">
        <v>1599.336</v>
      </c>
      <c r="U33" s="39">
        <v>0</v>
      </c>
      <c r="V33" s="38">
        <v>272.05200000000002</v>
      </c>
      <c r="W33" s="39">
        <v>0</v>
      </c>
      <c r="X33" s="38">
        <v>248.96880000000002</v>
      </c>
      <c r="Y33" s="40">
        <f t="shared" si="0"/>
        <v>4793.0615999999991</v>
      </c>
      <c r="Z33" s="15"/>
      <c r="AA33" s="15"/>
      <c r="AB33" s="15"/>
      <c r="AC33" s="15"/>
      <c r="AD33" s="37" t="s">
        <v>102</v>
      </c>
      <c r="AE33" s="38">
        <v>5170.6368000000002</v>
      </c>
      <c r="AF33" s="39">
        <v>0</v>
      </c>
      <c r="AG33" s="38">
        <v>0</v>
      </c>
      <c r="AH33" s="40">
        <f t="shared" si="1"/>
        <v>5170.6368000000002</v>
      </c>
      <c r="AI33" s="41"/>
      <c r="AJ33" s="42"/>
      <c r="AK33" s="15"/>
      <c r="AL33" s="15"/>
      <c r="AM33" s="37" t="s">
        <v>102</v>
      </c>
      <c r="AN33" s="39">
        <v>168.17760000000001</v>
      </c>
      <c r="AO33" s="38">
        <v>189.61199999999999</v>
      </c>
      <c r="AP33" s="39">
        <v>196.2072</v>
      </c>
      <c r="AQ33" s="38">
        <v>117.06480000000001</v>
      </c>
      <c r="AR33" s="39">
        <v>87.386400000000009</v>
      </c>
      <c r="AS33" s="38">
        <v>0</v>
      </c>
      <c r="AT33" s="39">
        <v>0</v>
      </c>
      <c r="AU33" s="38">
        <v>329.76</v>
      </c>
      <c r="AV33" s="39">
        <v>286.89120000000003</v>
      </c>
      <c r="AW33" s="38">
        <v>169.82640000000001</v>
      </c>
      <c r="AX33" s="39">
        <v>313.27199999999999</v>
      </c>
      <c r="AY33" s="38">
        <v>168.17760000000001</v>
      </c>
      <c r="AZ33" s="40">
        <f t="shared" si="2"/>
        <v>2026.3751999999999</v>
      </c>
      <c r="BA33" s="15"/>
      <c r="BB33" s="15"/>
      <c r="BC33" s="15"/>
      <c r="BD33" s="15"/>
      <c r="BE33" s="37" t="s">
        <v>102</v>
      </c>
      <c r="BF33" s="38">
        <v>300.08159999999998</v>
      </c>
      <c r="BG33" s="39">
        <v>247.32</v>
      </c>
      <c r="BH33" s="38">
        <v>0</v>
      </c>
      <c r="BI33" s="39">
        <v>0</v>
      </c>
      <c r="BJ33" s="38">
        <v>445.17599999999999</v>
      </c>
      <c r="BK33" s="39">
        <v>389.11680000000001</v>
      </c>
      <c r="BL33" s="38">
        <v>280.29599999999999</v>
      </c>
      <c r="BM33" s="39">
        <v>240.72480000000002</v>
      </c>
      <c r="BN33" s="38">
        <v>41.22</v>
      </c>
      <c r="BO33" s="40">
        <f t="shared" si="3"/>
        <v>1943.9351999999999</v>
      </c>
      <c r="BP33" s="15"/>
      <c r="BQ33" s="15"/>
      <c r="BR33" s="15"/>
      <c r="BS33" s="15"/>
      <c r="BT33" s="37" t="s">
        <v>102</v>
      </c>
      <c r="BU33" s="43">
        <v>90.683999999999997</v>
      </c>
      <c r="BV33" s="39">
        <v>212.6952</v>
      </c>
      <c r="BW33" s="43">
        <v>93.9816</v>
      </c>
      <c r="BX33" s="39">
        <v>49.463999999999999</v>
      </c>
      <c r="BY33" s="43">
        <v>173.124</v>
      </c>
      <c r="BZ33" s="39">
        <v>267.10559999999998</v>
      </c>
      <c r="CA33" s="43">
        <v>105.5232</v>
      </c>
      <c r="CB33" s="39">
        <v>47.815200000000004</v>
      </c>
      <c r="CC33" s="15"/>
      <c r="CD33" s="15"/>
      <c r="CE33" s="15"/>
      <c r="CF33" s="15"/>
      <c r="CG33" s="37" t="s">
        <v>102</v>
      </c>
      <c r="CH33" s="38">
        <v>82.44</v>
      </c>
      <c r="CI33" s="39">
        <v>217.64160000000001</v>
      </c>
      <c r="CJ33" s="38">
        <v>356.14080000000001</v>
      </c>
      <c r="CK33" s="39">
        <v>82.44</v>
      </c>
      <c r="CL33" s="38">
        <v>164.88</v>
      </c>
      <c r="CM33" s="39">
        <v>247.32</v>
      </c>
      <c r="CN33" s="38">
        <v>316.56960000000004</v>
      </c>
      <c r="CO33" s="39">
        <v>174.77280000000002</v>
      </c>
      <c r="CP33" s="38">
        <v>230.83199999999999</v>
      </c>
      <c r="CQ33" s="40">
        <f t="shared" si="4"/>
        <v>1873.0367999999999</v>
      </c>
      <c r="CR33" s="15"/>
      <c r="CS33" s="15"/>
      <c r="CT33" s="15"/>
      <c r="CU33" s="15"/>
      <c r="CV33" s="37" t="s">
        <v>102</v>
      </c>
      <c r="CW33" s="39">
        <v>2715.5736000000002</v>
      </c>
      <c r="CX33" s="43">
        <v>1566.3600000000001</v>
      </c>
      <c r="CY33" s="39">
        <v>705.68640000000005</v>
      </c>
      <c r="CZ33" s="43">
        <v>82.44</v>
      </c>
      <c r="DA33" s="39">
        <v>972.79200000000003</v>
      </c>
      <c r="DB33" s="43">
        <v>540.80640000000005</v>
      </c>
      <c r="DC33" s="40">
        <f t="shared" si="5"/>
        <v>6583.6584000000012</v>
      </c>
      <c r="DD33" s="41"/>
      <c r="DE33" s="42"/>
      <c r="DF33" s="15"/>
      <c r="DG33" s="15"/>
      <c r="DH33" s="44" t="s">
        <v>102</v>
      </c>
      <c r="DI33" s="45">
        <f t="shared" si="7"/>
        <v>37854.799199999994</v>
      </c>
    </row>
    <row r="34" spans="1:113" ht="18" customHeight="1" x14ac:dyDescent="0.3">
      <c r="A34" s="37" t="s">
        <v>103</v>
      </c>
      <c r="B34" s="38">
        <v>148.58704</v>
      </c>
      <c r="C34" s="39">
        <v>83.793520000000001</v>
      </c>
      <c r="D34" s="38">
        <v>1070.79765</v>
      </c>
      <c r="E34" s="39">
        <v>7005.131440000001</v>
      </c>
      <c r="F34" s="38">
        <v>1811.0004300000001</v>
      </c>
      <c r="G34" s="39">
        <v>198.46379999999999</v>
      </c>
      <c r="H34" s="38">
        <v>1379.93308</v>
      </c>
      <c r="I34" s="39">
        <v>1249.8071200000002</v>
      </c>
      <c r="J34" s="38">
        <v>121.79352</v>
      </c>
      <c r="K34" s="40">
        <f t="shared" si="6"/>
        <v>13069.3076</v>
      </c>
      <c r="L34" s="15"/>
      <c r="M34" s="15"/>
      <c r="N34" s="15"/>
      <c r="O34" s="15"/>
      <c r="P34" s="37" t="s">
        <v>103</v>
      </c>
      <c r="Q34" s="39">
        <v>199.36455999999998</v>
      </c>
      <c r="R34" s="38">
        <v>10416.147680000002</v>
      </c>
      <c r="S34" s="39">
        <v>527.75139999999999</v>
      </c>
      <c r="T34" s="38">
        <v>5333.6104400000004</v>
      </c>
      <c r="U34" s="39">
        <v>64.793520000000001</v>
      </c>
      <c r="V34" s="38">
        <v>299.44531999999998</v>
      </c>
      <c r="W34" s="39">
        <v>64.793520000000001</v>
      </c>
      <c r="X34" s="38">
        <v>570.32870000000003</v>
      </c>
      <c r="Y34" s="40">
        <f t="shared" si="0"/>
        <v>17476.235139999997</v>
      </c>
      <c r="Z34" s="15"/>
      <c r="AA34" s="15"/>
      <c r="AB34" s="15"/>
      <c r="AC34" s="15"/>
      <c r="AD34" s="37" t="s">
        <v>103</v>
      </c>
      <c r="AE34" s="38">
        <v>25035.846672057141</v>
      </c>
      <c r="AF34" s="39">
        <v>278.1448828285715</v>
      </c>
      <c r="AG34" s="38">
        <v>644.47600808571428</v>
      </c>
      <c r="AH34" s="40">
        <f t="shared" si="1"/>
        <v>25958.467562971429</v>
      </c>
      <c r="AI34" s="41"/>
      <c r="AJ34" s="42"/>
      <c r="AK34" s="15"/>
      <c r="AL34" s="15"/>
      <c r="AM34" s="37" t="s">
        <v>103</v>
      </c>
      <c r="AN34" s="39">
        <v>468.22403999999995</v>
      </c>
      <c r="AO34" s="38">
        <v>252.61710000000005</v>
      </c>
      <c r="AP34" s="39">
        <v>485.0675</v>
      </c>
      <c r="AQ34" s="38">
        <v>502.96188000000006</v>
      </c>
      <c r="AR34" s="39">
        <v>327.07830000000001</v>
      </c>
      <c r="AS34" s="38">
        <v>219.30055999999999</v>
      </c>
      <c r="AT34" s="39">
        <v>363.83960000000002</v>
      </c>
      <c r="AU34" s="38">
        <v>1887.7242799999999</v>
      </c>
      <c r="AV34" s="39">
        <v>130.91352000000001</v>
      </c>
      <c r="AW34" s="38">
        <v>535.88880000000006</v>
      </c>
      <c r="AX34" s="39">
        <v>261.18110000000001</v>
      </c>
      <c r="AY34" s="38">
        <v>189.94488000000001</v>
      </c>
      <c r="AZ34" s="40">
        <f t="shared" si="2"/>
        <v>5624.7415600000004</v>
      </c>
      <c r="BA34" s="15"/>
      <c r="BB34" s="15"/>
      <c r="BC34" s="15"/>
      <c r="BD34" s="15"/>
      <c r="BE34" s="37" t="s">
        <v>103</v>
      </c>
      <c r="BF34" s="38">
        <v>455.42836</v>
      </c>
      <c r="BG34" s="39">
        <v>316.17408</v>
      </c>
      <c r="BH34" s="38">
        <v>37.380760000000002</v>
      </c>
      <c r="BI34" s="39">
        <v>97.190280000000001</v>
      </c>
      <c r="BJ34" s="38">
        <v>556.15463999999997</v>
      </c>
      <c r="BK34" s="39">
        <v>284.06056000000001</v>
      </c>
      <c r="BL34" s="38">
        <v>518.15463999999997</v>
      </c>
      <c r="BM34" s="39">
        <v>120.27352</v>
      </c>
      <c r="BN34" s="38">
        <v>9.5</v>
      </c>
      <c r="BO34" s="40">
        <f t="shared" si="3"/>
        <v>2394.31684</v>
      </c>
      <c r="BP34" s="15"/>
      <c r="BQ34" s="15"/>
      <c r="BR34" s="15"/>
      <c r="BS34" s="15"/>
      <c r="BT34" s="37" t="s">
        <v>103</v>
      </c>
      <c r="BU34" s="43">
        <v>90.677520000000001</v>
      </c>
      <c r="BV34" s="39">
        <v>113.81352000000001</v>
      </c>
      <c r="BW34" s="43">
        <v>263.38932</v>
      </c>
      <c r="BX34" s="39">
        <v>81.177520000000001</v>
      </c>
      <c r="BY34" s="43">
        <v>104.69352000000001</v>
      </c>
      <c r="BZ34" s="39">
        <v>196.13104000000001</v>
      </c>
      <c r="CA34" s="43">
        <v>196.27179999999998</v>
      </c>
      <c r="CB34" s="39">
        <v>48.400759999999998</v>
      </c>
      <c r="CC34" s="15"/>
      <c r="CD34" s="15"/>
      <c r="CE34" s="15"/>
      <c r="CF34" s="15"/>
      <c r="CG34" s="37" t="s">
        <v>103</v>
      </c>
      <c r="CH34" s="38">
        <v>51.39676</v>
      </c>
      <c r="CI34" s="39">
        <v>141.95081999999999</v>
      </c>
      <c r="CJ34" s="38">
        <v>1582.29592</v>
      </c>
      <c r="CK34" s="39">
        <v>223.34856000000002</v>
      </c>
      <c r="CL34" s="38">
        <v>199.9838</v>
      </c>
      <c r="CM34" s="39">
        <v>260.93309999999997</v>
      </c>
      <c r="CN34" s="38">
        <v>202.54704000000001</v>
      </c>
      <c r="CO34" s="39">
        <v>148.26920000000001</v>
      </c>
      <c r="CP34" s="38">
        <v>247.58055999999999</v>
      </c>
      <c r="CQ34" s="40">
        <f t="shared" si="4"/>
        <v>3058.3057599999997</v>
      </c>
      <c r="CR34" s="15"/>
      <c r="CS34" s="15"/>
      <c r="CT34" s="15"/>
      <c r="CU34" s="15"/>
      <c r="CV34" s="37" t="s">
        <v>103</v>
      </c>
      <c r="CW34" s="39">
        <v>10916.377183028571</v>
      </c>
      <c r="CX34" s="43">
        <v>1770.2590600000001</v>
      </c>
      <c r="CY34" s="39">
        <v>842.97196000000008</v>
      </c>
      <c r="CZ34" s="43">
        <v>617.09367999999995</v>
      </c>
      <c r="DA34" s="39">
        <v>2789.7728999999999</v>
      </c>
      <c r="DB34" s="43">
        <v>2128.8760300000004</v>
      </c>
      <c r="DC34" s="40">
        <f t="shared" si="5"/>
        <v>19065.35081302857</v>
      </c>
      <c r="DD34" s="41"/>
      <c r="DE34" s="42"/>
      <c r="DF34" s="15"/>
      <c r="DG34" s="15"/>
      <c r="DH34" s="44" t="s">
        <v>103</v>
      </c>
      <c r="DI34" s="45">
        <f t="shared" si="7"/>
        <v>99883.099751714268</v>
      </c>
    </row>
    <row r="35" spans="1:113" ht="18" customHeight="1" x14ac:dyDescent="0.3">
      <c r="A35" s="37" t="s">
        <v>104</v>
      </c>
      <c r="B35" s="38">
        <v>2.7732479999999993</v>
      </c>
      <c r="C35" s="39">
        <v>1.3866239999999996</v>
      </c>
      <c r="D35" s="38">
        <v>17.621679999999994</v>
      </c>
      <c r="E35" s="39">
        <v>134.50252799999996</v>
      </c>
      <c r="F35" s="38">
        <v>34.14561599999999</v>
      </c>
      <c r="G35" s="39">
        <v>3.4665599999999994</v>
      </c>
      <c r="H35" s="38">
        <v>22.879295999999993</v>
      </c>
      <c r="I35" s="39">
        <v>19.874943999999996</v>
      </c>
      <c r="J35" s="38">
        <v>1.3866239999999996</v>
      </c>
      <c r="K35" s="40">
        <f t="shared" si="6"/>
        <v>238.03711999999993</v>
      </c>
      <c r="L35" s="15"/>
      <c r="M35" s="15"/>
      <c r="N35" s="15"/>
      <c r="O35" s="15"/>
      <c r="P35" s="37" t="s">
        <v>104</v>
      </c>
      <c r="Q35" s="39">
        <v>4.1598719999999991</v>
      </c>
      <c r="R35" s="38">
        <v>208.91801599999994</v>
      </c>
      <c r="S35" s="39">
        <v>10.399679999999998</v>
      </c>
      <c r="T35" s="38">
        <v>105.61452799999998</v>
      </c>
      <c r="U35" s="39">
        <v>1.3866239999999996</v>
      </c>
      <c r="V35" s="38">
        <v>4.8531839999999988</v>
      </c>
      <c r="W35" s="39">
        <v>1.3866239999999996</v>
      </c>
      <c r="X35" s="38">
        <v>10.977439999999998</v>
      </c>
      <c r="Y35" s="40">
        <f t="shared" si="0"/>
        <v>347.69596799999988</v>
      </c>
      <c r="Z35" s="15"/>
      <c r="AA35" s="15"/>
      <c r="AB35" s="15"/>
      <c r="AC35" s="15"/>
      <c r="AD35" s="37" t="s">
        <v>104</v>
      </c>
      <c r="AE35" s="38">
        <v>837.06522542857135</v>
      </c>
      <c r="AF35" s="39">
        <v>52.739965714285702</v>
      </c>
      <c r="AG35" s="38">
        <v>130.46644285714282</v>
      </c>
      <c r="AH35" s="40">
        <f t="shared" si="1"/>
        <v>1020.2716339999999</v>
      </c>
      <c r="AI35" s="41"/>
      <c r="AJ35" s="42"/>
      <c r="AK35" s="15"/>
      <c r="AL35" s="15"/>
      <c r="AM35" s="37" t="s">
        <v>104</v>
      </c>
      <c r="AN35" s="39">
        <v>8.5508479999999984</v>
      </c>
      <c r="AO35" s="38">
        <v>4.044319999999999</v>
      </c>
      <c r="AP35" s="39">
        <v>8.6663999999999977</v>
      </c>
      <c r="AQ35" s="38">
        <v>9.0130559999999988</v>
      </c>
      <c r="AR35" s="39">
        <v>6.3553599999999983</v>
      </c>
      <c r="AS35" s="38">
        <v>4.1598719999999991</v>
      </c>
      <c r="AT35" s="39">
        <v>6.9331199999999988</v>
      </c>
      <c r="AU35" s="38">
        <v>36.745535999999994</v>
      </c>
      <c r="AV35" s="39">
        <v>1.3866239999999996</v>
      </c>
      <c r="AW35" s="38">
        <v>9.2441599999999973</v>
      </c>
      <c r="AX35" s="39">
        <v>4.044319999999999</v>
      </c>
      <c r="AY35" s="38">
        <v>3.2354559999999992</v>
      </c>
      <c r="AZ35" s="40">
        <f t="shared" si="2"/>
        <v>102.37907199999997</v>
      </c>
      <c r="BA35" s="15"/>
      <c r="BB35" s="15"/>
      <c r="BC35" s="15"/>
      <c r="BD35" s="15"/>
      <c r="BE35" s="37" t="s">
        <v>104</v>
      </c>
      <c r="BF35" s="38">
        <v>7.6264319999999977</v>
      </c>
      <c r="BG35" s="39">
        <v>5.5464959999999985</v>
      </c>
      <c r="BH35" s="38">
        <v>0.69331199999999982</v>
      </c>
      <c r="BI35" s="39">
        <v>2.0799359999999996</v>
      </c>
      <c r="BJ35" s="38">
        <v>9.7063679999999977</v>
      </c>
      <c r="BK35" s="39">
        <v>4.1598719999999991</v>
      </c>
      <c r="BL35" s="38">
        <v>9.7063679999999977</v>
      </c>
      <c r="BM35" s="39">
        <v>1.3866239999999996</v>
      </c>
      <c r="BN35" s="38">
        <v>0</v>
      </c>
      <c r="BO35" s="40">
        <f t="shared" si="3"/>
        <v>40.905407999999987</v>
      </c>
      <c r="BP35" s="15"/>
      <c r="BQ35" s="15"/>
      <c r="BR35" s="15"/>
      <c r="BS35" s="15"/>
      <c r="BT35" s="37" t="s">
        <v>104</v>
      </c>
      <c r="BU35" s="43">
        <v>1.3866239999999996</v>
      </c>
      <c r="BV35" s="39">
        <v>1.3866239999999996</v>
      </c>
      <c r="BW35" s="43">
        <v>4.8531839999999988</v>
      </c>
      <c r="BX35" s="39">
        <v>1.3866239999999996</v>
      </c>
      <c r="BY35" s="43">
        <v>1.3866239999999996</v>
      </c>
      <c r="BZ35" s="39">
        <v>2.7732479999999993</v>
      </c>
      <c r="CA35" s="43">
        <v>3.4665599999999994</v>
      </c>
      <c r="CB35" s="39">
        <v>0.69331199999999982</v>
      </c>
      <c r="CC35" s="15"/>
      <c r="CD35" s="15"/>
      <c r="CE35" s="15"/>
      <c r="CF35" s="15"/>
      <c r="CG35" s="37" t="s">
        <v>104</v>
      </c>
      <c r="CH35" s="38">
        <v>0.69331199999999982</v>
      </c>
      <c r="CI35" s="39">
        <v>1.9643839999999995</v>
      </c>
      <c r="CJ35" s="38">
        <v>29.119103999999993</v>
      </c>
      <c r="CK35" s="39">
        <v>4.1598719999999991</v>
      </c>
      <c r="CL35" s="38">
        <v>3.4665599999999994</v>
      </c>
      <c r="CM35" s="39">
        <v>4.044319999999999</v>
      </c>
      <c r="CN35" s="38">
        <v>2.7732479999999993</v>
      </c>
      <c r="CO35" s="39">
        <v>2.3110399999999993</v>
      </c>
      <c r="CP35" s="38">
        <v>4.1598719999999991</v>
      </c>
      <c r="CQ35" s="40">
        <f t="shared" si="4"/>
        <v>52.691711999999988</v>
      </c>
      <c r="CR35" s="15"/>
      <c r="CS35" s="15"/>
      <c r="CT35" s="15"/>
      <c r="CU35" s="15"/>
      <c r="CV35" s="37" t="s">
        <v>104</v>
      </c>
      <c r="CW35" s="39">
        <v>264.78967314285705</v>
      </c>
      <c r="CX35" s="43">
        <v>30.159071999999995</v>
      </c>
      <c r="CY35" s="39">
        <v>14.559551999999996</v>
      </c>
      <c r="CZ35" s="43">
        <v>12.479615999999996</v>
      </c>
      <c r="DA35" s="39">
        <v>53.73167999999999</v>
      </c>
      <c r="DB35" s="43">
        <v>41.078735999999992</v>
      </c>
      <c r="DC35" s="40">
        <f t="shared" si="5"/>
        <v>416.79832914285703</v>
      </c>
      <c r="DD35" s="41"/>
      <c r="DE35" s="42"/>
      <c r="DF35" s="15"/>
      <c r="DG35" s="15"/>
      <c r="DH35" s="44" t="s">
        <v>104</v>
      </c>
      <c r="DI35" s="45">
        <f t="shared" si="7"/>
        <v>2491.7472779999994</v>
      </c>
    </row>
    <row r="36" spans="1:113" ht="18" customHeight="1" x14ac:dyDescent="0.3">
      <c r="A36" s="37" t="s">
        <v>105</v>
      </c>
      <c r="B36" s="38">
        <v>22.05</v>
      </c>
      <c r="C36" s="39">
        <v>22.05</v>
      </c>
      <c r="D36" s="38">
        <v>287.09100000000001</v>
      </c>
      <c r="E36" s="39">
        <v>839.524</v>
      </c>
      <c r="F36" s="38">
        <v>250.047</v>
      </c>
      <c r="G36" s="39">
        <v>42.335999999999999</v>
      </c>
      <c r="H36" s="38">
        <v>360.738</v>
      </c>
      <c r="I36" s="39">
        <v>372.64499999999998</v>
      </c>
      <c r="J36" s="38">
        <v>66.150000000000006</v>
      </c>
      <c r="K36" s="40">
        <f t="shared" si="6"/>
        <v>2262.6310000000003</v>
      </c>
      <c r="L36" s="15"/>
      <c r="M36" s="15"/>
      <c r="N36" s="15"/>
      <c r="O36" s="15"/>
      <c r="P36" s="37" t="s">
        <v>105</v>
      </c>
      <c r="Q36" s="39">
        <v>6.16</v>
      </c>
      <c r="R36" s="38">
        <v>764.91100000000006</v>
      </c>
      <c r="S36" s="39">
        <v>48.51</v>
      </c>
      <c r="T36" s="38">
        <v>464.72999999999996</v>
      </c>
      <c r="U36" s="39">
        <v>0</v>
      </c>
      <c r="V36" s="38">
        <v>85.085000000000008</v>
      </c>
      <c r="W36" s="39">
        <v>0</v>
      </c>
      <c r="X36" s="38">
        <v>66.590999999999994</v>
      </c>
      <c r="Y36" s="40">
        <f t="shared" si="0"/>
        <v>1435.9869999999999</v>
      </c>
      <c r="Z36" s="15"/>
      <c r="AA36" s="15"/>
      <c r="AB36" s="15"/>
      <c r="AC36" s="15"/>
      <c r="AD36" s="37" t="s">
        <v>105</v>
      </c>
      <c r="AE36" s="38">
        <v>1743.4158750000001</v>
      </c>
      <c r="AF36" s="39">
        <v>0</v>
      </c>
      <c r="AG36" s="38">
        <v>0</v>
      </c>
      <c r="AH36" s="40">
        <f t="shared" si="1"/>
        <v>1743.4158750000001</v>
      </c>
      <c r="AI36" s="41"/>
      <c r="AJ36" s="42"/>
      <c r="AK36" s="15"/>
      <c r="AL36" s="15"/>
      <c r="AM36" s="37" t="s">
        <v>105</v>
      </c>
      <c r="AN36" s="39">
        <v>81.942000000000007</v>
      </c>
      <c r="AO36" s="38">
        <v>75.355000000000004</v>
      </c>
      <c r="AP36" s="39">
        <v>95.59899999999999</v>
      </c>
      <c r="AQ36" s="38">
        <v>99.070999999999998</v>
      </c>
      <c r="AR36" s="39">
        <v>35.692999999999998</v>
      </c>
      <c r="AS36" s="38">
        <v>30.8</v>
      </c>
      <c r="AT36" s="39">
        <v>49.28</v>
      </c>
      <c r="AU36" s="38">
        <v>205.24</v>
      </c>
      <c r="AV36" s="39">
        <v>76.733999999999995</v>
      </c>
      <c r="AW36" s="38">
        <v>125.503</v>
      </c>
      <c r="AX36" s="39">
        <v>83.79</v>
      </c>
      <c r="AY36" s="38">
        <v>44.981999999999999</v>
      </c>
      <c r="AZ36" s="40">
        <f t="shared" si="2"/>
        <v>1003.989</v>
      </c>
      <c r="BA36" s="15"/>
      <c r="BB36" s="15"/>
      <c r="BC36" s="15"/>
      <c r="BD36" s="15"/>
      <c r="BE36" s="37" t="s">
        <v>105</v>
      </c>
      <c r="BF36" s="38">
        <v>117.22200000000001</v>
      </c>
      <c r="BG36" s="39">
        <v>66.150000000000006</v>
      </c>
      <c r="BH36" s="38">
        <v>6.16</v>
      </c>
      <c r="BI36" s="39">
        <v>0</v>
      </c>
      <c r="BJ36" s="38">
        <v>119.07000000000001</v>
      </c>
      <c r="BK36" s="39">
        <v>104.07600000000001</v>
      </c>
      <c r="BL36" s="38">
        <v>74.97</v>
      </c>
      <c r="BM36" s="39">
        <v>64.385999999999996</v>
      </c>
      <c r="BN36" s="38">
        <v>11.025</v>
      </c>
      <c r="BO36" s="40">
        <f t="shared" si="3"/>
        <v>563.05899999999997</v>
      </c>
      <c r="BP36" s="15"/>
      <c r="BQ36" s="15"/>
      <c r="BR36" s="15"/>
      <c r="BS36" s="15"/>
      <c r="BT36" s="37" t="s">
        <v>105</v>
      </c>
      <c r="BU36" s="43">
        <v>30.414999999999999</v>
      </c>
      <c r="BV36" s="39">
        <v>56.889000000000003</v>
      </c>
      <c r="BW36" s="43">
        <v>43.617000000000004</v>
      </c>
      <c r="BX36" s="39">
        <v>19.39</v>
      </c>
      <c r="BY36" s="43">
        <v>46.305</v>
      </c>
      <c r="BZ36" s="39">
        <v>77.602000000000004</v>
      </c>
      <c r="CA36" s="43">
        <v>40.543999999999997</v>
      </c>
      <c r="CB36" s="39">
        <v>18.948999999999998</v>
      </c>
      <c r="CC36" s="15"/>
      <c r="CD36" s="15"/>
      <c r="CE36" s="15"/>
      <c r="CF36" s="15"/>
      <c r="CG36" s="37" t="s">
        <v>105</v>
      </c>
      <c r="CH36" s="38">
        <v>22.05</v>
      </c>
      <c r="CI36" s="39">
        <v>58.212000000000003</v>
      </c>
      <c r="CJ36" s="38">
        <v>267.73599999999999</v>
      </c>
      <c r="CK36" s="39">
        <v>34.370000000000005</v>
      </c>
      <c r="CL36" s="38">
        <v>44.1</v>
      </c>
      <c r="CM36" s="39">
        <v>84.63000000000001</v>
      </c>
      <c r="CN36" s="38">
        <v>84.671999999999997</v>
      </c>
      <c r="CO36" s="39">
        <v>46.746000000000002</v>
      </c>
      <c r="CP36" s="38">
        <v>61.74</v>
      </c>
      <c r="CQ36" s="40">
        <f t="shared" si="4"/>
        <v>704.25599999999997</v>
      </c>
      <c r="CR36" s="15"/>
      <c r="CS36" s="15"/>
      <c r="CT36" s="15"/>
      <c r="CU36" s="15"/>
      <c r="CV36" s="37" t="s">
        <v>105</v>
      </c>
      <c r="CW36" s="39">
        <v>1330.0070000000001</v>
      </c>
      <c r="CX36" s="43">
        <v>418.95</v>
      </c>
      <c r="CY36" s="39">
        <v>188.74799999999999</v>
      </c>
      <c r="CZ36" s="43">
        <v>40.53</v>
      </c>
      <c r="DA36" s="39">
        <v>327.95</v>
      </c>
      <c r="DB36" s="43">
        <v>249.36799999999999</v>
      </c>
      <c r="DC36" s="40">
        <f t="shared" si="5"/>
        <v>2555.5529999999999</v>
      </c>
      <c r="DD36" s="41"/>
      <c r="DE36" s="42"/>
      <c r="DF36" s="15"/>
      <c r="DG36" s="15"/>
      <c r="DH36" s="44" t="s">
        <v>105</v>
      </c>
      <c r="DI36" s="45">
        <f t="shared" si="7"/>
        <v>12475.038874999998</v>
      </c>
    </row>
    <row r="37" spans="1:113" ht="18" customHeight="1" x14ac:dyDescent="0.3">
      <c r="A37" s="37" t="s">
        <v>106</v>
      </c>
      <c r="B37" s="38">
        <v>2.2078944000000003</v>
      </c>
      <c r="C37" s="39">
        <v>1.1039472000000001</v>
      </c>
      <c r="D37" s="38">
        <v>14.029329000000002</v>
      </c>
      <c r="E37" s="39">
        <v>107.0828784</v>
      </c>
      <c r="F37" s="38">
        <v>27.184699800000004</v>
      </c>
      <c r="G37" s="39">
        <v>2.759868</v>
      </c>
      <c r="H37" s="38">
        <v>18.215128800000002</v>
      </c>
      <c r="I37" s="39">
        <v>15.823243200000002</v>
      </c>
      <c r="J37" s="38">
        <v>1.1039472000000001</v>
      </c>
      <c r="K37" s="40">
        <f t="shared" si="6"/>
        <v>189.51093600000002</v>
      </c>
      <c r="L37" s="15"/>
      <c r="M37" s="15"/>
      <c r="N37" s="15"/>
      <c r="O37" s="15"/>
      <c r="P37" s="37" t="s">
        <v>106</v>
      </c>
      <c r="Q37" s="39">
        <v>3.3118416000000002</v>
      </c>
      <c r="R37" s="38">
        <v>166.32804480000001</v>
      </c>
      <c r="S37" s="39">
        <v>8.2796040000000009</v>
      </c>
      <c r="T37" s="38">
        <v>84.083978400000007</v>
      </c>
      <c r="U37" s="39">
        <v>1.1039472000000001</v>
      </c>
      <c r="V37" s="38">
        <v>3.8638152000000003</v>
      </c>
      <c r="W37" s="39">
        <v>1.1039472000000001</v>
      </c>
      <c r="X37" s="38">
        <v>8.7395820000000022</v>
      </c>
      <c r="Y37" s="40">
        <f t="shared" si="0"/>
        <v>276.81476040000001</v>
      </c>
      <c r="Z37" s="15"/>
      <c r="AA37" s="15"/>
      <c r="AB37" s="15"/>
      <c r="AC37" s="15"/>
      <c r="AD37" s="37" t="s">
        <v>106</v>
      </c>
      <c r="AE37" s="38">
        <v>436.10114940000005</v>
      </c>
      <c r="AF37" s="39">
        <v>8.1</v>
      </c>
      <c r="AG37" s="38">
        <v>0</v>
      </c>
      <c r="AH37" s="40">
        <f t="shared" si="1"/>
        <v>444.20114940000008</v>
      </c>
      <c r="AI37" s="41"/>
      <c r="AJ37" s="42"/>
      <c r="AK37" s="15"/>
      <c r="AL37" s="15"/>
      <c r="AM37" s="37" t="s">
        <v>106</v>
      </c>
      <c r="AN37" s="39">
        <v>6.8076744000000007</v>
      </c>
      <c r="AO37" s="38">
        <v>3.2198460000000004</v>
      </c>
      <c r="AP37" s="39">
        <v>6.8996700000000013</v>
      </c>
      <c r="AQ37" s="38">
        <v>7.1756568000000005</v>
      </c>
      <c r="AR37" s="39">
        <v>5.0597580000000004</v>
      </c>
      <c r="AS37" s="38">
        <v>3.3118416000000002</v>
      </c>
      <c r="AT37" s="39">
        <v>5.5197360000000009</v>
      </c>
      <c r="AU37" s="38">
        <v>29.254600800000006</v>
      </c>
      <c r="AV37" s="39">
        <v>1.1039472000000001</v>
      </c>
      <c r="AW37" s="38">
        <v>7.3596480000000009</v>
      </c>
      <c r="AX37" s="39">
        <v>3.2198460000000004</v>
      </c>
      <c r="AY37" s="38">
        <v>2.5758768000000001</v>
      </c>
      <c r="AZ37" s="40">
        <f t="shared" si="2"/>
        <v>81.508101600000018</v>
      </c>
      <c r="BA37" s="15"/>
      <c r="BB37" s="15"/>
      <c r="BC37" s="15"/>
      <c r="BD37" s="15"/>
      <c r="BE37" s="37" t="s">
        <v>106</v>
      </c>
      <c r="BF37" s="38">
        <v>6.0717096000000002</v>
      </c>
      <c r="BG37" s="39">
        <v>4.4157888000000005</v>
      </c>
      <c r="BH37" s="38">
        <v>0.55197360000000006</v>
      </c>
      <c r="BI37" s="39">
        <v>1.6559208000000001</v>
      </c>
      <c r="BJ37" s="38">
        <v>7.7276304000000007</v>
      </c>
      <c r="BK37" s="39">
        <v>3.3118416000000002</v>
      </c>
      <c r="BL37" s="38">
        <v>7.7276304000000007</v>
      </c>
      <c r="BM37" s="39">
        <v>1.1039472000000001</v>
      </c>
      <c r="BN37" s="38">
        <v>0</v>
      </c>
      <c r="BO37" s="40">
        <f t="shared" si="3"/>
        <v>32.566442400000007</v>
      </c>
      <c r="BP37" s="15"/>
      <c r="BQ37" s="15"/>
      <c r="BR37" s="15"/>
      <c r="BS37" s="15"/>
      <c r="BT37" s="37" t="s">
        <v>106</v>
      </c>
      <c r="BU37" s="43">
        <v>1.1039472000000001</v>
      </c>
      <c r="BV37" s="39">
        <v>1.1039472000000001</v>
      </c>
      <c r="BW37" s="43">
        <v>3.8638152000000003</v>
      </c>
      <c r="BX37" s="39">
        <v>1.1039472000000001</v>
      </c>
      <c r="BY37" s="43">
        <v>1.1039472000000001</v>
      </c>
      <c r="BZ37" s="39">
        <v>2.2078944000000003</v>
      </c>
      <c r="CA37" s="43">
        <v>2.7598680000000004</v>
      </c>
      <c r="CB37" s="39">
        <v>0.55197360000000006</v>
      </c>
      <c r="CC37" s="15"/>
      <c r="CD37" s="15"/>
      <c r="CE37" s="15"/>
      <c r="CF37" s="15"/>
      <c r="CG37" s="37" t="s">
        <v>106</v>
      </c>
      <c r="CH37" s="38">
        <v>0.55197360000000006</v>
      </c>
      <c r="CI37" s="39">
        <v>1.5639252000000001</v>
      </c>
      <c r="CJ37" s="38">
        <v>23.182891200000004</v>
      </c>
      <c r="CK37" s="39">
        <v>3.3118416000000002</v>
      </c>
      <c r="CL37" s="38">
        <v>2.7598680000000004</v>
      </c>
      <c r="CM37" s="39">
        <v>3.2198460000000004</v>
      </c>
      <c r="CN37" s="38">
        <v>2.2078944000000003</v>
      </c>
      <c r="CO37" s="39">
        <v>1.8399120000000002</v>
      </c>
      <c r="CP37" s="38">
        <v>3.3118416000000002</v>
      </c>
      <c r="CQ37" s="40">
        <f t="shared" si="4"/>
        <v>41.949993600000006</v>
      </c>
      <c r="CR37" s="15"/>
      <c r="CS37" s="15"/>
      <c r="CT37" s="15"/>
      <c r="CU37" s="15"/>
      <c r="CV37" s="37" t="s">
        <v>106</v>
      </c>
      <c r="CW37" s="39">
        <v>165.63807780000002</v>
      </c>
      <c r="CX37" s="43">
        <v>24.010851600000002</v>
      </c>
      <c r="CY37" s="39">
        <v>11.5914456</v>
      </c>
      <c r="CZ37" s="43">
        <v>9.9355248000000014</v>
      </c>
      <c r="DA37" s="39">
        <v>42.777954000000008</v>
      </c>
      <c r="DB37" s="43">
        <v>32.704435799999999</v>
      </c>
      <c r="DC37" s="40">
        <f t="shared" si="5"/>
        <v>286.65828960000005</v>
      </c>
      <c r="DD37" s="41"/>
      <c r="DE37" s="42"/>
      <c r="DF37" s="15"/>
      <c r="DG37" s="15"/>
      <c r="DH37" s="44" t="s">
        <v>106</v>
      </c>
      <c r="DI37" s="45">
        <f t="shared" si="7"/>
        <v>1541.4326706000002</v>
      </c>
    </row>
    <row r="38" spans="1:113" ht="18" customHeight="1" x14ac:dyDescent="0.3">
      <c r="A38" s="37" t="s">
        <v>107</v>
      </c>
      <c r="B38" s="38">
        <v>26.529551999999999</v>
      </c>
      <c r="C38" s="39">
        <v>24.289776</v>
      </c>
      <c r="D38" s="38">
        <v>315.55482000000001</v>
      </c>
      <c r="E38" s="39">
        <v>1056.7822719999999</v>
      </c>
      <c r="F38" s="38">
        <v>305.20148400000005</v>
      </c>
      <c r="G38" s="39">
        <v>47.93544</v>
      </c>
      <c r="H38" s="38">
        <v>397.69430400000005</v>
      </c>
      <c r="I38" s="39">
        <v>404.74845599999998</v>
      </c>
      <c r="J38" s="38">
        <v>68.389776000000012</v>
      </c>
      <c r="K38" s="40">
        <f t="shared" si="6"/>
        <v>2647.1258799999996</v>
      </c>
      <c r="L38" s="15"/>
      <c r="M38" s="15"/>
      <c r="N38" s="15"/>
      <c r="O38" s="15"/>
      <c r="P38" s="37" t="s">
        <v>107</v>
      </c>
      <c r="Q38" s="39">
        <v>12.879328000000001</v>
      </c>
      <c r="R38" s="38">
        <v>1102.370584</v>
      </c>
      <c r="S38" s="39">
        <v>65.308319999999995</v>
      </c>
      <c r="T38" s="38">
        <v>635.32627200000002</v>
      </c>
      <c r="U38" s="39">
        <v>2.239776</v>
      </c>
      <c r="V38" s="38">
        <v>92.924216000000001</v>
      </c>
      <c r="W38" s="39">
        <v>2.239776</v>
      </c>
      <c r="X38" s="38">
        <v>84.322559999999982</v>
      </c>
      <c r="Y38" s="40">
        <f t="shared" si="0"/>
        <v>1997.6108319999998</v>
      </c>
      <c r="Z38" s="15"/>
      <c r="AA38" s="15"/>
      <c r="AB38" s="15"/>
      <c r="AC38" s="15"/>
      <c r="AD38" s="37" t="s">
        <v>107</v>
      </c>
      <c r="AE38" s="38">
        <v>2632.4801325999997</v>
      </c>
      <c r="AF38" s="39">
        <v>38.495517800000002</v>
      </c>
      <c r="AG38" s="38">
        <v>91.870948200000001</v>
      </c>
      <c r="AH38" s="40">
        <f t="shared" si="1"/>
        <v>2762.8465985999997</v>
      </c>
      <c r="AI38" s="41"/>
      <c r="AJ38" s="42"/>
      <c r="AK38" s="15"/>
      <c r="AL38" s="15"/>
      <c r="AM38" s="37" t="s">
        <v>107</v>
      </c>
      <c r="AN38" s="39">
        <v>95.753952000000012</v>
      </c>
      <c r="AO38" s="38">
        <v>81.887680000000003</v>
      </c>
      <c r="AP38" s="39">
        <v>109.5976</v>
      </c>
      <c r="AQ38" s="38">
        <v>113.629544</v>
      </c>
      <c r="AR38" s="39">
        <v>45.958640000000003</v>
      </c>
      <c r="AS38" s="38">
        <v>37.519328000000002</v>
      </c>
      <c r="AT38" s="39">
        <v>60.478880000000004</v>
      </c>
      <c r="AU38" s="38">
        <v>264.594064</v>
      </c>
      <c r="AV38" s="39">
        <v>78.973776000000001</v>
      </c>
      <c r="AW38" s="38">
        <v>140.43484000000001</v>
      </c>
      <c r="AX38" s="39">
        <v>90.322680000000005</v>
      </c>
      <c r="AY38" s="38">
        <v>50.208144000000004</v>
      </c>
      <c r="AZ38" s="40">
        <f t="shared" si="2"/>
        <v>1169.3591280000001</v>
      </c>
      <c r="BA38" s="15"/>
      <c r="BB38" s="15"/>
      <c r="BC38" s="15"/>
      <c r="BD38" s="15"/>
      <c r="BE38" s="37" t="s">
        <v>107</v>
      </c>
      <c r="BF38" s="38">
        <v>129.54076799999999</v>
      </c>
      <c r="BG38" s="39">
        <v>75.109104000000002</v>
      </c>
      <c r="BH38" s="38">
        <v>7.2798879999999997</v>
      </c>
      <c r="BI38" s="39">
        <v>3.359664</v>
      </c>
      <c r="BJ38" s="38">
        <v>134.74843200000001</v>
      </c>
      <c r="BK38" s="39">
        <v>110.79532800000001</v>
      </c>
      <c r="BL38" s="38">
        <v>90.648432</v>
      </c>
      <c r="BM38" s="39">
        <v>66.625776000000002</v>
      </c>
      <c r="BN38" s="38">
        <v>11.025</v>
      </c>
      <c r="BO38" s="40">
        <f t="shared" si="3"/>
        <v>629.13239199999998</v>
      </c>
      <c r="BP38" s="15"/>
      <c r="BQ38" s="15"/>
      <c r="BR38" s="15"/>
      <c r="BS38" s="15"/>
      <c r="BT38" s="37" t="s">
        <v>107</v>
      </c>
      <c r="BU38" s="43">
        <v>32.654775999999998</v>
      </c>
      <c r="BV38" s="39">
        <v>59.128776000000002</v>
      </c>
      <c r="BW38" s="43">
        <v>51.456216000000005</v>
      </c>
      <c r="BX38" s="39">
        <v>21.629776</v>
      </c>
      <c r="BY38" s="43">
        <v>48.544775999999999</v>
      </c>
      <c r="BZ38" s="39">
        <v>82.081552000000002</v>
      </c>
      <c r="CA38" s="43">
        <v>46.143439999999998</v>
      </c>
      <c r="CB38" s="39">
        <v>20.068887999999998</v>
      </c>
      <c r="CC38" s="15"/>
      <c r="CD38" s="15"/>
      <c r="CE38" s="15"/>
      <c r="CF38" s="15"/>
      <c r="CG38" s="37" t="s">
        <v>107</v>
      </c>
      <c r="CH38" s="38">
        <v>23.169888</v>
      </c>
      <c r="CI38" s="39">
        <v>61.385016</v>
      </c>
      <c r="CJ38" s="38">
        <v>314.77129600000001</v>
      </c>
      <c r="CK38" s="39">
        <v>41.089327999999995</v>
      </c>
      <c r="CL38" s="38">
        <v>49.699440000000003</v>
      </c>
      <c r="CM38" s="39">
        <v>91.162680000000009</v>
      </c>
      <c r="CN38" s="38">
        <v>89.151551999999995</v>
      </c>
      <c r="CO38" s="39">
        <v>50.478960000000001</v>
      </c>
      <c r="CP38" s="38">
        <v>68.459328000000014</v>
      </c>
      <c r="CQ38" s="40">
        <f t="shared" si="4"/>
        <v>789.36748800000009</v>
      </c>
      <c r="CR38" s="15"/>
      <c r="CS38" s="15"/>
      <c r="CT38" s="15"/>
      <c r="CU38" s="15"/>
      <c r="CV38" s="37" t="s">
        <v>107</v>
      </c>
      <c r="CW38" s="39">
        <v>1682.1323087999997</v>
      </c>
      <c r="CX38" s="43">
        <v>467.66512800000004</v>
      </c>
      <c r="CY38" s="39">
        <v>212.265648</v>
      </c>
      <c r="CZ38" s="43">
        <v>60.687984</v>
      </c>
      <c r="DA38" s="39">
        <v>414.74131999999997</v>
      </c>
      <c r="DB38" s="43">
        <v>315.72136399999999</v>
      </c>
      <c r="DC38" s="40">
        <f t="shared" si="5"/>
        <v>3153.2137527999998</v>
      </c>
      <c r="DD38" s="41"/>
      <c r="DE38" s="42"/>
      <c r="DF38" s="15"/>
      <c r="DG38" s="15"/>
      <c r="DH38" s="44" t="s">
        <v>107</v>
      </c>
      <c r="DI38" s="45">
        <f t="shared" si="7"/>
        <v>15767.2076094</v>
      </c>
    </row>
    <row r="39" spans="1:113" ht="18" customHeight="1" x14ac:dyDescent="0.3">
      <c r="A39" s="37" t="s">
        <v>108</v>
      </c>
      <c r="B39" s="38">
        <v>0</v>
      </c>
      <c r="C39" s="39">
        <v>0</v>
      </c>
      <c r="D39" s="38">
        <v>0</v>
      </c>
      <c r="E39" s="39">
        <v>0</v>
      </c>
      <c r="F39" s="38">
        <v>0</v>
      </c>
      <c r="G39" s="39">
        <v>0</v>
      </c>
      <c r="H39" s="38">
        <v>0</v>
      </c>
      <c r="I39" s="39">
        <v>0</v>
      </c>
      <c r="J39" s="38">
        <v>0</v>
      </c>
      <c r="K39" s="40">
        <f t="shared" si="6"/>
        <v>0</v>
      </c>
      <c r="L39" s="15"/>
      <c r="M39" s="15"/>
      <c r="N39" s="15"/>
      <c r="O39" s="15"/>
      <c r="P39" s="37" t="s">
        <v>108</v>
      </c>
      <c r="Q39" s="39">
        <v>0</v>
      </c>
      <c r="R39" s="38">
        <v>0</v>
      </c>
      <c r="S39" s="39">
        <v>0</v>
      </c>
      <c r="T39" s="38">
        <v>0</v>
      </c>
      <c r="U39" s="39">
        <v>0</v>
      </c>
      <c r="V39" s="38">
        <v>0</v>
      </c>
      <c r="W39" s="39">
        <v>0</v>
      </c>
      <c r="X39" s="38">
        <v>0</v>
      </c>
      <c r="Y39" s="40">
        <f t="shared" si="0"/>
        <v>0</v>
      </c>
      <c r="Z39" s="15"/>
      <c r="AA39" s="15"/>
      <c r="AB39" s="15"/>
      <c r="AC39" s="15"/>
      <c r="AD39" s="37" t="s">
        <v>108</v>
      </c>
      <c r="AE39" s="38">
        <v>31.211597499999996</v>
      </c>
      <c r="AF39" s="39">
        <v>6.4927225000000002</v>
      </c>
      <c r="AG39" s="38">
        <v>6.0761925000000003</v>
      </c>
      <c r="AH39" s="40">
        <f t="shared" si="1"/>
        <v>43.780512499999993</v>
      </c>
      <c r="AI39" s="41"/>
      <c r="AJ39" s="42"/>
      <c r="AK39" s="15"/>
      <c r="AL39" s="15"/>
      <c r="AM39" s="37" t="s">
        <v>108</v>
      </c>
      <c r="AN39" s="39">
        <v>0</v>
      </c>
      <c r="AO39" s="38">
        <v>0</v>
      </c>
      <c r="AP39" s="39">
        <v>0</v>
      </c>
      <c r="AQ39" s="38">
        <v>0</v>
      </c>
      <c r="AR39" s="39">
        <v>0</v>
      </c>
      <c r="AS39" s="38">
        <v>0</v>
      </c>
      <c r="AT39" s="39">
        <v>0</v>
      </c>
      <c r="AU39" s="38">
        <v>0</v>
      </c>
      <c r="AV39" s="39">
        <v>0</v>
      </c>
      <c r="AW39" s="38">
        <v>0</v>
      </c>
      <c r="AX39" s="39">
        <v>0</v>
      </c>
      <c r="AY39" s="38">
        <v>0</v>
      </c>
      <c r="AZ39" s="40">
        <f t="shared" si="2"/>
        <v>0</v>
      </c>
      <c r="BA39" s="15"/>
      <c r="BB39" s="15"/>
      <c r="BC39" s="15"/>
      <c r="BD39" s="15"/>
      <c r="BE39" s="37" t="s">
        <v>108</v>
      </c>
      <c r="BF39" s="38">
        <v>0</v>
      </c>
      <c r="BG39" s="39">
        <v>0</v>
      </c>
      <c r="BH39" s="38">
        <v>0</v>
      </c>
      <c r="BI39" s="39">
        <v>0</v>
      </c>
      <c r="BJ39" s="38">
        <v>0</v>
      </c>
      <c r="BK39" s="39">
        <v>0</v>
      </c>
      <c r="BL39" s="38">
        <v>0</v>
      </c>
      <c r="BM39" s="39">
        <v>0</v>
      </c>
      <c r="BN39" s="38">
        <v>0</v>
      </c>
      <c r="BO39" s="40">
        <f t="shared" si="3"/>
        <v>0</v>
      </c>
      <c r="BP39" s="15"/>
      <c r="BQ39" s="15"/>
      <c r="BR39" s="15"/>
      <c r="BS39" s="15"/>
      <c r="BT39" s="37" t="s">
        <v>108</v>
      </c>
      <c r="BU39" s="43">
        <v>0</v>
      </c>
      <c r="BV39" s="39">
        <v>0</v>
      </c>
      <c r="BW39" s="43">
        <v>0</v>
      </c>
      <c r="BX39" s="39">
        <v>0</v>
      </c>
      <c r="BY39" s="43">
        <v>0</v>
      </c>
      <c r="BZ39" s="39">
        <v>0</v>
      </c>
      <c r="CA39" s="43">
        <v>0</v>
      </c>
      <c r="CB39" s="39">
        <v>0</v>
      </c>
      <c r="CC39" s="15"/>
      <c r="CD39" s="15"/>
      <c r="CE39" s="15"/>
      <c r="CF39" s="15"/>
      <c r="CG39" s="37" t="s">
        <v>108</v>
      </c>
      <c r="CH39" s="38">
        <v>0</v>
      </c>
      <c r="CI39" s="39">
        <v>0</v>
      </c>
      <c r="CJ39" s="38">
        <v>0</v>
      </c>
      <c r="CK39" s="39">
        <v>0</v>
      </c>
      <c r="CL39" s="38">
        <v>0</v>
      </c>
      <c r="CM39" s="39">
        <v>0</v>
      </c>
      <c r="CN39" s="38">
        <v>0</v>
      </c>
      <c r="CO39" s="39">
        <v>0</v>
      </c>
      <c r="CP39" s="38">
        <v>0</v>
      </c>
      <c r="CQ39" s="40">
        <f t="shared" si="4"/>
        <v>0</v>
      </c>
      <c r="CR39" s="15"/>
      <c r="CS39" s="15"/>
      <c r="CT39" s="15"/>
      <c r="CU39" s="15"/>
      <c r="CV39" s="37" t="s">
        <v>108</v>
      </c>
      <c r="CW39" s="39">
        <v>5.0965999999999996</v>
      </c>
      <c r="CX39" s="43">
        <v>0</v>
      </c>
      <c r="CY39" s="39">
        <v>0</v>
      </c>
      <c r="CZ39" s="43">
        <v>0</v>
      </c>
      <c r="DA39" s="39">
        <v>0</v>
      </c>
      <c r="DB39" s="43">
        <v>0</v>
      </c>
      <c r="DC39" s="40">
        <f t="shared" si="5"/>
        <v>5.0965999999999996</v>
      </c>
      <c r="DD39" s="41"/>
      <c r="DE39" s="42"/>
      <c r="DF39" s="15"/>
      <c r="DG39" s="15"/>
      <c r="DH39" s="44" t="s">
        <v>108</v>
      </c>
      <c r="DI39" s="45">
        <f t="shared" si="7"/>
        <v>53.536737499999994</v>
      </c>
    </row>
    <row r="40" spans="1:113" ht="18" customHeight="1" x14ac:dyDescent="0.3">
      <c r="A40" s="37" t="s">
        <v>109</v>
      </c>
      <c r="B40" s="38">
        <v>18.780399999999997</v>
      </c>
      <c r="C40" s="39">
        <v>10.781199999999998</v>
      </c>
      <c r="D40" s="38">
        <v>137.87813999999997</v>
      </c>
      <c r="E40" s="39">
        <v>883.98335999999995</v>
      </c>
      <c r="F40" s="38">
        <v>228.52817999999996</v>
      </c>
      <c r="G40" s="39">
        <v>25.339439999999996</v>
      </c>
      <c r="H40" s="38">
        <v>177.50031999999999</v>
      </c>
      <c r="I40" s="39">
        <v>161.67099999999999</v>
      </c>
      <c r="J40" s="38">
        <v>16.345199999999998</v>
      </c>
      <c r="K40" s="40">
        <f t="shared" si="6"/>
        <v>1660.8072400000001</v>
      </c>
      <c r="L40" s="15"/>
      <c r="M40" s="15"/>
      <c r="N40" s="15"/>
      <c r="O40" s="15"/>
      <c r="P40" s="37" t="s">
        <v>109</v>
      </c>
      <c r="Q40" s="39">
        <v>24.988799999999998</v>
      </c>
      <c r="R40" s="38">
        <v>1305.1440399999997</v>
      </c>
      <c r="S40" s="39">
        <v>66.114399999999989</v>
      </c>
      <c r="T40" s="38">
        <v>669.19039999999995</v>
      </c>
      <c r="U40" s="39">
        <v>7.9991999999999983</v>
      </c>
      <c r="V40" s="38">
        <v>39.160199999999989</v>
      </c>
      <c r="W40" s="39">
        <v>7.9991999999999983</v>
      </c>
      <c r="X40" s="38">
        <v>71.728639999999984</v>
      </c>
      <c r="Y40" s="40">
        <f t="shared" si="0"/>
        <v>2192.3248799999997</v>
      </c>
      <c r="Z40" s="15"/>
      <c r="AA40" s="15"/>
      <c r="AB40" s="15"/>
      <c r="AC40" s="15"/>
      <c r="AD40" s="37" t="s">
        <v>109</v>
      </c>
      <c r="AE40" s="38">
        <v>4784.0642771428556</v>
      </c>
      <c r="AF40" s="39">
        <v>302.27048857142859</v>
      </c>
      <c r="AG40" s="38">
        <v>792.29153999999994</v>
      </c>
      <c r="AH40" s="40">
        <f t="shared" si="1"/>
        <v>5878.6263057142842</v>
      </c>
      <c r="AI40" s="41"/>
      <c r="AJ40" s="42"/>
      <c r="AK40" s="15"/>
      <c r="AL40" s="15"/>
      <c r="AM40" s="37" t="s">
        <v>109</v>
      </c>
      <c r="AN40" s="39">
        <v>60.950879999999984</v>
      </c>
      <c r="AO40" s="38">
        <v>33.694399999999995</v>
      </c>
      <c r="AP40" s="39">
        <v>63.554559999999995</v>
      </c>
      <c r="AQ40" s="38">
        <v>66.848439999999997</v>
      </c>
      <c r="AR40" s="39">
        <v>41.594319999999989</v>
      </c>
      <c r="AS40" s="38">
        <v>28.953599999999994</v>
      </c>
      <c r="AT40" s="39">
        <v>47.925599999999989</v>
      </c>
      <c r="AU40" s="38">
        <v>241.93959999999993</v>
      </c>
      <c r="AV40" s="39">
        <v>17.68056</v>
      </c>
      <c r="AW40" s="38">
        <v>71.944519999999997</v>
      </c>
      <c r="AX40" s="39">
        <v>33.902599999999993</v>
      </c>
      <c r="AY40" s="38">
        <v>24.340079999999993</v>
      </c>
      <c r="AZ40" s="40">
        <f t="shared" si="2"/>
        <v>733.32915999999989</v>
      </c>
      <c r="BA40" s="15"/>
      <c r="BB40" s="15"/>
      <c r="BC40" s="15"/>
      <c r="BD40" s="15"/>
      <c r="BE40" s="37" t="s">
        <v>109</v>
      </c>
      <c r="BF40" s="38">
        <v>60.069279999999992</v>
      </c>
      <c r="BG40" s="39">
        <v>40.342799999999997</v>
      </c>
      <c r="BH40" s="38">
        <v>4.9907999999999992</v>
      </c>
      <c r="BI40" s="39">
        <v>11.998799999999997</v>
      </c>
      <c r="BJ40" s="38">
        <v>71.017199999999988</v>
      </c>
      <c r="BK40" s="39">
        <v>37.128639999999997</v>
      </c>
      <c r="BL40" s="38">
        <v>65.453199999999981</v>
      </c>
      <c r="BM40" s="39">
        <v>16.122639999999997</v>
      </c>
      <c r="BN40" s="38">
        <v>1.391</v>
      </c>
      <c r="BO40" s="40">
        <f t="shared" si="3"/>
        <v>308.51435999999995</v>
      </c>
      <c r="BP40" s="15"/>
      <c r="BQ40" s="15"/>
      <c r="BR40" s="15"/>
      <c r="BS40" s="15"/>
      <c r="BT40" s="37" t="s">
        <v>109</v>
      </c>
      <c r="BU40" s="43">
        <v>12.050599999999999</v>
      </c>
      <c r="BV40" s="39">
        <v>15.176759999999998</v>
      </c>
      <c r="BW40" s="43">
        <v>34.142279999999992</v>
      </c>
      <c r="BX40" s="39">
        <v>10.659599999999998</v>
      </c>
      <c r="BY40" s="43">
        <v>13.841399999999998</v>
      </c>
      <c r="BZ40" s="39">
        <v>26.003279999999997</v>
      </c>
      <c r="CA40" s="43">
        <v>25.541359999999997</v>
      </c>
      <c r="CB40" s="39">
        <v>6.6043599999999998</v>
      </c>
      <c r="CC40" s="15"/>
      <c r="CD40" s="15"/>
      <c r="CE40" s="15"/>
      <c r="CF40" s="15"/>
      <c r="CG40" s="37" t="s">
        <v>109</v>
      </c>
      <c r="CH40" s="38">
        <v>6.7815999999999992</v>
      </c>
      <c r="CI40" s="39">
        <v>18.676679999999998</v>
      </c>
      <c r="CJ40" s="38">
        <v>207.75503999999998</v>
      </c>
      <c r="CK40" s="39">
        <v>28.761999999999993</v>
      </c>
      <c r="CL40" s="38">
        <v>25.561999999999998</v>
      </c>
      <c r="CM40" s="39">
        <v>34.650599999999997</v>
      </c>
      <c r="CN40" s="38">
        <v>26.681280000000001</v>
      </c>
      <c r="CO40" s="39">
        <v>19.229839999999999</v>
      </c>
      <c r="CP40" s="38">
        <v>31.787199999999995</v>
      </c>
      <c r="CQ40" s="40">
        <f t="shared" si="4"/>
        <v>399.88623999999999</v>
      </c>
      <c r="CR40" s="15"/>
      <c r="CS40" s="15"/>
      <c r="CT40" s="15"/>
      <c r="CU40" s="15"/>
      <c r="CV40" s="37" t="s">
        <v>109</v>
      </c>
      <c r="CW40" s="39">
        <v>1654.9909399999997</v>
      </c>
      <c r="CX40" s="43">
        <v>226.84059999999997</v>
      </c>
      <c r="CY40" s="39">
        <v>107.80551999999999</v>
      </c>
      <c r="CZ40" s="43">
        <v>77.748399999999975</v>
      </c>
      <c r="DA40" s="39">
        <v>353.69979999999993</v>
      </c>
      <c r="DB40" s="43">
        <v>272.07661999999993</v>
      </c>
      <c r="DC40" s="40">
        <f t="shared" si="5"/>
        <v>2693.1618799999992</v>
      </c>
      <c r="DD40" s="41"/>
      <c r="DE40" s="42"/>
      <c r="DF40" s="15"/>
      <c r="DG40" s="15"/>
      <c r="DH40" s="44" t="s">
        <v>109</v>
      </c>
      <c r="DI40" s="45">
        <f t="shared" si="7"/>
        <v>15749.111499999997</v>
      </c>
    </row>
    <row r="41" spans="1:113" ht="18" customHeight="1" x14ac:dyDescent="0.3">
      <c r="A41" s="37" t="s">
        <v>110</v>
      </c>
      <c r="B41" s="38">
        <v>0</v>
      </c>
      <c r="C41" s="39">
        <v>0</v>
      </c>
      <c r="D41" s="38">
        <v>0</v>
      </c>
      <c r="E41" s="39">
        <v>0</v>
      </c>
      <c r="F41" s="38">
        <v>0</v>
      </c>
      <c r="G41" s="39">
        <v>0</v>
      </c>
      <c r="H41" s="38">
        <v>0</v>
      </c>
      <c r="I41" s="39">
        <v>0</v>
      </c>
      <c r="J41" s="38">
        <v>0</v>
      </c>
      <c r="K41" s="40">
        <f t="shared" si="6"/>
        <v>0</v>
      </c>
      <c r="L41" s="15"/>
      <c r="M41" s="15"/>
      <c r="N41" s="15"/>
      <c r="O41" s="15"/>
      <c r="P41" s="37" t="s">
        <v>110</v>
      </c>
      <c r="Q41" s="39">
        <v>0</v>
      </c>
      <c r="R41" s="38">
        <v>0</v>
      </c>
      <c r="S41" s="39">
        <v>0</v>
      </c>
      <c r="T41" s="38">
        <v>0</v>
      </c>
      <c r="U41" s="39">
        <v>0</v>
      </c>
      <c r="V41" s="38">
        <v>0</v>
      </c>
      <c r="W41" s="39">
        <v>0</v>
      </c>
      <c r="X41" s="38">
        <v>0</v>
      </c>
      <c r="Y41" s="40">
        <f t="shared" si="0"/>
        <v>0</v>
      </c>
      <c r="Z41" s="15"/>
      <c r="AA41" s="15"/>
      <c r="AB41" s="15"/>
      <c r="AC41" s="15"/>
      <c r="AD41" s="37" t="s">
        <v>110</v>
      </c>
      <c r="AE41" s="38">
        <v>0</v>
      </c>
      <c r="AF41" s="39">
        <v>9.423</v>
      </c>
      <c r="AG41" s="38">
        <v>0</v>
      </c>
      <c r="AH41" s="40">
        <f t="shared" si="1"/>
        <v>9.423</v>
      </c>
      <c r="AI41" s="41"/>
      <c r="AJ41" s="42"/>
      <c r="AK41" s="15"/>
      <c r="AL41" s="15"/>
      <c r="AM41" s="37" t="s">
        <v>110</v>
      </c>
      <c r="AN41" s="39">
        <v>0</v>
      </c>
      <c r="AO41" s="38">
        <v>0</v>
      </c>
      <c r="AP41" s="39">
        <v>0</v>
      </c>
      <c r="AQ41" s="38">
        <v>0</v>
      </c>
      <c r="AR41" s="39">
        <v>0</v>
      </c>
      <c r="AS41" s="38">
        <v>0</v>
      </c>
      <c r="AT41" s="39">
        <v>0</v>
      </c>
      <c r="AU41" s="38">
        <v>0</v>
      </c>
      <c r="AV41" s="39">
        <v>0</v>
      </c>
      <c r="AW41" s="38">
        <v>0</v>
      </c>
      <c r="AX41" s="39">
        <v>0</v>
      </c>
      <c r="AY41" s="38">
        <v>0</v>
      </c>
      <c r="AZ41" s="40">
        <f t="shared" si="2"/>
        <v>0</v>
      </c>
      <c r="BA41" s="15"/>
      <c r="BB41" s="15"/>
      <c r="BC41" s="15"/>
      <c r="BD41" s="15"/>
      <c r="BE41" s="37" t="s">
        <v>110</v>
      </c>
      <c r="BF41" s="38">
        <v>0</v>
      </c>
      <c r="BG41" s="39">
        <v>0</v>
      </c>
      <c r="BH41" s="38">
        <v>0</v>
      </c>
      <c r="BI41" s="39">
        <v>0</v>
      </c>
      <c r="BJ41" s="38">
        <v>0</v>
      </c>
      <c r="BK41" s="39">
        <v>0</v>
      </c>
      <c r="BL41" s="38">
        <v>0</v>
      </c>
      <c r="BM41" s="39">
        <v>0</v>
      </c>
      <c r="BN41" s="38">
        <v>0</v>
      </c>
      <c r="BO41" s="40">
        <f t="shared" si="3"/>
        <v>0</v>
      </c>
      <c r="BP41" s="15"/>
      <c r="BQ41" s="15"/>
      <c r="BR41" s="15"/>
      <c r="BS41" s="15"/>
      <c r="BT41" s="37" t="s">
        <v>110</v>
      </c>
      <c r="BU41" s="43">
        <v>0</v>
      </c>
      <c r="BV41" s="39">
        <v>0</v>
      </c>
      <c r="BW41" s="43">
        <v>0</v>
      </c>
      <c r="BX41" s="39">
        <v>0</v>
      </c>
      <c r="BY41" s="43">
        <v>0</v>
      </c>
      <c r="BZ41" s="39">
        <v>0</v>
      </c>
      <c r="CA41" s="43">
        <v>0</v>
      </c>
      <c r="CB41" s="39">
        <v>0</v>
      </c>
      <c r="CC41" s="15"/>
      <c r="CD41" s="15"/>
      <c r="CE41" s="15"/>
      <c r="CF41" s="15"/>
      <c r="CG41" s="37" t="s">
        <v>110</v>
      </c>
      <c r="CH41" s="38">
        <v>0</v>
      </c>
      <c r="CI41" s="39">
        <v>0</v>
      </c>
      <c r="CJ41" s="38">
        <v>0</v>
      </c>
      <c r="CK41" s="39">
        <v>0</v>
      </c>
      <c r="CL41" s="38">
        <v>0</v>
      </c>
      <c r="CM41" s="39">
        <v>0</v>
      </c>
      <c r="CN41" s="38">
        <v>0</v>
      </c>
      <c r="CO41" s="39">
        <v>0</v>
      </c>
      <c r="CP41" s="38">
        <v>0</v>
      </c>
      <c r="CQ41" s="40">
        <f t="shared" si="4"/>
        <v>0</v>
      </c>
      <c r="CR41" s="15"/>
      <c r="CS41" s="15"/>
      <c r="CT41" s="15"/>
      <c r="CU41" s="15"/>
      <c r="CV41" s="37" t="s">
        <v>110</v>
      </c>
      <c r="CW41" s="39">
        <v>0</v>
      </c>
      <c r="CX41" s="43">
        <v>0</v>
      </c>
      <c r="CY41" s="39">
        <v>0</v>
      </c>
      <c r="CZ41" s="43">
        <v>0</v>
      </c>
      <c r="DA41" s="39">
        <v>0</v>
      </c>
      <c r="DB41" s="43">
        <v>0</v>
      </c>
      <c r="DC41" s="40">
        <f t="shared" si="5"/>
        <v>0</v>
      </c>
      <c r="DD41" s="41"/>
      <c r="DE41" s="42"/>
      <c r="DF41" s="15"/>
      <c r="DG41" s="15"/>
      <c r="DH41" s="44" t="s">
        <v>110</v>
      </c>
      <c r="DI41" s="45">
        <f t="shared" si="7"/>
        <v>9.423</v>
      </c>
    </row>
    <row r="42" spans="1:113" ht="18" customHeight="1" x14ac:dyDescent="0.3">
      <c r="A42" s="37" t="s">
        <v>111</v>
      </c>
      <c r="B42" s="38">
        <v>48.052894399999992</v>
      </c>
      <c r="C42" s="39">
        <v>46.948947199999999</v>
      </c>
      <c r="D42" s="38">
        <v>610.93122900000003</v>
      </c>
      <c r="E42" s="39">
        <v>1895.2944783999999</v>
      </c>
      <c r="F42" s="38">
        <v>547.06699979999996</v>
      </c>
      <c r="G42" s="39">
        <v>90.782267999999988</v>
      </c>
      <c r="H42" s="38">
        <v>768.23932879999995</v>
      </c>
      <c r="I42" s="39">
        <v>790.60374320000005</v>
      </c>
      <c r="J42" s="38">
        <v>138.63894719999999</v>
      </c>
      <c r="K42" s="40">
        <f t="shared" si="6"/>
        <v>4936.5588360000002</v>
      </c>
      <c r="L42" s="15"/>
      <c r="M42" s="15"/>
      <c r="N42" s="15"/>
      <c r="O42" s="15"/>
      <c r="P42" s="37" t="s">
        <v>111</v>
      </c>
      <c r="Q42" s="39">
        <v>20.391841599999999</v>
      </c>
      <c r="R42" s="38">
        <v>1825.0439447999997</v>
      </c>
      <c r="S42" s="39">
        <v>109.138604</v>
      </c>
      <c r="T42" s="38">
        <v>1075.9569783999998</v>
      </c>
      <c r="U42" s="39">
        <v>1.1039472000000001</v>
      </c>
      <c r="V42" s="38">
        <v>189.3123152</v>
      </c>
      <c r="W42" s="39">
        <v>1.1039472000000001</v>
      </c>
      <c r="X42" s="38">
        <v>147.19148200000001</v>
      </c>
      <c r="Y42" s="40">
        <f t="shared" si="0"/>
        <v>3369.2430604000001</v>
      </c>
      <c r="Z42" s="15"/>
      <c r="AA42" s="15"/>
      <c r="AB42" s="15"/>
      <c r="AC42" s="15"/>
      <c r="AD42" s="37" t="s">
        <v>111</v>
      </c>
      <c r="AE42" s="38">
        <v>4425.0361486857128</v>
      </c>
      <c r="AF42" s="39">
        <v>42.198704285714285</v>
      </c>
      <c r="AG42" s="38">
        <v>99.285389999999992</v>
      </c>
      <c r="AH42" s="40">
        <f t="shared" si="1"/>
        <v>4566.5202429714273</v>
      </c>
      <c r="AI42" s="41"/>
      <c r="AJ42" s="42"/>
      <c r="AK42" s="15"/>
      <c r="AL42" s="15"/>
      <c r="AM42" s="37" t="s">
        <v>111</v>
      </c>
      <c r="AN42" s="39">
        <v>202.81147440000001</v>
      </c>
      <c r="AO42" s="38">
        <v>176.98334599999998</v>
      </c>
      <c r="AP42" s="39">
        <v>235.57076999999998</v>
      </c>
      <c r="AQ42" s="38">
        <v>260.1555568</v>
      </c>
      <c r="AR42" s="39">
        <v>87.815457999999992</v>
      </c>
      <c r="AS42" s="38">
        <v>88.711841599999985</v>
      </c>
      <c r="AT42" s="39">
        <v>142.15973600000001</v>
      </c>
      <c r="AU42" s="38">
        <v>537.15460080000003</v>
      </c>
      <c r="AV42" s="39">
        <v>160.64454719999998</v>
      </c>
      <c r="AW42" s="38">
        <v>323.84034800000001</v>
      </c>
      <c r="AX42" s="39">
        <v>177.430846</v>
      </c>
      <c r="AY42" s="38">
        <v>96.099676799999997</v>
      </c>
      <c r="AZ42" s="40">
        <f t="shared" si="2"/>
        <v>2489.3782016000005</v>
      </c>
      <c r="BA42" s="15"/>
      <c r="BB42" s="15"/>
      <c r="BC42" s="15"/>
      <c r="BD42" s="15"/>
      <c r="BE42" s="37" t="s">
        <v>111</v>
      </c>
      <c r="BF42" s="38">
        <v>275.42750959999995</v>
      </c>
      <c r="BG42" s="39">
        <v>141.9507888</v>
      </c>
      <c r="BH42" s="38">
        <v>17.631973599999998</v>
      </c>
      <c r="BI42" s="39">
        <v>1.6559208000000001</v>
      </c>
      <c r="BJ42" s="38">
        <v>255.29063039999997</v>
      </c>
      <c r="BK42" s="39">
        <v>219.7002416</v>
      </c>
      <c r="BL42" s="38">
        <v>163.60063039999997</v>
      </c>
      <c r="BM42" s="39">
        <v>134.9713472</v>
      </c>
      <c r="BN42" s="38">
        <v>22.922499999999999</v>
      </c>
      <c r="BO42" s="40">
        <f t="shared" si="3"/>
        <v>1233.1515423999999</v>
      </c>
      <c r="BP42" s="15"/>
      <c r="BQ42" s="15"/>
      <c r="BR42" s="15"/>
      <c r="BS42" s="15"/>
      <c r="BT42" s="37" t="s">
        <v>111</v>
      </c>
      <c r="BU42" s="43">
        <v>68.613447199999996</v>
      </c>
      <c r="BV42" s="39">
        <v>119.38404719999998</v>
      </c>
      <c r="BW42" s="43">
        <v>107.3671152</v>
      </c>
      <c r="BX42" s="39">
        <v>45.690947199999997</v>
      </c>
      <c r="BY42" s="43">
        <v>97.378447199999982</v>
      </c>
      <c r="BZ42" s="39">
        <v>167.82569439999997</v>
      </c>
      <c r="CA42" s="43">
        <v>95.601467999999997</v>
      </c>
      <c r="CB42" s="39">
        <v>44.222073599999995</v>
      </c>
      <c r="CC42" s="15"/>
      <c r="CD42" s="15"/>
      <c r="CE42" s="15"/>
      <c r="CF42" s="15"/>
      <c r="CG42" s="37" t="s">
        <v>111</v>
      </c>
      <c r="CH42" s="38">
        <v>46.396973599999995</v>
      </c>
      <c r="CI42" s="39">
        <v>122.59472519999998</v>
      </c>
      <c r="CJ42" s="38">
        <v>699.47329120000006</v>
      </c>
      <c r="CK42" s="39">
        <v>83.316841599999989</v>
      </c>
      <c r="CL42" s="38">
        <v>94.449867999999995</v>
      </c>
      <c r="CM42" s="39">
        <v>191.994846</v>
      </c>
      <c r="CN42" s="38">
        <v>178.25269439999997</v>
      </c>
      <c r="CO42" s="39">
        <v>99.031312</v>
      </c>
      <c r="CP42" s="38">
        <v>131.67784159999997</v>
      </c>
      <c r="CQ42" s="40">
        <f t="shared" si="4"/>
        <v>1647.1883935999999</v>
      </c>
      <c r="CR42" s="15"/>
      <c r="CS42" s="15"/>
      <c r="CT42" s="15"/>
      <c r="CU42" s="15"/>
      <c r="CV42" s="37" t="s">
        <v>111</v>
      </c>
      <c r="CW42" s="39">
        <v>3387.4180692285709</v>
      </c>
      <c r="CX42" s="43">
        <v>895.06585159999997</v>
      </c>
      <c r="CY42" s="39">
        <v>404.02464560000004</v>
      </c>
      <c r="CZ42" s="43">
        <v>107.0205248</v>
      </c>
      <c r="DA42" s="39">
        <v>771.62895400000002</v>
      </c>
      <c r="DB42" s="43">
        <v>623.80763580000007</v>
      </c>
      <c r="DC42" s="40">
        <f t="shared" si="5"/>
        <v>6188.9656810285715</v>
      </c>
      <c r="DD42" s="41"/>
      <c r="DE42" s="42"/>
      <c r="DF42" s="15"/>
      <c r="DG42" s="15"/>
      <c r="DH42" s="44" t="s">
        <v>111</v>
      </c>
      <c r="DI42" s="45">
        <f t="shared" si="7"/>
        <v>29424.651512742857</v>
      </c>
    </row>
    <row r="43" spans="1:113" ht="18" customHeight="1" x14ac:dyDescent="0.3">
      <c r="A43" s="37" t="s">
        <v>112</v>
      </c>
      <c r="B43" s="38">
        <v>5.8932479999999998</v>
      </c>
      <c r="C43" s="39">
        <v>2.9466239999999999</v>
      </c>
      <c r="D43" s="38">
        <v>37.446680000000001</v>
      </c>
      <c r="E43" s="39">
        <v>285.82252799999998</v>
      </c>
      <c r="F43" s="38">
        <v>72.560615999999996</v>
      </c>
      <c r="G43" s="39">
        <v>7.3665599999999998</v>
      </c>
      <c r="H43" s="38">
        <v>48.619295999999999</v>
      </c>
      <c r="I43" s="39">
        <v>42.234943999999999</v>
      </c>
      <c r="J43" s="38">
        <v>2.9466239999999999</v>
      </c>
      <c r="K43" s="40">
        <f t="shared" si="6"/>
        <v>505.83711999999991</v>
      </c>
      <c r="L43" s="15"/>
      <c r="M43" s="15"/>
      <c r="N43" s="15"/>
      <c r="O43" s="15"/>
      <c r="P43" s="37" t="s">
        <v>112</v>
      </c>
      <c r="Q43" s="39">
        <v>8.8398719999999997</v>
      </c>
      <c r="R43" s="38">
        <v>443.95801599999999</v>
      </c>
      <c r="S43" s="39">
        <v>22.099679999999999</v>
      </c>
      <c r="T43" s="38">
        <v>224.434528</v>
      </c>
      <c r="U43" s="39">
        <v>2.9466239999999999</v>
      </c>
      <c r="V43" s="38">
        <v>10.313184</v>
      </c>
      <c r="W43" s="39">
        <v>2.9466239999999999</v>
      </c>
      <c r="X43" s="38">
        <v>23.327439999999999</v>
      </c>
      <c r="Y43" s="40">
        <f t="shared" si="0"/>
        <v>738.86596800000007</v>
      </c>
      <c r="Z43" s="15"/>
      <c r="AA43" s="15"/>
      <c r="AB43" s="15"/>
      <c r="AC43" s="15"/>
      <c r="AD43" s="37" t="s">
        <v>112</v>
      </c>
      <c r="AE43" s="38">
        <v>1031.072848</v>
      </c>
      <c r="AF43" s="39">
        <v>17.571000000000002</v>
      </c>
      <c r="AG43" s="38">
        <v>0</v>
      </c>
      <c r="AH43" s="40">
        <f t="shared" si="1"/>
        <v>1048.6438479999999</v>
      </c>
      <c r="AI43" s="41"/>
      <c r="AJ43" s="42"/>
      <c r="AK43" s="15"/>
      <c r="AL43" s="15"/>
      <c r="AM43" s="37" t="s">
        <v>112</v>
      </c>
      <c r="AN43" s="39">
        <v>18.170847999999999</v>
      </c>
      <c r="AO43" s="38">
        <v>8.5943199999999997</v>
      </c>
      <c r="AP43" s="39">
        <v>18.416399999999999</v>
      </c>
      <c r="AQ43" s="38">
        <v>19.153055999999999</v>
      </c>
      <c r="AR43" s="39">
        <v>13.50536</v>
      </c>
      <c r="AS43" s="38">
        <v>8.8398719999999997</v>
      </c>
      <c r="AT43" s="39">
        <v>14.73312</v>
      </c>
      <c r="AU43" s="38">
        <v>78.085535999999991</v>
      </c>
      <c r="AV43" s="39">
        <v>2.9466239999999999</v>
      </c>
      <c r="AW43" s="38">
        <v>19.644159999999999</v>
      </c>
      <c r="AX43" s="39">
        <v>8.5943199999999997</v>
      </c>
      <c r="AY43" s="38">
        <v>6.8754559999999998</v>
      </c>
      <c r="AZ43" s="40">
        <f t="shared" si="2"/>
        <v>217.55907200000001</v>
      </c>
      <c r="BA43" s="15"/>
      <c r="BB43" s="15"/>
      <c r="BC43" s="15"/>
      <c r="BD43" s="15"/>
      <c r="BE43" s="37" t="s">
        <v>112</v>
      </c>
      <c r="BF43" s="38">
        <v>16.206432</v>
      </c>
      <c r="BG43" s="39">
        <v>11.786496</v>
      </c>
      <c r="BH43" s="38">
        <v>1.473312</v>
      </c>
      <c r="BI43" s="39">
        <v>4.4199359999999999</v>
      </c>
      <c r="BJ43" s="38">
        <v>20.626367999999999</v>
      </c>
      <c r="BK43" s="39">
        <v>8.8398719999999997</v>
      </c>
      <c r="BL43" s="38">
        <v>20.626367999999999</v>
      </c>
      <c r="BM43" s="39">
        <v>2.9466239999999999</v>
      </c>
      <c r="BN43" s="38">
        <v>0</v>
      </c>
      <c r="BO43" s="40">
        <f t="shared" si="3"/>
        <v>86.92540799999999</v>
      </c>
      <c r="BP43" s="15"/>
      <c r="BQ43" s="15"/>
      <c r="BR43" s="15"/>
      <c r="BS43" s="15"/>
      <c r="BT43" s="37" t="s">
        <v>112</v>
      </c>
      <c r="BU43" s="43">
        <v>2.9466239999999999</v>
      </c>
      <c r="BV43" s="39">
        <v>2.9466239999999999</v>
      </c>
      <c r="BW43" s="43">
        <v>10.313184</v>
      </c>
      <c r="BX43" s="39">
        <v>2.9466239999999999</v>
      </c>
      <c r="BY43" s="43">
        <v>2.9466239999999999</v>
      </c>
      <c r="BZ43" s="39">
        <v>5.8932479999999998</v>
      </c>
      <c r="CA43" s="43">
        <v>7.3665599999999998</v>
      </c>
      <c r="CB43" s="39">
        <v>1.473312</v>
      </c>
      <c r="CC43" s="15"/>
      <c r="CD43" s="15"/>
      <c r="CE43" s="15"/>
      <c r="CF43" s="15"/>
      <c r="CG43" s="37" t="s">
        <v>112</v>
      </c>
      <c r="CH43" s="38">
        <v>1.473312</v>
      </c>
      <c r="CI43" s="39">
        <v>4.1743839999999999</v>
      </c>
      <c r="CJ43" s="38">
        <v>61.879103999999998</v>
      </c>
      <c r="CK43" s="39">
        <v>8.8398719999999997</v>
      </c>
      <c r="CL43" s="38">
        <v>7.3665599999999998</v>
      </c>
      <c r="CM43" s="39">
        <v>8.5943199999999997</v>
      </c>
      <c r="CN43" s="38">
        <v>5.8932479999999998</v>
      </c>
      <c r="CO43" s="39">
        <v>4.9110399999999998</v>
      </c>
      <c r="CP43" s="38">
        <v>8.8398719999999997</v>
      </c>
      <c r="CQ43" s="40">
        <f t="shared" si="4"/>
        <v>111.97171199999998</v>
      </c>
      <c r="CR43" s="15"/>
      <c r="CS43" s="15"/>
      <c r="CT43" s="15"/>
      <c r="CU43" s="15"/>
      <c r="CV43" s="37" t="s">
        <v>112</v>
      </c>
      <c r="CW43" s="39">
        <v>442.11637599999995</v>
      </c>
      <c r="CX43" s="43">
        <v>64.089071999999987</v>
      </c>
      <c r="CY43" s="39">
        <v>30.939551999999999</v>
      </c>
      <c r="CZ43" s="43">
        <v>26.519615999999999</v>
      </c>
      <c r="DA43" s="39">
        <v>114.18168</v>
      </c>
      <c r="DB43" s="43">
        <v>87.293735999999996</v>
      </c>
      <c r="DC43" s="40">
        <f t="shared" si="5"/>
        <v>765.14003200000002</v>
      </c>
      <c r="DD43" s="41"/>
      <c r="DE43" s="42"/>
      <c r="DF43" s="15"/>
      <c r="DG43" s="15"/>
      <c r="DH43" s="44" t="s">
        <v>112</v>
      </c>
      <c r="DI43" s="45">
        <f t="shared" si="7"/>
        <v>3977.3425520000001</v>
      </c>
    </row>
    <row r="44" spans="1:113" ht="18" customHeight="1" x14ac:dyDescent="0.3">
      <c r="A44" s="37" t="s">
        <v>113</v>
      </c>
      <c r="B44" s="38">
        <v>20.719468799999998</v>
      </c>
      <c r="C44" s="39">
        <v>10.359734399999999</v>
      </c>
      <c r="D44" s="38">
        <v>131.65495799999999</v>
      </c>
      <c r="E44" s="39">
        <v>1004.8942367999999</v>
      </c>
      <c r="F44" s="38">
        <v>255.10845959999997</v>
      </c>
      <c r="G44" s="39">
        <v>25.899335999999998</v>
      </c>
      <c r="H44" s="38">
        <v>170.9356176</v>
      </c>
      <c r="I44" s="39">
        <v>148.48952639999999</v>
      </c>
      <c r="J44" s="38">
        <v>10.359734399999999</v>
      </c>
      <c r="K44" s="40">
        <f t="shared" si="6"/>
        <v>1778.4210719999999</v>
      </c>
      <c r="L44" s="15"/>
      <c r="M44" s="15"/>
      <c r="N44" s="15"/>
      <c r="O44" s="15"/>
      <c r="P44" s="37" t="s">
        <v>113</v>
      </c>
      <c r="Q44" s="39">
        <v>31.079203199999998</v>
      </c>
      <c r="R44" s="38">
        <v>1560.8666495999998</v>
      </c>
      <c r="S44" s="39">
        <v>77.698008000000002</v>
      </c>
      <c r="T44" s="38">
        <v>789.06643680000002</v>
      </c>
      <c r="U44" s="39">
        <v>10.359734399999999</v>
      </c>
      <c r="V44" s="38">
        <v>36.259070399999999</v>
      </c>
      <c r="W44" s="39">
        <v>10.359734399999999</v>
      </c>
      <c r="X44" s="38">
        <v>82.014563999999993</v>
      </c>
      <c r="Y44" s="40">
        <f t="shared" si="0"/>
        <v>2597.7034007999996</v>
      </c>
      <c r="Z44" s="15"/>
      <c r="AA44" s="15"/>
      <c r="AB44" s="15"/>
      <c r="AC44" s="15"/>
      <c r="AD44" s="37" t="s">
        <v>113</v>
      </c>
      <c r="AE44" s="38">
        <v>5332.9140646571423</v>
      </c>
      <c r="AF44" s="39">
        <v>304.36818057142852</v>
      </c>
      <c r="AG44" s="38">
        <v>674.70798428571425</v>
      </c>
      <c r="AH44" s="40">
        <f t="shared" si="1"/>
        <v>6311.9902295142856</v>
      </c>
      <c r="AI44" s="41"/>
      <c r="AJ44" s="42"/>
      <c r="AK44" s="15"/>
      <c r="AL44" s="15"/>
      <c r="AM44" s="37" t="s">
        <v>113</v>
      </c>
      <c r="AN44" s="39">
        <v>63.885028800000001</v>
      </c>
      <c r="AO44" s="38">
        <v>30.215891999999997</v>
      </c>
      <c r="AP44" s="39">
        <v>64.748339999999999</v>
      </c>
      <c r="AQ44" s="38">
        <v>67.338273599999994</v>
      </c>
      <c r="AR44" s="39">
        <v>47.482115999999998</v>
      </c>
      <c r="AS44" s="38">
        <v>31.079203199999995</v>
      </c>
      <c r="AT44" s="39">
        <v>51.798671999999996</v>
      </c>
      <c r="AU44" s="38">
        <v>274.53296160000002</v>
      </c>
      <c r="AV44" s="39">
        <v>10.359734399999999</v>
      </c>
      <c r="AW44" s="38">
        <v>69.06489599999999</v>
      </c>
      <c r="AX44" s="39">
        <v>30.215891999999997</v>
      </c>
      <c r="AY44" s="38">
        <v>24.172713599999998</v>
      </c>
      <c r="AZ44" s="40">
        <f t="shared" si="2"/>
        <v>764.89372320000007</v>
      </c>
      <c r="BA44" s="15"/>
      <c r="BB44" s="15"/>
      <c r="BC44" s="15"/>
      <c r="BD44" s="15"/>
      <c r="BE44" s="37" t="s">
        <v>113</v>
      </c>
      <c r="BF44" s="38">
        <v>56.9785392</v>
      </c>
      <c r="BG44" s="39">
        <v>41.438937599999996</v>
      </c>
      <c r="BH44" s="38">
        <v>5.1798671999999994</v>
      </c>
      <c r="BI44" s="39">
        <v>15.539601599999999</v>
      </c>
      <c r="BJ44" s="38">
        <v>72.518140799999998</v>
      </c>
      <c r="BK44" s="39">
        <v>31.079203199999998</v>
      </c>
      <c r="BL44" s="38">
        <v>72.518140799999998</v>
      </c>
      <c r="BM44" s="39">
        <v>10.359734399999999</v>
      </c>
      <c r="BN44" s="38">
        <v>0</v>
      </c>
      <c r="BO44" s="40">
        <f t="shared" si="3"/>
        <v>305.61216479999996</v>
      </c>
      <c r="BP44" s="15"/>
      <c r="BQ44" s="15"/>
      <c r="BR44" s="15"/>
      <c r="BS44" s="15"/>
      <c r="BT44" s="37" t="s">
        <v>113</v>
      </c>
      <c r="BU44" s="43">
        <v>10.359734399999999</v>
      </c>
      <c r="BV44" s="39">
        <v>10.359734399999999</v>
      </c>
      <c r="BW44" s="43">
        <v>36.259070399999999</v>
      </c>
      <c r="BX44" s="39">
        <v>10.359734399999999</v>
      </c>
      <c r="BY44" s="43">
        <v>10.359734399999999</v>
      </c>
      <c r="BZ44" s="39">
        <v>20.719468799999998</v>
      </c>
      <c r="CA44" s="43">
        <v>25.899335999999998</v>
      </c>
      <c r="CB44" s="39">
        <v>5.1798671999999994</v>
      </c>
      <c r="CC44" s="15"/>
      <c r="CD44" s="15"/>
      <c r="CE44" s="15"/>
      <c r="CF44" s="15"/>
      <c r="CG44" s="37" t="s">
        <v>113</v>
      </c>
      <c r="CH44" s="38">
        <v>5.1798671999999994</v>
      </c>
      <c r="CI44" s="39">
        <v>14.676290399999999</v>
      </c>
      <c r="CJ44" s="38">
        <v>217.55442239999999</v>
      </c>
      <c r="CK44" s="39">
        <v>31.079203199999995</v>
      </c>
      <c r="CL44" s="38">
        <v>25.899335999999998</v>
      </c>
      <c r="CM44" s="39">
        <v>30.215891999999997</v>
      </c>
      <c r="CN44" s="38">
        <v>20.719468799999998</v>
      </c>
      <c r="CO44" s="39">
        <v>17.266223999999998</v>
      </c>
      <c r="CP44" s="38">
        <v>31.079203199999995</v>
      </c>
      <c r="CQ44" s="40">
        <f t="shared" si="4"/>
        <v>393.66990720000001</v>
      </c>
      <c r="CR44" s="15"/>
      <c r="CS44" s="15"/>
      <c r="CT44" s="15"/>
      <c r="CU44" s="15"/>
      <c r="CV44" s="37" t="s">
        <v>113</v>
      </c>
      <c r="CW44" s="39">
        <v>1820.8753024571429</v>
      </c>
      <c r="CX44" s="43">
        <v>225.32422319999998</v>
      </c>
      <c r="CY44" s="39">
        <v>108.7772112</v>
      </c>
      <c r="CZ44" s="43">
        <v>93.237609599999985</v>
      </c>
      <c r="DA44" s="39">
        <v>401.43970799999994</v>
      </c>
      <c r="DB44" s="43">
        <v>306.90713159999996</v>
      </c>
      <c r="DC44" s="40">
        <f t="shared" si="5"/>
        <v>2956.5611860571425</v>
      </c>
      <c r="DD44" s="41"/>
      <c r="DE44" s="42"/>
      <c r="DF44" s="15"/>
      <c r="DG44" s="15"/>
      <c r="DH44" s="44" t="s">
        <v>113</v>
      </c>
      <c r="DI44" s="45">
        <f t="shared" si="7"/>
        <v>17100.668963057142</v>
      </c>
    </row>
    <row r="45" spans="1:113" ht="18" customHeight="1" x14ac:dyDescent="0.3">
      <c r="A45" s="37" t="s">
        <v>114</v>
      </c>
      <c r="B45" s="38">
        <v>13.279104</v>
      </c>
      <c r="C45" s="39">
        <v>6.6395520000000001</v>
      </c>
      <c r="D45" s="38">
        <v>84.377640000000014</v>
      </c>
      <c r="E45" s="39">
        <v>644.03654400000005</v>
      </c>
      <c r="F45" s="38">
        <v>163.49896799999999</v>
      </c>
      <c r="G45" s="39">
        <v>16.598880000000001</v>
      </c>
      <c r="H45" s="38">
        <v>109.55260799999999</v>
      </c>
      <c r="I45" s="39">
        <v>95.166911999999996</v>
      </c>
      <c r="J45" s="38">
        <v>6.6395520000000001</v>
      </c>
      <c r="K45" s="40">
        <f t="shared" si="6"/>
        <v>1139.7897600000001</v>
      </c>
      <c r="L45" s="15"/>
      <c r="M45" s="15"/>
      <c r="N45" s="15"/>
      <c r="O45" s="15"/>
      <c r="P45" s="37" t="s">
        <v>114</v>
      </c>
      <c r="Q45" s="39">
        <v>19.918655999999999</v>
      </c>
      <c r="R45" s="38">
        <v>1000.3591680000001</v>
      </c>
      <c r="S45" s="39">
        <v>49.796639999999996</v>
      </c>
      <c r="T45" s="38">
        <v>505.71254399999998</v>
      </c>
      <c r="U45" s="39">
        <v>6.6395520000000001</v>
      </c>
      <c r="V45" s="38">
        <v>23.238432</v>
      </c>
      <c r="W45" s="39">
        <v>6.6395520000000001</v>
      </c>
      <c r="X45" s="38">
        <v>52.563119999999998</v>
      </c>
      <c r="Y45" s="40">
        <f t="shared" si="0"/>
        <v>1664.8676640000003</v>
      </c>
      <c r="Z45" s="15"/>
      <c r="AA45" s="15"/>
      <c r="AB45" s="15"/>
      <c r="AC45" s="15"/>
      <c r="AD45" s="37" t="s">
        <v>114</v>
      </c>
      <c r="AE45" s="38">
        <v>2728.4941140000001</v>
      </c>
      <c r="AF45" s="39">
        <v>97.630770000000012</v>
      </c>
      <c r="AG45" s="38">
        <v>201.10029000000003</v>
      </c>
      <c r="AH45" s="40">
        <f t="shared" si="1"/>
        <v>3027.2251740000002</v>
      </c>
      <c r="AI45" s="41"/>
      <c r="AJ45" s="42"/>
      <c r="AK45" s="15"/>
      <c r="AL45" s="15"/>
      <c r="AM45" s="37" t="s">
        <v>114</v>
      </c>
      <c r="AN45" s="39">
        <v>40.943903999999996</v>
      </c>
      <c r="AO45" s="38">
        <v>19.365360000000003</v>
      </c>
      <c r="AP45" s="39">
        <v>41.497199999999999</v>
      </c>
      <c r="AQ45" s="38">
        <v>43.157088000000002</v>
      </c>
      <c r="AR45" s="39">
        <v>30.431280000000001</v>
      </c>
      <c r="AS45" s="38">
        <v>19.918655999999999</v>
      </c>
      <c r="AT45" s="39">
        <v>33.197760000000002</v>
      </c>
      <c r="AU45" s="38">
        <v>175.948128</v>
      </c>
      <c r="AV45" s="39">
        <v>6.6395520000000001</v>
      </c>
      <c r="AW45" s="38">
        <v>44.263680000000001</v>
      </c>
      <c r="AX45" s="39">
        <v>19.365359999999999</v>
      </c>
      <c r="AY45" s="38">
        <v>15.492287999999999</v>
      </c>
      <c r="AZ45" s="40">
        <f t="shared" si="2"/>
        <v>490.22025600000001</v>
      </c>
      <c r="BA45" s="15"/>
      <c r="BB45" s="15"/>
      <c r="BC45" s="15"/>
      <c r="BD45" s="15"/>
      <c r="BE45" s="37" t="s">
        <v>114</v>
      </c>
      <c r="BF45" s="38">
        <v>36.517536</v>
      </c>
      <c r="BG45" s="39">
        <v>26.558208</v>
      </c>
      <c r="BH45" s="38">
        <v>3.3197760000000001</v>
      </c>
      <c r="BI45" s="39">
        <v>9.9593279999999993</v>
      </c>
      <c r="BJ45" s="38">
        <v>46.476863999999999</v>
      </c>
      <c r="BK45" s="39">
        <v>19.918655999999999</v>
      </c>
      <c r="BL45" s="38">
        <v>46.476863999999999</v>
      </c>
      <c r="BM45" s="39">
        <v>6.6395520000000001</v>
      </c>
      <c r="BN45" s="38">
        <v>0</v>
      </c>
      <c r="BO45" s="40">
        <f t="shared" si="3"/>
        <v>195.86678400000002</v>
      </c>
      <c r="BP45" s="15"/>
      <c r="BQ45" s="15"/>
      <c r="BR45" s="15"/>
      <c r="BS45" s="15"/>
      <c r="BT45" s="37" t="s">
        <v>114</v>
      </c>
      <c r="BU45" s="43">
        <v>6.6395520000000001</v>
      </c>
      <c r="BV45" s="39">
        <v>6.6395520000000001</v>
      </c>
      <c r="BW45" s="43">
        <v>23.238432</v>
      </c>
      <c r="BX45" s="39">
        <v>6.6395520000000001</v>
      </c>
      <c r="BY45" s="43">
        <v>6.6395520000000001</v>
      </c>
      <c r="BZ45" s="39">
        <v>13.279104</v>
      </c>
      <c r="CA45" s="43">
        <v>16.598880000000001</v>
      </c>
      <c r="CB45" s="39">
        <v>3.3197760000000001</v>
      </c>
      <c r="CC45" s="15"/>
      <c r="CD45" s="15"/>
      <c r="CE45" s="15"/>
      <c r="CF45" s="15"/>
      <c r="CG45" s="37" t="s">
        <v>114</v>
      </c>
      <c r="CH45" s="38">
        <v>3.3197760000000001</v>
      </c>
      <c r="CI45" s="39">
        <v>9.4060319999999997</v>
      </c>
      <c r="CJ45" s="38">
        <v>139.43059199999999</v>
      </c>
      <c r="CK45" s="39">
        <v>19.918655999999999</v>
      </c>
      <c r="CL45" s="38">
        <v>16.598880000000001</v>
      </c>
      <c r="CM45" s="39">
        <v>19.365360000000003</v>
      </c>
      <c r="CN45" s="38">
        <v>13.279104</v>
      </c>
      <c r="CO45" s="39">
        <v>11.06592</v>
      </c>
      <c r="CP45" s="38">
        <v>19.918655999999999</v>
      </c>
      <c r="CQ45" s="40">
        <f t="shared" si="4"/>
        <v>252.302976</v>
      </c>
      <c r="CR45" s="15"/>
      <c r="CS45" s="15"/>
      <c r="CT45" s="15"/>
      <c r="CU45" s="15"/>
      <c r="CV45" s="37" t="s">
        <v>114</v>
      </c>
      <c r="CW45" s="39">
        <v>1053.4731280000001</v>
      </c>
      <c r="CX45" s="43">
        <v>144.410256</v>
      </c>
      <c r="CY45" s="39">
        <v>69.715295999999995</v>
      </c>
      <c r="CZ45" s="43">
        <v>59.755968000000003</v>
      </c>
      <c r="DA45" s="39">
        <v>257.28264000000001</v>
      </c>
      <c r="DB45" s="43">
        <v>196.69672800000001</v>
      </c>
      <c r="DC45" s="40">
        <f t="shared" si="5"/>
        <v>1781.3340160000002</v>
      </c>
      <c r="DD45" s="41"/>
      <c r="DE45" s="42"/>
      <c r="DF45" s="15"/>
      <c r="DG45" s="15"/>
      <c r="DH45" s="44" t="s">
        <v>114</v>
      </c>
      <c r="DI45" s="45">
        <f t="shared" si="7"/>
        <v>9760.6317459999991</v>
      </c>
    </row>
    <row r="46" spans="1:113" ht="18" customHeight="1" x14ac:dyDescent="0.3">
      <c r="A46" s="37" t="s">
        <v>115</v>
      </c>
      <c r="B46" s="38">
        <v>27.413376000000003</v>
      </c>
      <c r="C46" s="39">
        <v>13.706688000000002</v>
      </c>
      <c r="D46" s="38">
        <v>174.18916000000002</v>
      </c>
      <c r="E46" s="39">
        <v>1329.5487360000002</v>
      </c>
      <c r="F46" s="38">
        <v>337.52719200000007</v>
      </c>
      <c r="G46" s="39">
        <v>34.266720000000007</v>
      </c>
      <c r="H46" s="38">
        <v>226.16035200000002</v>
      </c>
      <c r="I46" s="39">
        <v>196.46252800000002</v>
      </c>
      <c r="J46" s="38">
        <v>13.706688000000002</v>
      </c>
      <c r="K46" s="40">
        <f t="shared" si="6"/>
        <v>2352.9814400000005</v>
      </c>
      <c r="L46" s="15"/>
      <c r="M46" s="15"/>
      <c r="N46" s="15"/>
      <c r="O46" s="15"/>
      <c r="P46" s="37" t="s">
        <v>115</v>
      </c>
      <c r="Q46" s="39">
        <v>41.120064000000006</v>
      </c>
      <c r="R46" s="38">
        <v>2065.1409920000001</v>
      </c>
      <c r="S46" s="39">
        <v>102.80016000000002</v>
      </c>
      <c r="T46" s="38">
        <v>1043.9927360000001</v>
      </c>
      <c r="U46" s="39">
        <v>13.706688000000002</v>
      </c>
      <c r="V46" s="38">
        <v>47.973408000000006</v>
      </c>
      <c r="W46" s="39">
        <v>13.706688000000002</v>
      </c>
      <c r="X46" s="38">
        <v>108.51128000000001</v>
      </c>
      <c r="Y46" s="40">
        <f t="shared" si="0"/>
        <v>3436.9520160000011</v>
      </c>
      <c r="Z46" s="15"/>
      <c r="AA46" s="15"/>
      <c r="AB46" s="15"/>
      <c r="AC46" s="15"/>
      <c r="AD46" s="37" t="s">
        <v>115</v>
      </c>
      <c r="AE46" s="38">
        <v>6839.7393040000006</v>
      </c>
      <c r="AF46" s="39">
        <v>132.99660571428572</v>
      </c>
      <c r="AG46" s="38">
        <v>291.15473142857144</v>
      </c>
      <c r="AH46" s="40">
        <f t="shared" si="1"/>
        <v>7263.8906411428579</v>
      </c>
      <c r="AI46" s="41"/>
      <c r="AJ46" s="42"/>
      <c r="AK46" s="15"/>
      <c r="AL46" s="15"/>
      <c r="AM46" s="37" t="s">
        <v>115</v>
      </c>
      <c r="AN46" s="39">
        <v>84.52457600000001</v>
      </c>
      <c r="AO46" s="38">
        <v>39.977840000000008</v>
      </c>
      <c r="AP46" s="39">
        <v>85.666800000000009</v>
      </c>
      <c r="AQ46" s="38">
        <v>89.09347200000002</v>
      </c>
      <c r="AR46" s="39">
        <v>62.822320000000005</v>
      </c>
      <c r="AS46" s="38">
        <v>41.120064000000006</v>
      </c>
      <c r="AT46" s="39">
        <v>68.533440000000013</v>
      </c>
      <c r="AU46" s="38">
        <v>363.22723200000007</v>
      </c>
      <c r="AV46" s="39">
        <v>13.706688000000002</v>
      </c>
      <c r="AW46" s="38">
        <v>91.377920000000017</v>
      </c>
      <c r="AX46" s="39">
        <v>39.97784</v>
      </c>
      <c r="AY46" s="38">
        <v>31.982272000000005</v>
      </c>
      <c r="AZ46" s="40">
        <f t="shared" si="2"/>
        <v>1012.0104640000001</v>
      </c>
      <c r="BA46" s="15"/>
      <c r="BB46" s="15"/>
      <c r="BC46" s="15"/>
      <c r="BD46" s="15"/>
      <c r="BE46" s="37" t="s">
        <v>115</v>
      </c>
      <c r="BF46" s="38">
        <v>75.386784000000006</v>
      </c>
      <c r="BG46" s="39">
        <v>54.826752000000006</v>
      </c>
      <c r="BH46" s="38">
        <v>6.8533440000000008</v>
      </c>
      <c r="BI46" s="39">
        <v>20.560032000000003</v>
      </c>
      <c r="BJ46" s="38">
        <v>95.946816000000013</v>
      </c>
      <c r="BK46" s="39">
        <v>41.120064000000006</v>
      </c>
      <c r="BL46" s="38">
        <v>95.946816000000013</v>
      </c>
      <c r="BM46" s="39">
        <v>13.706688000000002</v>
      </c>
      <c r="BN46" s="38">
        <v>0</v>
      </c>
      <c r="BO46" s="40">
        <f t="shared" si="3"/>
        <v>404.34729600000003</v>
      </c>
      <c r="BP46" s="15"/>
      <c r="BQ46" s="15"/>
      <c r="BR46" s="15"/>
      <c r="BS46" s="15"/>
      <c r="BT46" s="37" t="s">
        <v>115</v>
      </c>
      <c r="BU46" s="43">
        <v>13.706688000000002</v>
      </c>
      <c r="BV46" s="39">
        <v>13.706688000000002</v>
      </c>
      <c r="BW46" s="43">
        <v>47.973408000000006</v>
      </c>
      <c r="BX46" s="39">
        <v>13.706688000000002</v>
      </c>
      <c r="BY46" s="43">
        <v>13.706688000000002</v>
      </c>
      <c r="BZ46" s="39">
        <v>27.413376000000003</v>
      </c>
      <c r="CA46" s="43">
        <v>34.266720000000007</v>
      </c>
      <c r="CB46" s="39">
        <v>6.8533440000000008</v>
      </c>
      <c r="CC46" s="15"/>
      <c r="CD46" s="15"/>
      <c r="CE46" s="15"/>
      <c r="CF46" s="15"/>
      <c r="CG46" s="37" t="s">
        <v>115</v>
      </c>
      <c r="CH46" s="38">
        <v>6.8533440000000008</v>
      </c>
      <c r="CI46" s="39">
        <v>19.417808000000001</v>
      </c>
      <c r="CJ46" s="38">
        <v>287.84044800000004</v>
      </c>
      <c r="CK46" s="39">
        <v>41.120064000000006</v>
      </c>
      <c r="CL46" s="38">
        <v>34.266720000000007</v>
      </c>
      <c r="CM46" s="39">
        <v>39.977840000000008</v>
      </c>
      <c r="CN46" s="38">
        <v>27.413376000000003</v>
      </c>
      <c r="CO46" s="39">
        <v>22.844480000000004</v>
      </c>
      <c r="CP46" s="38">
        <v>41.120064000000006</v>
      </c>
      <c r="CQ46" s="40">
        <f t="shared" si="4"/>
        <v>520.85414400000013</v>
      </c>
      <c r="CR46" s="15"/>
      <c r="CS46" s="15"/>
      <c r="CT46" s="15"/>
      <c r="CU46" s="15"/>
      <c r="CV46" s="37" t="s">
        <v>115</v>
      </c>
      <c r="CW46" s="39">
        <v>2434.0111234285714</v>
      </c>
      <c r="CX46" s="43">
        <v>298.12046400000003</v>
      </c>
      <c r="CY46" s="39">
        <v>143.92022400000002</v>
      </c>
      <c r="CZ46" s="43">
        <v>123.36019200000001</v>
      </c>
      <c r="DA46" s="39">
        <v>531.13416000000007</v>
      </c>
      <c r="DB46" s="43">
        <v>406.060632</v>
      </c>
      <c r="DC46" s="40">
        <f t="shared" si="5"/>
        <v>3936.6067954285718</v>
      </c>
      <c r="DD46" s="41"/>
      <c r="DE46" s="42"/>
      <c r="DF46" s="15"/>
      <c r="DG46" s="15"/>
      <c r="DH46" s="44" t="s">
        <v>115</v>
      </c>
      <c r="DI46" s="45">
        <f t="shared" si="7"/>
        <v>21444.358243428574</v>
      </c>
    </row>
    <row r="47" spans="1:113" ht="18" customHeight="1" x14ac:dyDescent="0.3">
      <c r="A47" s="37" t="s">
        <v>116</v>
      </c>
      <c r="B47" s="38">
        <v>107.67667199999997</v>
      </c>
      <c r="C47" s="39">
        <v>53.838335999999984</v>
      </c>
      <c r="D47" s="38">
        <v>684.19551999999987</v>
      </c>
      <c r="E47" s="39">
        <v>5222.3185919999987</v>
      </c>
      <c r="F47" s="38">
        <v>1325.7690239999997</v>
      </c>
      <c r="G47" s="39">
        <v>134.59583999999995</v>
      </c>
      <c r="H47" s="38">
        <v>888.33254399999964</v>
      </c>
      <c r="I47" s="39">
        <v>771.68281599999989</v>
      </c>
      <c r="J47" s="38">
        <v>53.838335999999984</v>
      </c>
      <c r="K47" s="40">
        <f t="shared" si="6"/>
        <v>9242.2476799999986</v>
      </c>
      <c r="L47" s="15"/>
      <c r="M47" s="15"/>
      <c r="N47" s="15"/>
      <c r="O47" s="15"/>
      <c r="P47" s="37" t="s">
        <v>116</v>
      </c>
      <c r="Q47" s="39">
        <v>161.51500799999997</v>
      </c>
      <c r="R47" s="38">
        <v>8111.6426239999982</v>
      </c>
      <c r="S47" s="39">
        <v>403.78751999999992</v>
      </c>
      <c r="T47" s="38">
        <v>4100.6865919999991</v>
      </c>
      <c r="U47" s="39">
        <v>53.838335999999984</v>
      </c>
      <c r="V47" s="38">
        <v>188.43417599999995</v>
      </c>
      <c r="W47" s="39">
        <v>53.838335999999984</v>
      </c>
      <c r="X47" s="38">
        <v>426.22015999999991</v>
      </c>
      <c r="Y47" s="40">
        <f t="shared" si="0"/>
        <v>13499.962752000001</v>
      </c>
      <c r="Z47" s="15"/>
      <c r="AA47" s="15"/>
      <c r="AB47" s="15"/>
      <c r="AC47" s="15"/>
      <c r="AD47" s="37" t="s">
        <v>116</v>
      </c>
      <c r="AE47" s="38">
        <v>21973.127812999996</v>
      </c>
      <c r="AF47" s="39">
        <v>519.09377050000001</v>
      </c>
      <c r="AG47" s="38">
        <v>1169.1401955000001</v>
      </c>
      <c r="AH47" s="40">
        <f t="shared" si="1"/>
        <v>23661.361778999995</v>
      </c>
      <c r="AI47" s="41"/>
      <c r="AJ47" s="42"/>
      <c r="AK47" s="15"/>
      <c r="AL47" s="15"/>
      <c r="AM47" s="37" t="s">
        <v>116</v>
      </c>
      <c r="AN47" s="39">
        <v>332.00307199999992</v>
      </c>
      <c r="AO47" s="38">
        <v>157.02847999999997</v>
      </c>
      <c r="AP47" s="39">
        <v>336.48959999999994</v>
      </c>
      <c r="AQ47" s="38">
        <v>349.94918399999995</v>
      </c>
      <c r="AR47" s="39">
        <v>246.75903999999994</v>
      </c>
      <c r="AS47" s="38">
        <v>161.51500799999997</v>
      </c>
      <c r="AT47" s="39">
        <v>269.19167999999996</v>
      </c>
      <c r="AU47" s="38">
        <v>1426.7159039999997</v>
      </c>
      <c r="AV47" s="39">
        <v>53.838335999999984</v>
      </c>
      <c r="AW47" s="38">
        <v>358.92223999999993</v>
      </c>
      <c r="AX47" s="39">
        <v>157.02847999999997</v>
      </c>
      <c r="AY47" s="38">
        <v>125.62278399999997</v>
      </c>
      <c r="AZ47" s="40">
        <f t="shared" si="2"/>
        <v>3975.063807999999</v>
      </c>
      <c r="BA47" s="15"/>
      <c r="BB47" s="15"/>
      <c r="BC47" s="15"/>
      <c r="BD47" s="15"/>
      <c r="BE47" s="37" t="s">
        <v>116</v>
      </c>
      <c r="BF47" s="38">
        <v>296.11084799999992</v>
      </c>
      <c r="BG47" s="39">
        <v>215.35334399999994</v>
      </c>
      <c r="BH47" s="38">
        <v>26.919167999999992</v>
      </c>
      <c r="BI47" s="39">
        <v>80.757503999999983</v>
      </c>
      <c r="BJ47" s="38">
        <v>376.8683519999999</v>
      </c>
      <c r="BK47" s="39">
        <v>161.51500799999997</v>
      </c>
      <c r="BL47" s="38">
        <v>376.8683519999999</v>
      </c>
      <c r="BM47" s="39">
        <v>53.838335999999984</v>
      </c>
      <c r="BN47" s="38">
        <v>0</v>
      </c>
      <c r="BO47" s="40">
        <f t="shared" si="3"/>
        <v>1588.2309119999998</v>
      </c>
      <c r="BP47" s="15"/>
      <c r="BQ47" s="15"/>
      <c r="BR47" s="15"/>
      <c r="BS47" s="15"/>
      <c r="BT47" s="37" t="s">
        <v>116</v>
      </c>
      <c r="BU47" s="43">
        <v>53.838335999999984</v>
      </c>
      <c r="BV47" s="39">
        <v>53.838335999999984</v>
      </c>
      <c r="BW47" s="43">
        <v>188.43417599999995</v>
      </c>
      <c r="BX47" s="39">
        <v>53.838335999999984</v>
      </c>
      <c r="BY47" s="43">
        <v>53.838335999999984</v>
      </c>
      <c r="BZ47" s="39">
        <v>107.67667199999997</v>
      </c>
      <c r="CA47" s="43">
        <v>134.59583999999998</v>
      </c>
      <c r="CB47" s="39">
        <v>26.919167999999992</v>
      </c>
      <c r="CC47" s="15"/>
      <c r="CD47" s="15"/>
      <c r="CE47" s="15"/>
      <c r="CF47" s="15"/>
      <c r="CG47" s="37" t="s">
        <v>116</v>
      </c>
      <c r="CH47" s="38">
        <v>26.919167999999992</v>
      </c>
      <c r="CI47" s="39">
        <v>76.270975999999976</v>
      </c>
      <c r="CJ47" s="38">
        <v>1130.6050559999999</v>
      </c>
      <c r="CK47" s="39">
        <v>161.51500799999997</v>
      </c>
      <c r="CL47" s="38">
        <v>134.59583999999998</v>
      </c>
      <c r="CM47" s="39">
        <v>157.02847999999997</v>
      </c>
      <c r="CN47" s="38">
        <v>107.67667199999997</v>
      </c>
      <c r="CO47" s="39">
        <v>89.730559999999983</v>
      </c>
      <c r="CP47" s="38">
        <v>161.51500799999997</v>
      </c>
      <c r="CQ47" s="40">
        <f t="shared" si="4"/>
        <v>2045.8567679999996</v>
      </c>
      <c r="CR47" s="15"/>
      <c r="CS47" s="15"/>
      <c r="CT47" s="15"/>
      <c r="CU47" s="15"/>
      <c r="CV47" s="37" t="s">
        <v>116</v>
      </c>
      <c r="CW47" s="39">
        <v>8569.3359779999992</v>
      </c>
      <c r="CX47" s="43">
        <v>1170.9838079999997</v>
      </c>
      <c r="CY47" s="39">
        <v>565.30252799999994</v>
      </c>
      <c r="CZ47" s="43">
        <v>484.5450239999999</v>
      </c>
      <c r="DA47" s="39">
        <v>2086.2355199999997</v>
      </c>
      <c r="DB47" s="43">
        <v>1594.9607039999996</v>
      </c>
      <c r="DC47" s="40">
        <f t="shared" si="5"/>
        <v>14471.363561999997</v>
      </c>
      <c r="DD47" s="41"/>
      <c r="DE47" s="42"/>
      <c r="DF47" s="15"/>
      <c r="DG47" s="15"/>
      <c r="DH47" s="44" t="s">
        <v>116</v>
      </c>
      <c r="DI47" s="45">
        <f t="shared" si="7"/>
        <v>78075.720548999991</v>
      </c>
    </row>
    <row r="48" spans="1:113" ht="18" customHeight="1" x14ac:dyDescent="0.3">
      <c r="A48" s="37" t="s">
        <v>117</v>
      </c>
      <c r="B48" s="38">
        <v>7.9464959999999998</v>
      </c>
      <c r="C48" s="39">
        <v>3.9732479999999999</v>
      </c>
      <c r="D48" s="38">
        <v>50.493360000000003</v>
      </c>
      <c r="E48" s="39">
        <v>385.405056</v>
      </c>
      <c r="F48" s="38">
        <v>97.841231999999991</v>
      </c>
      <c r="G48" s="39">
        <v>9.9331199999999988</v>
      </c>
      <c r="H48" s="38">
        <v>65.558592000000004</v>
      </c>
      <c r="I48" s="39">
        <v>56.949888000000001</v>
      </c>
      <c r="J48" s="38">
        <v>3.9732479999999999</v>
      </c>
      <c r="K48" s="40">
        <f t="shared" si="6"/>
        <v>682.07424000000003</v>
      </c>
      <c r="L48" s="15"/>
      <c r="M48" s="15"/>
      <c r="N48" s="15"/>
      <c r="O48" s="15"/>
      <c r="P48" s="37" t="s">
        <v>117</v>
      </c>
      <c r="Q48" s="39">
        <v>11.919744</v>
      </c>
      <c r="R48" s="38">
        <v>598.636032</v>
      </c>
      <c r="S48" s="39">
        <v>29.79936</v>
      </c>
      <c r="T48" s="38">
        <v>302.62905599999999</v>
      </c>
      <c r="U48" s="39">
        <v>3.9732479999999999</v>
      </c>
      <c r="V48" s="38">
        <v>13.906368000000001</v>
      </c>
      <c r="W48" s="39">
        <v>3.9732479999999999</v>
      </c>
      <c r="X48" s="38">
        <v>31.454879999999999</v>
      </c>
      <c r="Y48" s="40">
        <f t="shared" si="0"/>
        <v>996.29193600000008</v>
      </c>
      <c r="Z48" s="15"/>
      <c r="AA48" s="15"/>
      <c r="AB48" s="15"/>
      <c r="AC48" s="15"/>
      <c r="AD48" s="37" t="s">
        <v>117</v>
      </c>
      <c r="AE48" s="38">
        <v>1390.3056960000001</v>
      </c>
      <c r="AF48" s="39">
        <v>0</v>
      </c>
      <c r="AG48" s="38">
        <v>0</v>
      </c>
      <c r="AH48" s="40">
        <f t="shared" si="1"/>
        <v>1390.3056960000001</v>
      </c>
      <c r="AI48" s="41"/>
      <c r="AJ48" s="42"/>
      <c r="AK48" s="15"/>
      <c r="AL48" s="15"/>
      <c r="AM48" s="37" t="s">
        <v>117</v>
      </c>
      <c r="AN48" s="39">
        <v>24.501695999999999</v>
      </c>
      <c r="AO48" s="38">
        <v>11.588640000000002</v>
      </c>
      <c r="AP48" s="39">
        <v>24.832799999999999</v>
      </c>
      <c r="AQ48" s="38">
        <v>25.826112000000002</v>
      </c>
      <c r="AR48" s="39">
        <v>18.210720000000002</v>
      </c>
      <c r="AS48" s="38">
        <v>11.919744</v>
      </c>
      <c r="AT48" s="39">
        <v>19.866239999999998</v>
      </c>
      <c r="AU48" s="38">
        <v>105.291072</v>
      </c>
      <c r="AV48" s="39">
        <v>3.9732479999999999</v>
      </c>
      <c r="AW48" s="38">
        <v>26.488320000000002</v>
      </c>
      <c r="AX48" s="39">
        <v>11.58864</v>
      </c>
      <c r="AY48" s="38">
        <v>9.2709119999999992</v>
      </c>
      <c r="AZ48" s="40">
        <f t="shared" si="2"/>
        <v>293.35814399999998</v>
      </c>
      <c r="BA48" s="15"/>
      <c r="BB48" s="15"/>
      <c r="BC48" s="15"/>
      <c r="BD48" s="15"/>
      <c r="BE48" s="37" t="s">
        <v>117</v>
      </c>
      <c r="BF48" s="38">
        <v>21.852864</v>
      </c>
      <c r="BG48" s="39">
        <v>15.892992</v>
      </c>
      <c r="BH48" s="38">
        <v>1.9866239999999999</v>
      </c>
      <c r="BI48" s="39">
        <v>5.9598719999999998</v>
      </c>
      <c r="BJ48" s="38">
        <v>27.812736000000001</v>
      </c>
      <c r="BK48" s="39">
        <v>11.919744</v>
      </c>
      <c r="BL48" s="38">
        <v>27.812736000000001</v>
      </c>
      <c r="BM48" s="39">
        <v>3.9732479999999999</v>
      </c>
      <c r="BN48" s="38">
        <v>0</v>
      </c>
      <c r="BO48" s="40">
        <f t="shared" si="3"/>
        <v>117.21081599999999</v>
      </c>
      <c r="BP48" s="15"/>
      <c r="BQ48" s="15"/>
      <c r="BR48" s="15"/>
      <c r="BS48" s="15"/>
      <c r="BT48" s="37" t="s">
        <v>117</v>
      </c>
      <c r="BU48" s="43">
        <v>3.9732479999999999</v>
      </c>
      <c r="BV48" s="39">
        <v>3.9732479999999999</v>
      </c>
      <c r="BW48" s="43">
        <v>13.906368000000001</v>
      </c>
      <c r="BX48" s="39">
        <v>3.9732479999999999</v>
      </c>
      <c r="BY48" s="43">
        <v>3.9732479999999999</v>
      </c>
      <c r="BZ48" s="39">
        <v>7.9464959999999998</v>
      </c>
      <c r="CA48" s="43">
        <v>9.9331200000000006</v>
      </c>
      <c r="CB48" s="39">
        <v>1.9866239999999999</v>
      </c>
      <c r="CC48" s="15"/>
      <c r="CD48" s="15"/>
      <c r="CE48" s="15"/>
      <c r="CF48" s="15"/>
      <c r="CG48" s="37" t="s">
        <v>117</v>
      </c>
      <c r="CH48" s="38">
        <v>1.9866239999999999</v>
      </c>
      <c r="CI48" s="39">
        <v>5.628768</v>
      </c>
      <c r="CJ48" s="38">
        <v>83.438208000000003</v>
      </c>
      <c r="CK48" s="39">
        <v>11.919744</v>
      </c>
      <c r="CL48" s="38">
        <v>9.9331200000000006</v>
      </c>
      <c r="CM48" s="39">
        <v>11.588640000000002</v>
      </c>
      <c r="CN48" s="38">
        <v>7.9464959999999998</v>
      </c>
      <c r="CO48" s="39">
        <v>6.6220800000000004</v>
      </c>
      <c r="CP48" s="38">
        <v>11.919744</v>
      </c>
      <c r="CQ48" s="40">
        <f t="shared" si="4"/>
        <v>150.98342400000001</v>
      </c>
      <c r="CR48" s="15"/>
      <c r="CS48" s="15"/>
      <c r="CT48" s="15"/>
      <c r="CU48" s="15"/>
      <c r="CV48" s="37" t="s">
        <v>117</v>
      </c>
      <c r="CW48" s="39">
        <v>596.15275199999996</v>
      </c>
      <c r="CX48" s="43">
        <v>86.418144000000012</v>
      </c>
      <c r="CY48" s="39">
        <v>41.719104000000002</v>
      </c>
      <c r="CZ48" s="43">
        <v>35.759231999999997</v>
      </c>
      <c r="DA48" s="39">
        <v>153.96335999999999</v>
      </c>
      <c r="DB48" s="43">
        <v>117.707472</v>
      </c>
      <c r="DC48" s="40">
        <f t="shared" si="5"/>
        <v>1031.7200639999999</v>
      </c>
      <c r="DD48" s="41"/>
      <c r="DE48" s="42"/>
      <c r="DF48" s="15"/>
      <c r="DG48" s="15"/>
      <c r="DH48" s="44" t="s">
        <v>117</v>
      </c>
      <c r="DI48" s="45">
        <f t="shared" si="7"/>
        <v>5339.3831040000005</v>
      </c>
    </row>
    <row r="49" spans="1:113" ht="34.5" customHeight="1" x14ac:dyDescent="0.25">
      <c r="A49" s="15"/>
      <c r="B49" s="15"/>
      <c r="C49" s="15"/>
      <c r="D49" s="15"/>
      <c r="E49" s="15"/>
      <c r="F49" s="15"/>
      <c r="G49" s="2" t="s">
        <v>147</v>
      </c>
      <c r="H49" s="3"/>
      <c r="I49" s="4"/>
      <c r="J49" s="7">
        <v>696646425.2494849</v>
      </c>
      <c r="K49" s="8"/>
      <c r="L49" s="15"/>
      <c r="M49" s="15"/>
      <c r="N49" s="15"/>
      <c r="O49" s="15"/>
      <c r="P49" s="15"/>
      <c r="Q49" s="15"/>
      <c r="R49" s="15"/>
      <c r="S49" s="15"/>
      <c r="T49" s="6" t="s">
        <v>147</v>
      </c>
      <c r="U49" s="6"/>
      <c r="V49" s="6"/>
      <c r="W49" s="6"/>
      <c r="X49" s="7">
        <v>653139956.82303536</v>
      </c>
      <c r="Y49" s="8"/>
      <c r="Z49" s="15"/>
      <c r="AA49" s="15"/>
      <c r="AB49" s="15"/>
      <c r="AC49" s="15"/>
      <c r="AD49" s="15"/>
      <c r="AE49" s="15"/>
      <c r="AF49" s="51" t="s">
        <v>147</v>
      </c>
      <c r="AG49" s="52"/>
      <c r="AH49" s="5">
        <v>1038250717.9939895</v>
      </c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6" t="s">
        <v>147</v>
      </c>
      <c r="AV49" s="6"/>
      <c r="AW49" s="6"/>
      <c r="AX49" s="6"/>
      <c r="AY49" s="7">
        <v>263913794.28240412</v>
      </c>
      <c r="AZ49" s="8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6" t="s">
        <v>147</v>
      </c>
      <c r="CY49" s="6"/>
      <c r="CZ49" s="6"/>
      <c r="DA49" s="6"/>
      <c r="DB49" s="7">
        <v>837991944.93987048</v>
      </c>
      <c r="DC49" s="8"/>
      <c r="DD49" s="15"/>
      <c r="DE49" s="15"/>
      <c r="DF49" s="15"/>
      <c r="DG49" s="15"/>
      <c r="DH49" s="44" t="s">
        <v>147</v>
      </c>
      <c r="DI49" s="53">
        <v>4496264855.9752817</v>
      </c>
    </row>
    <row r="50" spans="1:113" ht="84.75" customHeight="1" x14ac:dyDescent="0.25">
      <c r="A50" s="15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9"/>
      <c r="BF50" s="10"/>
      <c r="BG50" s="11"/>
      <c r="BH50" s="11"/>
      <c r="BI50" s="11"/>
      <c r="BJ50" s="11"/>
      <c r="BK50" s="11"/>
      <c r="BL50" s="12"/>
      <c r="BM50" s="22" t="s">
        <v>0</v>
      </c>
      <c r="BN50" s="23"/>
      <c r="BO50" s="23"/>
      <c r="BP50" s="15"/>
      <c r="BQ50" s="15"/>
      <c r="BR50" s="15"/>
      <c r="BS50" s="15"/>
      <c r="BT50" s="10"/>
      <c r="BU50" s="11"/>
      <c r="BV50" s="11"/>
      <c r="BW50" s="11"/>
      <c r="BX50" s="11"/>
      <c r="BY50" s="11"/>
      <c r="BZ50" s="11"/>
      <c r="CA50" s="16" t="s">
        <v>0</v>
      </c>
      <c r="CB50" s="17"/>
      <c r="CC50" s="15"/>
      <c r="CD50" s="15"/>
      <c r="CE50" s="15"/>
      <c r="CF50" s="15"/>
      <c r="CG50" s="24"/>
      <c r="CH50" s="10"/>
      <c r="CI50" s="11"/>
      <c r="CJ50" s="11"/>
      <c r="CK50" s="11"/>
      <c r="CL50" s="11"/>
      <c r="CM50" s="11"/>
      <c r="CN50" s="12"/>
      <c r="CO50" s="19" t="s">
        <v>0</v>
      </c>
      <c r="CP50" s="20"/>
      <c r="CQ50" s="21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</row>
    <row r="51" spans="1:113" ht="76.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26" t="s">
        <v>1</v>
      </c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15"/>
      <c r="BQ51" s="15"/>
      <c r="BR51" s="15"/>
      <c r="BS51" s="15"/>
      <c r="BT51" s="26" t="s">
        <v>1</v>
      </c>
      <c r="BU51" s="26"/>
      <c r="BV51" s="26"/>
      <c r="BW51" s="26"/>
      <c r="BX51" s="26"/>
      <c r="BY51" s="26"/>
      <c r="BZ51" s="26"/>
      <c r="CA51" s="26"/>
      <c r="CB51" s="26"/>
      <c r="CC51" s="15"/>
      <c r="CD51" s="15"/>
      <c r="CE51" s="15"/>
      <c r="CF51" s="15"/>
      <c r="CG51" s="27" t="s">
        <v>1</v>
      </c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</row>
    <row r="52" spans="1:113" ht="4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28" t="s">
        <v>2</v>
      </c>
      <c r="BF52" s="29" t="s">
        <v>118</v>
      </c>
      <c r="BG52" s="30" t="s">
        <v>119</v>
      </c>
      <c r="BH52" s="29" t="s">
        <v>120</v>
      </c>
      <c r="BI52" s="30" t="s">
        <v>121</v>
      </c>
      <c r="BJ52" s="29" t="s">
        <v>122</v>
      </c>
      <c r="BK52" s="30" t="s">
        <v>123</v>
      </c>
      <c r="BL52" s="29" t="s">
        <v>124</v>
      </c>
      <c r="BM52" s="30" t="s">
        <v>125</v>
      </c>
      <c r="BN52" s="29" t="s">
        <v>126</v>
      </c>
      <c r="BO52" s="31" t="s">
        <v>127</v>
      </c>
      <c r="BP52" s="15"/>
      <c r="BQ52" s="15"/>
      <c r="BR52" s="15"/>
      <c r="BS52" s="15"/>
      <c r="BT52" s="28" t="s">
        <v>2</v>
      </c>
      <c r="BU52" s="34" t="s">
        <v>128</v>
      </c>
      <c r="BV52" s="30" t="s">
        <v>129</v>
      </c>
      <c r="BW52" s="34" t="s">
        <v>130</v>
      </c>
      <c r="BX52" s="30" t="s">
        <v>131</v>
      </c>
      <c r="BY52" s="34" t="s">
        <v>132</v>
      </c>
      <c r="BZ52" s="30" t="s">
        <v>133</v>
      </c>
      <c r="CA52" s="34" t="s">
        <v>134</v>
      </c>
      <c r="CB52" s="31" t="s">
        <v>135</v>
      </c>
      <c r="CC52" s="15"/>
      <c r="CD52" s="15"/>
      <c r="CE52" s="15"/>
      <c r="CF52" s="15"/>
      <c r="CG52" s="28" t="s">
        <v>2</v>
      </c>
      <c r="CH52" s="29" t="s">
        <v>136</v>
      </c>
      <c r="CI52" s="30" t="s">
        <v>137</v>
      </c>
      <c r="CJ52" s="34" t="s">
        <v>138</v>
      </c>
      <c r="CK52" s="30" t="s">
        <v>139</v>
      </c>
      <c r="CL52" s="29" t="s">
        <v>140</v>
      </c>
      <c r="CM52" s="30" t="s">
        <v>141</v>
      </c>
      <c r="CN52" s="29" t="s">
        <v>142</v>
      </c>
      <c r="CO52" s="30" t="s">
        <v>143</v>
      </c>
      <c r="CP52" s="34" t="s">
        <v>144</v>
      </c>
      <c r="CQ52" s="31" t="s">
        <v>145</v>
      </c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</row>
    <row r="53" spans="1:113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37" t="s">
        <v>74</v>
      </c>
      <c r="BF53" s="38">
        <v>371.26735200000002</v>
      </c>
      <c r="BG53" s="39">
        <v>105.376704</v>
      </c>
      <c r="BH53" s="38">
        <v>148.26471600000002</v>
      </c>
      <c r="BI53" s="39">
        <v>112.97354399999999</v>
      </c>
      <c r="BJ53" s="38">
        <v>84.526188000000005</v>
      </c>
      <c r="BK53" s="39">
        <v>688.66307999999992</v>
      </c>
      <c r="BL53" s="38">
        <v>81.098244000000008</v>
      </c>
      <c r="BM53" s="39">
        <v>113.13672000000001</v>
      </c>
      <c r="BN53" s="38">
        <v>176.00254799999999</v>
      </c>
      <c r="BO53" s="40">
        <f>SUBTOTAL(9,BF53:BN53)+BO5</f>
        <v>3133.3960440000001</v>
      </c>
      <c r="BP53" s="15"/>
      <c r="BQ53" s="15"/>
      <c r="BR53" s="15"/>
      <c r="BS53" s="15"/>
      <c r="BT53" s="37" t="s">
        <v>74</v>
      </c>
      <c r="BU53" s="38">
        <v>48.579120000000003</v>
      </c>
      <c r="BV53" s="39">
        <v>216.14036400000001</v>
      </c>
      <c r="BW53" s="38">
        <v>50.963904000000007</v>
      </c>
      <c r="BX53" s="39">
        <v>51.395016000000005</v>
      </c>
      <c r="BY53" s="38">
        <v>182.30001600000003</v>
      </c>
      <c r="BZ53" s="39">
        <v>317.97742800000003</v>
      </c>
      <c r="CA53" s="38">
        <v>229.60321199999998</v>
      </c>
      <c r="CB53" s="40">
        <f>SUBTOTAL(9,BU53:CA53)+BU5+BV5+BW5+BX5+BY5+BZ5+CA5+CB5</f>
        <v>1803.01956</v>
      </c>
      <c r="CC53" s="15"/>
      <c r="CD53" s="15"/>
      <c r="CE53" s="15"/>
      <c r="CF53" s="15"/>
      <c r="CG53" s="37" t="s">
        <v>74</v>
      </c>
      <c r="CH53" s="38">
        <v>75.087720000000004</v>
      </c>
      <c r="CI53" s="39">
        <v>195.20194799999999</v>
      </c>
      <c r="CJ53" s="38">
        <v>80.131259999999997</v>
      </c>
      <c r="CK53" s="39">
        <v>145.76844</v>
      </c>
      <c r="CL53" s="38">
        <v>224.58575999999999</v>
      </c>
      <c r="CM53" s="39">
        <v>99.063971999999993</v>
      </c>
      <c r="CN53" s="38">
        <v>124.319892</v>
      </c>
      <c r="CO53" s="39">
        <v>255.14288400000001</v>
      </c>
      <c r="CP53" s="38">
        <v>345.29712000000001</v>
      </c>
      <c r="CQ53" s="40">
        <f>SUBTOTAL(9,CH53:CP53)+CQ5</f>
        <v>3065.213268</v>
      </c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</row>
    <row r="54" spans="1:113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37" t="s">
        <v>75</v>
      </c>
      <c r="BF54" s="38">
        <v>0</v>
      </c>
      <c r="BG54" s="39">
        <v>0</v>
      </c>
      <c r="BH54" s="38">
        <v>0</v>
      </c>
      <c r="BI54" s="39">
        <v>0</v>
      </c>
      <c r="BJ54" s="38">
        <v>0</v>
      </c>
      <c r="BK54" s="39">
        <v>0</v>
      </c>
      <c r="BL54" s="38">
        <v>0</v>
      </c>
      <c r="BM54" s="39">
        <v>0</v>
      </c>
      <c r="BN54" s="38">
        <v>0</v>
      </c>
      <c r="BO54" s="40">
        <f t="shared" ref="BO54:BO96" si="8">SUBTOTAL(9,BF54:BN54)+BO6</f>
        <v>0</v>
      </c>
      <c r="BP54" s="15"/>
      <c r="BQ54" s="15"/>
      <c r="BR54" s="15"/>
      <c r="BS54" s="15"/>
      <c r="BT54" s="37" t="s">
        <v>75</v>
      </c>
      <c r="BU54" s="38">
        <v>0</v>
      </c>
      <c r="BV54" s="39">
        <v>0</v>
      </c>
      <c r="BW54" s="38">
        <v>0</v>
      </c>
      <c r="BX54" s="39">
        <v>0</v>
      </c>
      <c r="BY54" s="38">
        <v>0</v>
      </c>
      <c r="BZ54" s="39">
        <v>0</v>
      </c>
      <c r="CA54" s="38">
        <v>0</v>
      </c>
      <c r="CB54" s="40">
        <f t="shared" ref="CB54:CB96" si="9">SUBTOTAL(9,BU54:CA54)+BU6+BV6+BW6+BX6+BY6+BZ6+CA6+CB6</f>
        <v>0</v>
      </c>
      <c r="CC54" s="15"/>
      <c r="CD54" s="15"/>
      <c r="CE54" s="15"/>
      <c r="CF54" s="15"/>
      <c r="CG54" s="37" t="s">
        <v>75</v>
      </c>
      <c r="CH54" s="38">
        <v>0</v>
      </c>
      <c r="CI54" s="39">
        <v>0</v>
      </c>
      <c r="CJ54" s="38">
        <v>0</v>
      </c>
      <c r="CK54" s="39">
        <v>0</v>
      </c>
      <c r="CL54" s="38">
        <v>0</v>
      </c>
      <c r="CM54" s="39">
        <v>0</v>
      </c>
      <c r="CN54" s="38">
        <v>0</v>
      </c>
      <c r="CO54" s="39">
        <v>0</v>
      </c>
      <c r="CP54" s="38">
        <v>0</v>
      </c>
      <c r="CQ54" s="40">
        <f t="shared" ref="CQ54:CQ96" si="10">SUBTOTAL(9,CH54:CP54)+CQ6</f>
        <v>0</v>
      </c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</row>
    <row r="55" spans="1:113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37" t="s">
        <v>76</v>
      </c>
      <c r="BF55" s="38">
        <v>12.798719999999999</v>
      </c>
      <c r="BG55" s="39">
        <v>5.5994399999999995</v>
      </c>
      <c r="BH55" s="38">
        <v>2.3997599999999997</v>
      </c>
      <c r="BI55" s="39">
        <v>6.5993399999999998</v>
      </c>
      <c r="BJ55" s="38">
        <v>3.1996799999999999</v>
      </c>
      <c r="BK55" s="39">
        <v>181.74912142857141</v>
      </c>
      <c r="BL55" s="38">
        <v>1.5998399999999999</v>
      </c>
      <c r="BM55" s="39">
        <v>7.9992000000000001</v>
      </c>
      <c r="BN55" s="38">
        <v>7.1992799999999999</v>
      </c>
      <c r="BO55" s="40">
        <f t="shared" si="8"/>
        <v>276.33966142857139</v>
      </c>
      <c r="BP55" s="15"/>
      <c r="BQ55" s="15"/>
      <c r="BR55" s="15"/>
      <c r="BS55" s="15"/>
      <c r="BT55" s="37" t="s">
        <v>76</v>
      </c>
      <c r="BU55" s="38">
        <v>2.9996999999999998</v>
      </c>
      <c r="BV55" s="39">
        <v>9.5990399999999987</v>
      </c>
      <c r="BW55" s="38">
        <v>2.2664399999999998</v>
      </c>
      <c r="BX55" s="39">
        <v>2.3997599999999997</v>
      </c>
      <c r="BY55" s="38">
        <v>2.3997599999999997</v>
      </c>
      <c r="BZ55" s="39">
        <v>30.863579999999999</v>
      </c>
      <c r="CA55" s="38">
        <v>13.46532</v>
      </c>
      <c r="CB55" s="40">
        <f t="shared" si="9"/>
        <v>83.991599999999991</v>
      </c>
      <c r="CC55" s="15"/>
      <c r="CD55" s="15"/>
      <c r="CE55" s="15"/>
      <c r="CF55" s="15"/>
      <c r="CG55" s="37" t="s">
        <v>76</v>
      </c>
      <c r="CH55" s="38">
        <v>1.3331999999999999</v>
      </c>
      <c r="CI55" s="39">
        <v>7.1992799999999999</v>
      </c>
      <c r="CJ55" s="38">
        <v>3.9995999999999996</v>
      </c>
      <c r="CK55" s="39">
        <v>15.9984</v>
      </c>
      <c r="CL55" s="38">
        <v>12.332100000000001</v>
      </c>
      <c r="CM55" s="39">
        <v>0.79991999999999996</v>
      </c>
      <c r="CN55" s="38">
        <v>2.1331199999999999</v>
      </c>
      <c r="CO55" s="39">
        <v>10.93224</v>
      </c>
      <c r="CP55" s="38">
        <v>26.330699999999997</v>
      </c>
      <c r="CQ55" s="40">
        <f t="shared" si="10"/>
        <v>141.85247999999999</v>
      </c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</row>
    <row r="56" spans="1:113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37" t="s">
        <v>77</v>
      </c>
      <c r="BF56" s="38">
        <v>433.83661440000003</v>
      </c>
      <c r="BG56" s="39">
        <v>118.3355688</v>
      </c>
      <c r="BH56" s="38">
        <v>179.86901520000001</v>
      </c>
      <c r="BI56" s="39">
        <v>125.41149180000001</v>
      </c>
      <c r="BJ56" s="38">
        <v>98.073753600000003</v>
      </c>
      <c r="BK56" s="39">
        <v>807.67224957142855</v>
      </c>
      <c r="BL56" s="38">
        <v>97.684276799999992</v>
      </c>
      <c r="BM56" s="39">
        <v>122.19938399999999</v>
      </c>
      <c r="BN56" s="38">
        <v>202.90144560000002</v>
      </c>
      <c r="BO56" s="40">
        <f t="shared" si="8"/>
        <v>3642.9749653714289</v>
      </c>
      <c r="BP56" s="15"/>
      <c r="BQ56" s="15"/>
      <c r="BR56" s="15"/>
      <c r="BS56" s="15"/>
      <c r="BT56" s="37" t="s">
        <v>77</v>
      </c>
      <c r="BU56" s="38">
        <v>54.065369000000004</v>
      </c>
      <c r="BV56" s="39">
        <v>248.39006080000001</v>
      </c>
      <c r="BW56" s="38">
        <v>58.309158799999999</v>
      </c>
      <c r="BX56" s="39">
        <v>58.523815199999994</v>
      </c>
      <c r="BY56" s="38">
        <v>222.50381519999999</v>
      </c>
      <c r="BZ56" s="39">
        <v>322.99295659999996</v>
      </c>
      <c r="CA56" s="38">
        <v>256.88469639999994</v>
      </c>
      <c r="CB56" s="40">
        <f t="shared" si="9"/>
        <v>2062.1175320000002</v>
      </c>
      <c r="CC56" s="15"/>
      <c r="CD56" s="15"/>
      <c r="CE56" s="15"/>
      <c r="CF56" s="15"/>
      <c r="CG56" s="37" t="s">
        <v>77</v>
      </c>
      <c r="CH56" s="38">
        <v>91.872163999999998</v>
      </c>
      <c r="CI56" s="39">
        <v>226.95184560000001</v>
      </c>
      <c r="CJ56" s="38">
        <v>90.616092000000009</v>
      </c>
      <c r="CK56" s="39">
        <v>146.21876799999998</v>
      </c>
      <c r="CL56" s="38">
        <v>252.83211699999998</v>
      </c>
      <c r="CM56" s="39">
        <v>122.6747384</v>
      </c>
      <c r="CN56" s="38">
        <v>151.0581024</v>
      </c>
      <c r="CO56" s="39">
        <v>296.6590248</v>
      </c>
      <c r="CP56" s="38">
        <v>369.34463900000003</v>
      </c>
      <c r="CQ56" s="40">
        <f t="shared" si="10"/>
        <v>3522.2660096000004</v>
      </c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</row>
    <row r="57" spans="1:113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37" t="s">
        <v>78</v>
      </c>
      <c r="BF57" s="38">
        <v>0</v>
      </c>
      <c r="BG57" s="39">
        <v>0</v>
      </c>
      <c r="BH57" s="38">
        <v>0</v>
      </c>
      <c r="BI57" s="39">
        <v>0</v>
      </c>
      <c r="BJ57" s="38">
        <v>0</v>
      </c>
      <c r="BK57" s="39">
        <v>26.431928571428571</v>
      </c>
      <c r="BL57" s="38">
        <v>0</v>
      </c>
      <c r="BM57" s="39">
        <v>0</v>
      </c>
      <c r="BN57" s="38">
        <v>0</v>
      </c>
      <c r="BO57" s="40">
        <f t="shared" si="8"/>
        <v>26.431928571428571</v>
      </c>
      <c r="BP57" s="15"/>
      <c r="BQ57" s="15"/>
      <c r="BR57" s="15"/>
      <c r="BS57" s="15"/>
      <c r="BT57" s="37" t="s">
        <v>78</v>
      </c>
      <c r="BU57" s="38">
        <v>0</v>
      </c>
      <c r="BV57" s="39">
        <v>0</v>
      </c>
      <c r="BW57" s="38">
        <v>0</v>
      </c>
      <c r="BX57" s="39">
        <v>0</v>
      </c>
      <c r="BY57" s="38">
        <v>0</v>
      </c>
      <c r="BZ57" s="39">
        <v>0</v>
      </c>
      <c r="CA57" s="38">
        <v>0</v>
      </c>
      <c r="CB57" s="40">
        <f t="shared" si="9"/>
        <v>0</v>
      </c>
      <c r="CC57" s="15"/>
      <c r="CD57" s="15"/>
      <c r="CE57" s="15"/>
      <c r="CF57" s="15"/>
      <c r="CG57" s="37" t="s">
        <v>78</v>
      </c>
      <c r="CH57" s="38">
        <v>0</v>
      </c>
      <c r="CI57" s="39">
        <v>0</v>
      </c>
      <c r="CJ57" s="38">
        <v>0</v>
      </c>
      <c r="CK57" s="39">
        <v>0</v>
      </c>
      <c r="CL57" s="38">
        <v>0</v>
      </c>
      <c r="CM57" s="39">
        <v>0</v>
      </c>
      <c r="CN57" s="38">
        <v>0</v>
      </c>
      <c r="CO57" s="39">
        <v>0</v>
      </c>
      <c r="CP57" s="38">
        <v>0</v>
      </c>
      <c r="CQ57" s="40">
        <f t="shared" si="10"/>
        <v>0</v>
      </c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</row>
    <row r="58" spans="1:113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37" t="s">
        <v>79</v>
      </c>
      <c r="BF58" s="38">
        <v>235.36169999999998</v>
      </c>
      <c r="BG58" s="39">
        <v>62.264999999999993</v>
      </c>
      <c r="BH58" s="38">
        <v>100.24664999999999</v>
      </c>
      <c r="BI58" s="39">
        <v>65.378249999999994</v>
      </c>
      <c r="BJ58" s="38">
        <v>52.925249999999991</v>
      </c>
      <c r="BK58" s="39">
        <v>294.33599999999996</v>
      </c>
      <c r="BL58" s="38">
        <v>54.170549999999992</v>
      </c>
      <c r="BM58" s="39">
        <v>62.264999999999993</v>
      </c>
      <c r="BN58" s="38">
        <v>108.96374999999999</v>
      </c>
      <c r="BO58" s="40">
        <f t="shared" si="8"/>
        <v>1815.2924999999996</v>
      </c>
      <c r="BP58" s="15"/>
      <c r="BQ58" s="15"/>
      <c r="BR58" s="15"/>
      <c r="BS58" s="15"/>
      <c r="BT58" s="37" t="s">
        <v>79</v>
      </c>
      <c r="BU58" s="38">
        <v>27.015449999999998</v>
      </c>
      <c r="BV58" s="39">
        <v>130.61685</v>
      </c>
      <c r="BW58" s="38">
        <v>31.132499999999997</v>
      </c>
      <c r="BX58" s="39">
        <v>31.132499999999997</v>
      </c>
      <c r="BY58" s="38">
        <v>124.52999999999999</v>
      </c>
      <c r="BZ58" s="39">
        <v>155.66249999999999</v>
      </c>
      <c r="CA58" s="38">
        <v>129.85454999999999</v>
      </c>
      <c r="CB58" s="40">
        <f t="shared" si="9"/>
        <v>1081.0484999999999</v>
      </c>
      <c r="CC58" s="15"/>
      <c r="CD58" s="15"/>
      <c r="CE58" s="15"/>
      <c r="CF58" s="15"/>
      <c r="CG58" s="37" t="s">
        <v>79</v>
      </c>
      <c r="CH58" s="38">
        <v>49.049699999999994</v>
      </c>
      <c r="CI58" s="39">
        <v>122.66204999999998</v>
      </c>
      <c r="CJ58" s="38">
        <v>47.944049999999997</v>
      </c>
      <c r="CK58" s="39">
        <v>63.472499999999997</v>
      </c>
      <c r="CL58" s="38">
        <v>129.61304999999999</v>
      </c>
      <c r="CM58" s="39">
        <v>68.110349999999997</v>
      </c>
      <c r="CN58" s="38">
        <v>83.05395</v>
      </c>
      <c r="CO58" s="39">
        <v>151.74914999999999</v>
      </c>
      <c r="CP58" s="38">
        <v>184.16475</v>
      </c>
      <c r="CQ58" s="40">
        <f t="shared" si="10"/>
        <v>1820.5939499999999</v>
      </c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</row>
    <row r="59" spans="1:113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37" t="s">
        <v>80</v>
      </c>
      <c r="BF59" s="38">
        <v>0.427008</v>
      </c>
      <c r="BG59" s="39">
        <v>0.18681599999999998</v>
      </c>
      <c r="BH59" s="38">
        <v>8.0063999999999996E-2</v>
      </c>
      <c r="BI59" s="39">
        <v>0.22017599999999998</v>
      </c>
      <c r="BJ59" s="38">
        <v>0.10675199999999999</v>
      </c>
      <c r="BK59" s="39">
        <v>2.0127199999999998</v>
      </c>
      <c r="BL59" s="38">
        <v>5.3375999999999993E-2</v>
      </c>
      <c r="BM59" s="39">
        <v>0.26688000000000001</v>
      </c>
      <c r="BN59" s="38">
        <v>0.24019199999999999</v>
      </c>
      <c r="BO59" s="40">
        <f t="shared" si="8"/>
        <v>5.1685759999999998</v>
      </c>
      <c r="BP59" s="15"/>
      <c r="BQ59" s="15"/>
      <c r="BR59" s="15"/>
      <c r="BS59" s="15"/>
      <c r="BT59" s="37" t="s">
        <v>80</v>
      </c>
      <c r="BU59" s="38">
        <v>0.10007999999999999</v>
      </c>
      <c r="BV59" s="39">
        <v>0.32025599999999999</v>
      </c>
      <c r="BW59" s="38">
        <v>7.5615999999999989E-2</v>
      </c>
      <c r="BX59" s="39">
        <v>8.0063999999999996E-2</v>
      </c>
      <c r="BY59" s="38">
        <v>8.0063999999999996E-2</v>
      </c>
      <c r="BZ59" s="39">
        <v>1.029712</v>
      </c>
      <c r="CA59" s="38">
        <v>0.44924799999999998</v>
      </c>
      <c r="CB59" s="40">
        <f t="shared" si="9"/>
        <v>2.8022400000000003</v>
      </c>
      <c r="CC59" s="15"/>
      <c r="CD59" s="15"/>
      <c r="CE59" s="15"/>
      <c r="CF59" s="15"/>
      <c r="CG59" s="37" t="s">
        <v>80</v>
      </c>
      <c r="CH59" s="38">
        <v>4.4479999999999999E-2</v>
      </c>
      <c r="CI59" s="39">
        <v>0.24019199999999999</v>
      </c>
      <c r="CJ59" s="38">
        <v>0.13344</v>
      </c>
      <c r="CK59" s="39">
        <v>0.53376000000000001</v>
      </c>
      <c r="CL59" s="38">
        <v>0.41144000000000003</v>
      </c>
      <c r="CM59" s="39">
        <v>2.6687999999999996E-2</v>
      </c>
      <c r="CN59" s="38">
        <v>7.1167999999999995E-2</v>
      </c>
      <c r="CO59" s="39">
        <v>0.36473599999999995</v>
      </c>
      <c r="CP59" s="38">
        <v>0.87847999999999993</v>
      </c>
      <c r="CQ59" s="40">
        <f t="shared" si="10"/>
        <v>4.732672</v>
      </c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</row>
    <row r="60" spans="1:113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37" t="s">
        <v>81</v>
      </c>
      <c r="BF60" s="38">
        <v>105.0325776</v>
      </c>
      <c r="BG60" s="39">
        <v>29.313815200000001</v>
      </c>
      <c r="BH60" s="38">
        <v>42.630420799999996</v>
      </c>
      <c r="BI60" s="39">
        <v>31.276282200000001</v>
      </c>
      <c r="BJ60" s="38">
        <v>23.840394400000001</v>
      </c>
      <c r="BK60" s="39">
        <v>165.47800899999999</v>
      </c>
      <c r="BL60" s="38">
        <v>23.245447200000001</v>
      </c>
      <c r="BM60" s="39">
        <v>30.969736000000001</v>
      </c>
      <c r="BN60" s="38">
        <v>49.505262399999999</v>
      </c>
      <c r="BO60" s="40">
        <f t="shared" si="8"/>
        <v>855.96388720000004</v>
      </c>
      <c r="BP60" s="15"/>
      <c r="BQ60" s="15"/>
      <c r="BR60" s="15"/>
      <c r="BS60" s="15"/>
      <c r="BT60" s="37" t="s">
        <v>81</v>
      </c>
      <c r="BU60" s="38">
        <v>13.618401</v>
      </c>
      <c r="BV60" s="39">
        <v>61.024183199999996</v>
      </c>
      <c r="BW60" s="38">
        <v>14.2889252</v>
      </c>
      <c r="BX60" s="39">
        <v>14.3809208</v>
      </c>
      <c r="BY60" s="38">
        <v>52.555920799999996</v>
      </c>
      <c r="BZ60" s="39">
        <v>84.921981400000007</v>
      </c>
      <c r="CA60" s="38">
        <v>64.393055600000011</v>
      </c>
      <c r="CB60" s="40">
        <f t="shared" si="9"/>
        <v>507.92222800000013</v>
      </c>
      <c r="CC60" s="15"/>
      <c r="CD60" s="15"/>
      <c r="CE60" s="15"/>
      <c r="CF60" s="15"/>
      <c r="CG60" s="37" t="s">
        <v>81</v>
      </c>
      <c r="CH60" s="38">
        <v>21.980956000000003</v>
      </c>
      <c r="CI60" s="39">
        <v>55.104262399999996</v>
      </c>
      <c r="CJ60" s="38">
        <v>22.356368</v>
      </c>
      <c r="CK60" s="39">
        <v>39.514471999999998</v>
      </c>
      <c r="CL60" s="38">
        <v>63.006093000000007</v>
      </c>
      <c r="CM60" s="39">
        <v>28.897473599999998</v>
      </c>
      <c r="CN60" s="38">
        <v>35.925429599999994</v>
      </c>
      <c r="CO60" s="39">
        <v>73.113139200000006</v>
      </c>
      <c r="CP60" s="38">
        <v>94.456631000000002</v>
      </c>
      <c r="CQ60" s="40">
        <f t="shared" si="10"/>
        <v>869.36681840000017</v>
      </c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</row>
    <row r="61" spans="1:113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37" t="s">
        <v>82</v>
      </c>
      <c r="BF61" s="38">
        <v>17.918208</v>
      </c>
      <c r="BG61" s="39">
        <v>7.8392160000000004</v>
      </c>
      <c r="BH61" s="38">
        <v>3.359664</v>
      </c>
      <c r="BI61" s="39">
        <v>9.2390760000000007</v>
      </c>
      <c r="BJ61" s="38">
        <v>4.479552</v>
      </c>
      <c r="BK61" s="39">
        <v>190.98182</v>
      </c>
      <c r="BL61" s="38">
        <v>2.239776</v>
      </c>
      <c r="BM61" s="39">
        <v>11.198880000000001</v>
      </c>
      <c r="BN61" s="38">
        <v>10.078992000000001</v>
      </c>
      <c r="BO61" s="40">
        <f t="shared" si="8"/>
        <v>323.40857600000004</v>
      </c>
      <c r="BP61" s="15"/>
      <c r="BQ61" s="15"/>
      <c r="BR61" s="15"/>
      <c r="BS61" s="15"/>
      <c r="BT61" s="37" t="s">
        <v>82</v>
      </c>
      <c r="BU61" s="38">
        <v>4.1995800000000001</v>
      </c>
      <c r="BV61" s="39">
        <v>13.438656000000002</v>
      </c>
      <c r="BW61" s="38">
        <v>3.1730160000000001</v>
      </c>
      <c r="BX61" s="39">
        <v>3.359664</v>
      </c>
      <c r="BY61" s="38">
        <v>3.359664</v>
      </c>
      <c r="BZ61" s="39">
        <v>43.209012000000001</v>
      </c>
      <c r="CA61" s="38">
        <v>18.851448000000001</v>
      </c>
      <c r="CB61" s="40">
        <f t="shared" si="9"/>
        <v>117.58824000000004</v>
      </c>
      <c r="CC61" s="15"/>
      <c r="CD61" s="15"/>
      <c r="CE61" s="15"/>
      <c r="CF61" s="15"/>
      <c r="CG61" s="37" t="s">
        <v>82</v>
      </c>
      <c r="CH61" s="38">
        <v>1.8664800000000001</v>
      </c>
      <c r="CI61" s="39">
        <v>10.078992</v>
      </c>
      <c r="CJ61" s="38">
        <v>5.5994399999999995</v>
      </c>
      <c r="CK61" s="39">
        <v>22.397760000000002</v>
      </c>
      <c r="CL61" s="38">
        <v>17.264940000000003</v>
      </c>
      <c r="CM61" s="39">
        <v>1.119888</v>
      </c>
      <c r="CN61" s="38">
        <v>2.9863680000000001</v>
      </c>
      <c r="CO61" s="39">
        <v>15.305136000000001</v>
      </c>
      <c r="CP61" s="38">
        <v>36.862980000000007</v>
      </c>
      <c r="CQ61" s="40">
        <f t="shared" si="10"/>
        <v>198.59347200000002</v>
      </c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</row>
    <row r="62" spans="1:113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37" t="s">
        <v>83</v>
      </c>
      <c r="BF62" s="38">
        <v>0</v>
      </c>
      <c r="BG62" s="39">
        <v>0</v>
      </c>
      <c r="BH62" s="38">
        <v>0</v>
      </c>
      <c r="BI62" s="39">
        <v>0</v>
      </c>
      <c r="BJ62" s="38">
        <v>0</v>
      </c>
      <c r="BK62" s="39">
        <v>11.809625000000002</v>
      </c>
      <c r="BL62" s="38">
        <v>0</v>
      </c>
      <c r="BM62" s="39">
        <v>0</v>
      </c>
      <c r="BN62" s="38">
        <v>0</v>
      </c>
      <c r="BO62" s="40">
        <f t="shared" si="8"/>
        <v>11.809625000000002</v>
      </c>
      <c r="BP62" s="15"/>
      <c r="BQ62" s="15"/>
      <c r="BR62" s="15"/>
      <c r="BS62" s="15"/>
      <c r="BT62" s="37" t="s">
        <v>83</v>
      </c>
      <c r="BU62" s="38">
        <v>0</v>
      </c>
      <c r="BV62" s="39">
        <v>0</v>
      </c>
      <c r="BW62" s="38">
        <v>0</v>
      </c>
      <c r="BX62" s="39">
        <v>0</v>
      </c>
      <c r="BY62" s="38">
        <v>0</v>
      </c>
      <c r="BZ62" s="39">
        <v>0</v>
      </c>
      <c r="CA62" s="38">
        <v>0</v>
      </c>
      <c r="CB62" s="40">
        <f t="shared" si="9"/>
        <v>0</v>
      </c>
      <c r="CC62" s="15"/>
      <c r="CD62" s="15"/>
      <c r="CE62" s="15"/>
      <c r="CF62" s="15"/>
      <c r="CG62" s="37" t="s">
        <v>83</v>
      </c>
      <c r="CH62" s="38">
        <v>0</v>
      </c>
      <c r="CI62" s="39">
        <v>0</v>
      </c>
      <c r="CJ62" s="38">
        <v>0</v>
      </c>
      <c r="CK62" s="39">
        <v>0</v>
      </c>
      <c r="CL62" s="38">
        <v>0</v>
      </c>
      <c r="CM62" s="39">
        <v>0</v>
      </c>
      <c r="CN62" s="38">
        <v>0</v>
      </c>
      <c r="CO62" s="39">
        <v>0</v>
      </c>
      <c r="CP62" s="38">
        <v>0</v>
      </c>
      <c r="CQ62" s="40">
        <f t="shared" si="10"/>
        <v>0</v>
      </c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</row>
    <row r="63" spans="1:113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37" t="s">
        <v>84</v>
      </c>
      <c r="BF63" s="38">
        <v>70.078464000000011</v>
      </c>
      <c r="BG63" s="39">
        <v>30.659328000000002</v>
      </c>
      <c r="BH63" s="38">
        <v>13.139712000000001</v>
      </c>
      <c r="BI63" s="39">
        <v>36.134208000000001</v>
      </c>
      <c r="BJ63" s="38">
        <v>17.519616000000003</v>
      </c>
      <c r="BK63" s="39">
        <v>514.04761714285712</v>
      </c>
      <c r="BL63" s="38">
        <v>8.7598080000000014</v>
      </c>
      <c r="BM63" s="39">
        <v>43.799040000000005</v>
      </c>
      <c r="BN63" s="38">
        <v>39.419136000000002</v>
      </c>
      <c r="BO63" s="40">
        <f t="shared" si="8"/>
        <v>1031.9712651428572</v>
      </c>
      <c r="BP63" s="15"/>
      <c r="BQ63" s="15"/>
      <c r="BR63" s="15"/>
      <c r="BS63" s="15"/>
      <c r="BT63" s="37" t="s">
        <v>84</v>
      </c>
      <c r="BU63" s="38">
        <v>16.424640000000004</v>
      </c>
      <c r="BV63" s="39">
        <v>52.558848000000005</v>
      </c>
      <c r="BW63" s="38">
        <v>12.409728000000001</v>
      </c>
      <c r="BX63" s="39">
        <v>13.139712000000001</v>
      </c>
      <c r="BY63" s="38">
        <v>13.139712000000001</v>
      </c>
      <c r="BZ63" s="39">
        <v>168.99129600000003</v>
      </c>
      <c r="CA63" s="38">
        <v>73.728384000000005</v>
      </c>
      <c r="CB63" s="40">
        <f t="shared" si="9"/>
        <v>459.88992000000013</v>
      </c>
      <c r="CC63" s="15"/>
      <c r="CD63" s="15"/>
      <c r="CE63" s="15"/>
      <c r="CF63" s="15"/>
      <c r="CG63" s="37" t="s">
        <v>84</v>
      </c>
      <c r="CH63" s="38">
        <v>7.2998400000000006</v>
      </c>
      <c r="CI63" s="39">
        <v>39.419136000000009</v>
      </c>
      <c r="CJ63" s="38">
        <v>21.899520000000003</v>
      </c>
      <c r="CK63" s="39">
        <v>87.59808000000001</v>
      </c>
      <c r="CL63" s="38">
        <v>67.523520000000005</v>
      </c>
      <c r="CM63" s="39">
        <v>4.3799040000000007</v>
      </c>
      <c r="CN63" s="38">
        <v>11.679744000000001</v>
      </c>
      <c r="CO63" s="39">
        <v>59.858688000000008</v>
      </c>
      <c r="CP63" s="38">
        <v>144.17184</v>
      </c>
      <c r="CQ63" s="40">
        <f t="shared" si="10"/>
        <v>776.70297600000004</v>
      </c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</row>
    <row r="64" spans="1:113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37" t="s">
        <v>85</v>
      </c>
      <c r="BF64" s="38">
        <v>11.7754368</v>
      </c>
      <c r="BG64" s="39">
        <v>5.1517536000000002</v>
      </c>
      <c r="BH64" s="38">
        <v>2.2078943999999998</v>
      </c>
      <c r="BI64" s="39">
        <v>6.0717096000000002</v>
      </c>
      <c r="BJ64" s="38">
        <v>2.9438591999999999</v>
      </c>
      <c r="BK64" s="39">
        <v>55.504012000000003</v>
      </c>
      <c r="BL64" s="38">
        <v>1.4719295999999999</v>
      </c>
      <c r="BM64" s="39">
        <v>7.359648</v>
      </c>
      <c r="BN64" s="38">
        <v>6.6236832000000003</v>
      </c>
      <c r="BO64" s="40">
        <f t="shared" si="8"/>
        <v>142.53184959999999</v>
      </c>
      <c r="BP64" s="15"/>
      <c r="BQ64" s="15"/>
      <c r="BR64" s="15"/>
      <c r="BS64" s="15"/>
      <c r="BT64" s="37" t="s">
        <v>85</v>
      </c>
      <c r="BU64" s="38">
        <v>2.759868</v>
      </c>
      <c r="BV64" s="39">
        <v>8.8315775999999993</v>
      </c>
      <c r="BW64" s="38">
        <v>2.0852336</v>
      </c>
      <c r="BX64" s="39">
        <v>2.2078943999999998</v>
      </c>
      <c r="BY64" s="38">
        <v>2.2078943999999998</v>
      </c>
      <c r="BZ64" s="39">
        <v>28.395975199999999</v>
      </c>
      <c r="CA64" s="38">
        <v>12.388740800000001</v>
      </c>
      <c r="CB64" s="40">
        <f t="shared" si="9"/>
        <v>77.276303999999996</v>
      </c>
      <c r="CC64" s="15"/>
      <c r="CD64" s="15"/>
      <c r="CE64" s="15"/>
      <c r="CF64" s="15"/>
      <c r="CG64" s="37" t="s">
        <v>85</v>
      </c>
      <c r="CH64" s="38">
        <v>1.2266079999999999</v>
      </c>
      <c r="CI64" s="39">
        <v>6.6236832000000003</v>
      </c>
      <c r="CJ64" s="38">
        <v>3.679824</v>
      </c>
      <c r="CK64" s="39">
        <v>14.719296</v>
      </c>
      <c r="CL64" s="38">
        <v>11.346124</v>
      </c>
      <c r="CM64" s="39">
        <v>0.73596479999999997</v>
      </c>
      <c r="CN64" s="38">
        <v>1.9625727999999998</v>
      </c>
      <c r="CO64" s="39">
        <v>10.0581856</v>
      </c>
      <c r="CP64" s="38">
        <v>24.225507999999998</v>
      </c>
      <c r="CQ64" s="40">
        <f t="shared" si="10"/>
        <v>130.51109120000001</v>
      </c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</row>
    <row r="65" spans="1:113" ht="1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37" t="s">
        <v>86</v>
      </c>
      <c r="BF65" s="38">
        <v>0</v>
      </c>
      <c r="BG65" s="39">
        <v>0</v>
      </c>
      <c r="BH65" s="38">
        <v>0</v>
      </c>
      <c r="BI65" s="39">
        <v>0</v>
      </c>
      <c r="BJ65" s="38">
        <v>0</v>
      </c>
      <c r="BK65" s="39">
        <v>14.647474285714287</v>
      </c>
      <c r="BL65" s="38">
        <v>0</v>
      </c>
      <c r="BM65" s="39">
        <v>0</v>
      </c>
      <c r="BN65" s="38">
        <v>0</v>
      </c>
      <c r="BO65" s="40">
        <f t="shared" si="8"/>
        <v>14.647474285714287</v>
      </c>
      <c r="BP65" s="15"/>
      <c r="BQ65" s="15"/>
      <c r="BR65" s="15"/>
      <c r="BS65" s="15"/>
      <c r="BT65" s="37" t="s">
        <v>86</v>
      </c>
      <c r="BU65" s="38">
        <v>0</v>
      </c>
      <c r="BV65" s="39">
        <v>0</v>
      </c>
      <c r="BW65" s="38">
        <v>0</v>
      </c>
      <c r="BX65" s="39">
        <v>0</v>
      </c>
      <c r="BY65" s="38">
        <v>0</v>
      </c>
      <c r="BZ65" s="39">
        <v>0</v>
      </c>
      <c r="CA65" s="38">
        <v>0</v>
      </c>
      <c r="CB65" s="40">
        <f t="shared" si="9"/>
        <v>0</v>
      </c>
      <c r="CC65" s="15"/>
      <c r="CD65" s="15"/>
      <c r="CE65" s="15"/>
      <c r="CF65" s="15"/>
      <c r="CG65" s="37" t="s">
        <v>86</v>
      </c>
      <c r="CH65" s="38">
        <v>0</v>
      </c>
      <c r="CI65" s="39">
        <v>0</v>
      </c>
      <c r="CJ65" s="38">
        <v>0</v>
      </c>
      <c r="CK65" s="39">
        <v>0</v>
      </c>
      <c r="CL65" s="38">
        <v>0</v>
      </c>
      <c r="CM65" s="39">
        <v>0</v>
      </c>
      <c r="CN65" s="38">
        <v>0</v>
      </c>
      <c r="CO65" s="39">
        <v>0</v>
      </c>
      <c r="CP65" s="38">
        <v>0</v>
      </c>
      <c r="CQ65" s="40">
        <f t="shared" si="10"/>
        <v>0</v>
      </c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</row>
    <row r="66" spans="1:113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37" t="s">
        <v>87</v>
      </c>
      <c r="BF66" s="38">
        <v>0</v>
      </c>
      <c r="BG66" s="39">
        <v>0</v>
      </c>
      <c r="BH66" s="38">
        <v>0</v>
      </c>
      <c r="BI66" s="39">
        <v>0</v>
      </c>
      <c r="BJ66" s="38">
        <v>0</v>
      </c>
      <c r="BK66" s="39">
        <v>29.060250000000003</v>
      </c>
      <c r="BL66" s="38">
        <v>0</v>
      </c>
      <c r="BM66" s="39">
        <v>0</v>
      </c>
      <c r="BN66" s="38">
        <v>0</v>
      </c>
      <c r="BO66" s="40">
        <f t="shared" si="8"/>
        <v>29.060250000000003</v>
      </c>
      <c r="BP66" s="15"/>
      <c r="BQ66" s="15"/>
      <c r="BR66" s="15"/>
      <c r="BS66" s="15"/>
      <c r="BT66" s="37" t="s">
        <v>87</v>
      </c>
      <c r="BU66" s="38">
        <v>0</v>
      </c>
      <c r="BV66" s="39">
        <v>0</v>
      </c>
      <c r="BW66" s="38">
        <v>0</v>
      </c>
      <c r="BX66" s="39">
        <v>0</v>
      </c>
      <c r="BY66" s="38">
        <v>0</v>
      </c>
      <c r="BZ66" s="39">
        <v>0</v>
      </c>
      <c r="CA66" s="38">
        <v>0</v>
      </c>
      <c r="CB66" s="40">
        <f t="shared" si="9"/>
        <v>0</v>
      </c>
      <c r="CC66" s="15"/>
      <c r="CD66" s="15"/>
      <c r="CE66" s="15"/>
      <c r="CF66" s="15"/>
      <c r="CG66" s="37" t="s">
        <v>87</v>
      </c>
      <c r="CH66" s="38">
        <v>0</v>
      </c>
      <c r="CI66" s="39">
        <v>0</v>
      </c>
      <c r="CJ66" s="38">
        <v>0</v>
      </c>
      <c r="CK66" s="39">
        <v>0</v>
      </c>
      <c r="CL66" s="38">
        <v>0</v>
      </c>
      <c r="CM66" s="39">
        <v>0</v>
      </c>
      <c r="CN66" s="38">
        <v>0</v>
      </c>
      <c r="CO66" s="39">
        <v>0</v>
      </c>
      <c r="CP66" s="38">
        <v>0</v>
      </c>
      <c r="CQ66" s="40">
        <f t="shared" si="10"/>
        <v>0</v>
      </c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</row>
    <row r="67" spans="1:113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37" t="s">
        <v>88</v>
      </c>
      <c r="BF67" s="38">
        <v>0</v>
      </c>
      <c r="BG67" s="39">
        <v>0</v>
      </c>
      <c r="BH67" s="38">
        <v>0</v>
      </c>
      <c r="BI67" s="39">
        <v>0</v>
      </c>
      <c r="BJ67" s="38">
        <v>0</v>
      </c>
      <c r="BK67" s="39">
        <v>14.887820000000001</v>
      </c>
      <c r="BL67" s="38">
        <v>0</v>
      </c>
      <c r="BM67" s="39">
        <v>0</v>
      </c>
      <c r="BN67" s="38">
        <v>0</v>
      </c>
      <c r="BO67" s="40">
        <f t="shared" si="8"/>
        <v>14.887820000000001</v>
      </c>
      <c r="BP67" s="15"/>
      <c r="BQ67" s="15"/>
      <c r="BR67" s="15"/>
      <c r="BS67" s="15"/>
      <c r="BT67" s="37" t="s">
        <v>88</v>
      </c>
      <c r="BU67" s="38">
        <v>0</v>
      </c>
      <c r="BV67" s="39">
        <v>0</v>
      </c>
      <c r="BW67" s="38">
        <v>0</v>
      </c>
      <c r="BX67" s="39">
        <v>0</v>
      </c>
      <c r="BY67" s="38">
        <v>0</v>
      </c>
      <c r="BZ67" s="39">
        <v>0</v>
      </c>
      <c r="CA67" s="38">
        <v>0</v>
      </c>
      <c r="CB67" s="40">
        <f t="shared" si="9"/>
        <v>0</v>
      </c>
      <c r="CC67" s="15"/>
      <c r="CD67" s="15"/>
      <c r="CE67" s="15"/>
      <c r="CF67" s="15"/>
      <c r="CG67" s="37" t="s">
        <v>88</v>
      </c>
      <c r="CH67" s="38">
        <v>0</v>
      </c>
      <c r="CI67" s="39">
        <v>0</v>
      </c>
      <c r="CJ67" s="38">
        <v>0</v>
      </c>
      <c r="CK67" s="39">
        <v>0</v>
      </c>
      <c r="CL67" s="38">
        <v>0</v>
      </c>
      <c r="CM67" s="39">
        <v>0</v>
      </c>
      <c r="CN67" s="38">
        <v>0</v>
      </c>
      <c r="CO67" s="39">
        <v>0</v>
      </c>
      <c r="CP67" s="38">
        <v>0</v>
      </c>
      <c r="CQ67" s="40">
        <f t="shared" si="10"/>
        <v>0</v>
      </c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</row>
    <row r="68" spans="1:113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37" t="s">
        <v>89</v>
      </c>
      <c r="BF68" s="38">
        <v>0</v>
      </c>
      <c r="BG68" s="39">
        <v>0</v>
      </c>
      <c r="BH68" s="38">
        <v>0</v>
      </c>
      <c r="BI68" s="39">
        <v>0</v>
      </c>
      <c r="BJ68" s="38">
        <v>0</v>
      </c>
      <c r="BK68" s="39">
        <v>0</v>
      </c>
      <c r="BL68" s="38">
        <v>0</v>
      </c>
      <c r="BM68" s="39">
        <v>0</v>
      </c>
      <c r="BN68" s="38">
        <v>0</v>
      </c>
      <c r="BO68" s="40">
        <f t="shared" si="8"/>
        <v>0</v>
      </c>
      <c r="BP68" s="15"/>
      <c r="BQ68" s="15"/>
      <c r="BR68" s="15"/>
      <c r="BS68" s="15"/>
      <c r="BT68" s="37" t="s">
        <v>89</v>
      </c>
      <c r="BU68" s="38">
        <v>0</v>
      </c>
      <c r="BV68" s="39">
        <v>0</v>
      </c>
      <c r="BW68" s="38">
        <v>0</v>
      </c>
      <c r="BX68" s="39">
        <v>0</v>
      </c>
      <c r="BY68" s="38">
        <v>0</v>
      </c>
      <c r="BZ68" s="39">
        <v>0</v>
      </c>
      <c r="CA68" s="38">
        <v>0</v>
      </c>
      <c r="CB68" s="40">
        <f t="shared" si="9"/>
        <v>0</v>
      </c>
      <c r="CC68" s="15"/>
      <c r="CD68" s="15"/>
      <c r="CE68" s="15"/>
      <c r="CF68" s="15"/>
      <c r="CG68" s="37" t="s">
        <v>89</v>
      </c>
      <c r="CH68" s="38">
        <v>0</v>
      </c>
      <c r="CI68" s="39">
        <v>0</v>
      </c>
      <c r="CJ68" s="38">
        <v>0</v>
      </c>
      <c r="CK68" s="39">
        <v>0</v>
      </c>
      <c r="CL68" s="38">
        <v>0</v>
      </c>
      <c r="CM68" s="39">
        <v>0</v>
      </c>
      <c r="CN68" s="38">
        <v>0</v>
      </c>
      <c r="CO68" s="39">
        <v>0</v>
      </c>
      <c r="CP68" s="38">
        <v>0</v>
      </c>
      <c r="CQ68" s="40">
        <f t="shared" si="10"/>
        <v>0</v>
      </c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</row>
    <row r="69" spans="1:113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37" t="s">
        <v>90</v>
      </c>
      <c r="BF69" s="38">
        <v>0.854016</v>
      </c>
      <c r="BG69" s="39">
        <v>0.37363199999999996</v>
      </c>
      <c r="BH69" s="38">
        <v>0.16012799999999999</v>
      </c>
      <c r="BI69" s="39">
        <v>0.44035199999999997</v>
      </c>
      <c r="BJ69" s="38">
        <v>0.21350399999999997</v>
      </c>
      <c r="BK69" s="39">
        <v>4.0254399999999997</v>
      </c>
      <c r="BL69" s="38">
        <v>0.10675199999999999</v>
      </c>
      <c r="BM69" s="39">
        <v>0.53376000000000001</v>
      </c>
      <c r="BN69" s="38">
        <v>0.48038399999999998</v>
      </c>
      <c r="BO69" s="40">
        <f t="shared" si="8"/>
        <v>10.337152</v>
      </c>
      <c r="BP69" s="15"/>
      <c r="BQ69" s="15"/>
      <c r="BR69" s="15"/>
      <c r="BS69" s="15"/>
      <c r="BT69" s="37" t="s">
        <v>90</v>
      </c>
      <c r="BU69" s="38">
        <v>0.20015999999999998</v>
      </c>
      <c r="BV69" s="39">
        <v>0.64051199999999997</v>
      </c>
      <c r="BW69" s="38">
        <v>0.15123199999999998</v>
      </c>
      <c r="BX69" s="39">
        <v>0.16012799999999999</v>
      </c>
      <c r="BY69" s="38">
        <v>0.16012799999999999</v>
      </c>
      <c r="BZ69" s="39">
        <v>2.0594239999999999</v>
      </c>
      <c r="CA69" s="38">
        <v>0.89849599999999996</v>
      </c>
      <c r="CB69" s="40">
        <f t="shared" si="9"/>
        <v>5.6044800000000006</v>
      </c>
      <c r="CC69" s="15"/>
      <c r="CD69" s="15"/>
      <c r="CE69" s="15"/>
      <c r="CF69" s="15"/>
      <c r="CG69" s="37" t="s">
        <v>90</v>
      </c>
      <c r="CH69" s="38">
        <v>8.8959999999999997E-2</v>
      </c>
      <c r="CI69" s="39">
        <v>0.48038399999999998</v>
      </c>
      <c r="CJ69" s="38">
        <v>0.26688000000000001</v>
      </c>
      <c r="CK69" s="39">
        <v>1.06752</v>
      </c>
      <c r="CL69" s="38">
        <v>0.82288000000000006</v>
      </c>
      <c r="CM69" s="39">
        <v>5.3375999999999993E-2</v>
      </c>
      <c r="CN69" s="38">
        <v>0.14233599999999999</v>
      </c>
      <c r="CO69" s="39">
        <v>0.7294719999999999</v>
      </c>
      <c r="CP69" s="38">
        <v>1.7569599999999999</v>
      </c>
      <c r="CQ69" s="40">
        <f t="shared" si="10"/>
        <v>9.465344</v>
      </c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</row>
    <row r="70" spans="1:113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37" t="s">
        <v>91</v>
      </c>
      <c r="BF70" s="38">
        <v>378.15119999999996</v>
      </c>
      <c r="BG70" s="39">
        <v>100.03999999999999</v>
      </c>
      <c r="BH70" s="38">
        <v>161.06440000000001</v>
      </c>
      <c r="BI70" s="39">
        <v>105.042</v>
      </c>
      <c r="BJ70" s="38">
        <v>85.033999999999992</v>
      </c>
      <c r="BK70" s="39">
        <v>498.15999999999997</v>
      </c>
      <c r="BL70" s="38">
        <v>87.03479999999999</v>
      </c>
      <c r="BM70" s="39">
        <v>100.03999999999999</v>
      </c>
      <c r="BN70" s="38">
        <v>175.07</v>
      </c>
      <c r="BO70" s="40">
        <f t="shared" si="8"/>
        <v>2967.1079999999997</v>
      </c>
      <c r="BP70" s="15"/>
      <c r="BQ70" s="15"/>
      <c r="BR70" s="15"/>
      <c r="BS70" s="15"/>
      <c r="BT70" s="37" t="s">
        <v>91</v>
      </c>
      <c r="BU70" s="38">
        <v>47.013199999999998</v>
      </c>
      <c r="BV70" s="39">
        <v>217.07559999999998</v>
      </c>
      <c r="BW70" s="38">
        <v>50.019999999999996</v>
      </c>
      <c r="BX70" s="39">
        <v>50.019999999999996</v>
      </c>
      <c r="BY70" s="38">
        <v>200.07999999999998</v>
      </c>
      <c r="BZ70" s="39">
        <v>250.1</v>
      </c>
      <c r="CA70" s="38">
        <v>223.0668</v>
      </c>
      <c r="CB70" s="40">
        <f t="shared" si="9"/>
        <v>1794.6279999999995</v>
      </c>
      <c r="CC70" s="15"/>
      <c r="CD70" s="15"/>
      <c r="CE70" s="15"/>
      <c r="CF70" s="15"/>
      <c r="CG70" s="37" t="s">
        <v>91</v>
      </c>
      <c r="CH70" s="38">
        <v>86.023200000000003</v>
      </c>
      <c r="CI70" s="39">
        <v>197.0788</v>
      </c>
      <c r="CJ70" s="38">
        <v>77.030799999999999</v>
      </c>
      <c r="CK70" s="39">
        <v>120.02</v>
      </c>
      <c r="CL70" s="38">
        <v>219.07079999999999</v>
      </c>
      <c r="CM70" s="39">
        <v>113.03959999999999</v>
      </c>
      <c r="CN70" s="38">
        <v>137.04919999999998</v>
      </c>
      <c r="CO70" s="39">
        <v>269.0684</v>
      </c>
      <c r="CP70" s="38">
        <v>303.11</v>
      </c>
      <c r="CQ70" s="40">
        <f t="shared" si="10"/>
        <v>3119.9452000000001</v>
      </c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</row>
    <row r="71" spans="1:113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37" t="s">
        <v>92</v>
      </c>
      <c r="BF71" s="38">
        <v>0</v>
      </c>
      <c r="BG71" s="39">
        <v>0</v>
      </c>
      <c r="BH71" s="38">
        <v>0</v>
      </c>
      <c r="BI71" s="39">
        <v>0</v>
      </c>
      <c r="BJ71" s="38">
        <v>0</v>
      </c>
      <c r="BK71" s="39">
        <v>19.175999999999998</v>
      </c>
      <c r="BL71" s="38">
        <v>0</v>
      </c>
      <c r="BM71" s="39">
        <v>0</v>
      </c>
      <c r="BN71" s="38">
        <v>0</v>
      </c>
      <c r="BO71" s="40">
        <f t="shared" si="8"/>
        <v>19.175999999999998</v>
      </c>
      <c r="BP71" s="15"/>
      <c r="BQ71" s="15"/>
      <c r="BR71" s="15"/>
      <c r="BS71" s="15"/>
      <c r="BT71" s="37" t="s">
        <v>92</v>
      </c>
      <c r="BU71" s="38">
        <v>0</v>
      </c>
      <c r="BV71" s="39">
        <v>0</v>
      </c>
      <c r="BW71" s="38">
        <v>0</v>
      </c>
      <c r="BX71" s="39">
        <v>0</v>
      </c>
      <c r="BY71" s="38">
        <v>0</v>
      </c>
      <c r="BZ71" s="39">
        <v>0</v>
      </c>
      <c r="CA71" s="38">
        <v>0</v>
      </c>
      <c r="CB71" s="40">
        <f t="shared" si="9"/>
        <v>0</v>
      </c>
      <c r="CC71" s="15"/>
      <c r="CD71" s="15"/>
      <c r="CE71" s="15"/>
      <c r="CF71" s="15"/>
      <c r="CG71" s="37" t="s">
        <v>92</v>
      </c>
      <c r="CH71" s="38">
        <v>0</v>
      </c>
      <c r="CI71" s="39">
        <v>0</v>
      </c>
      <c r="CJ71" s="38">
        <v>0</v>
      </c>
      <c r="CK71" s="39">
        <v>0</v>
      </c>
      <c r="CL71" s="38">
        <v>0</v>
      </c>
      <c r="CM71" s="39">
        <v>0</v>
      </c>
      <c r="CN71" s="38">
        <v>0</v>
      </c>
      <c r="CO71" s="39">
        <v>0</v>
      </c>
      <c r="CP71" s="38">
        <v>0</v>
      </c>
      <c r="CQ71" s="40">
        <f t="shared" si="10"/>
        <v>0</v>
      </c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</row>
    <row r="72" spans="1:113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37" t="s">
        <v>93</v>
      </c>
      <c r="BF72" s="38">
        <v>1517.314392</v>
      </c>
      <c r="BG72" s="39">
        <v>631.63152000000002</v>
      </c>
      <c r="BH72" s="38">
        <v>328.87796400000002</v>
      </c>
      <c r="BI72" s="39">
        <v>738.09144000000015</v>
      </c>
      <c r="BJ72" s="38">
        <v>374.65037999999998</v>
      </c>
      <c r="BK72" s="39">
        <v>7764.1128535714288</v>
      </c>
      <c r="BL72" s="38">
        <v>209.23894799999999</v>
      </c>
      <c r="BM72" s="39">
        <v>881.22600000000011</v>
      </c>
      <c r="BN72" s="38">
        <v>834.96114</v>
      </c>
      <c r="BO72" s="40">
        <f t="shared" si="8"/>
        <v>18817.603553571429</v>
      </c>
      <c r="BP72" s="15"/>
      <c r="BQ72" s="15"/>
      <c r="BR72" s="15"/>
      <c r="BS72" s="15"/>
      <c r="BT72" s="37" t="s">
        <v>93</v>
      </c>
      <c r="BU72" s="38">
        <v>335.13175200000001</v>
      </c>
      <c r="BV72" s="39">
        <v>1105.2258360000001</v>
      </c>
      <c r="BW72" s="38">
        <v>260.35032000000001</v>
      </c>
      <c r="BX72" s="39">
        <v>274.21668</v>
      </c>
      <c r="BY72" s="38">
        <v>348.08328</v>
      </c>
      <c r="BZ72" s="39">
        <v>3333.1733400000003</v>
      </c>
      <c r="CA72" s="38">
        <v>1510.292508</v>
      </c>
      <c r="CB72" s="40">
        <f t="shared" si="9"/>
        <v>9619.1518799999994</v>
      </c>
      <c r="CC72" s="15"/>
      <c r="CD72" s="15"/>
      <c r="CE72" s="15"/>
      <c r="CF72" s="15"/>
      <c r="CG72" s="37" t="s">
        <v>93</v>
      </c>
      <c r="CH72" s="38">
        <v>181.001352</v>
      </c>
      <c r="CI72" s="39">
        <v>845.79490800000008</v>
      </c>
      <c r="CJ72" s="38">
        <v>453.90898800000002</v>
      </c>
      <c r="CK72" s="39">
        <v>1723.0254</v>
      </c>
      <c r="CL72" s="38">
        <v>1390.464888</v>
      </c>
      <c r="CM72" s="39">
        <v>138.83811600000001</v>
      </c>
      <c r="CN72" s="38">
        <v>289.32037200000002</v>
      </c>
      <c r="CO72" s="39">
        <v>1269.4654439999999</v>
      </c>
      <c r="CP72" s="38">
        <v>2887.8042000000005</v>
      </c>
      <c r="CQ72" s="40">
        <f t="shared" si="10"/>
        <v>16289.404212000001</v>
      </c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</row>
    <row r="73" spans="1:113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37" t="s">
        <v>94</v>
      </c>
      <c r="BF73" s="38">
        <v>51.194879999999998</v>
      </c>
      <c r="BG73" s="39">
        <v>22.397759999999998</v>
      </c>
      <c r="BH73" s="38">
        <v>9.5990399999999987</v>
      </c>
      <c r="BI73" s="39">
        <v>26.397359999999999</v>
      </c>
      <c r="BJ73" s="38">
        <v>12.798719999999999</v>
      </c>
      <c r="BK73" s="39">
        <v>281.18060000000003</v>
      </c>
      <c r="BL73" s="38">
        <v>6.3993599999999997</v>
      </c>
      <c r="BM73" s="39">
        <v>31.9968</v>
      </c>
      <c r="BN73" s="38">
        <v>28.79712</v>
      </c>
      <c r="BO73" s="40">
        <f t="shared" si="8"/>
        <v>662.07115999999996</v>
      </c>
      <c r="BP73" s="15"/>
      <c r="BQ73" s="15"/>
      <c r="BR73" s="15"/>
      <c r="BS73" s="15"/>
      <c r="BT73" s="37" t="s">
        <v>94</v>
      </c>
      <c r="BU73" s="38">
        <v>12.36</v>
      </c>
      <c r="BV73" s="39">
        <v>39.118560000000002</v>
      </c>
      <c r="BW73" s="38">
        <v>9.0657599999999992</v>
      </c>
      <c r="BX73" s="39">
        <v>9.5990399999999987</v>
      </c>
      <c r="BY73" s="38">
        <v>9.5990399999999987</v>
      </c>
      <c r="BZ73" s="39">
        <v>123.45432</v>
      </c>
      <c r="CA73" s="38">
        <v>55.306080000000001</v>
      </c>
      <c r="CB73" s="40">
        <f t="shared" si="9"/>
        <v>341.74559999999997</v>
      </c>
      <c r="CC73" s="15"/>
      <c r="CD73" s="15"/>
      <c r="CE73" s="15"/>
      <c r="CF73" s="15"/>
      <c r="CG73" s="37" t="s">
        <v>94</v>
      </c>
      <c r="CH73" s="38">
        <v>6.0551999999999992</v>
      </c>
      <c r="CI73" s="39">
        <v>28.79712</v>
      </c>
      <c r="CJ73" s="38">
        <v>15.998399999999998</v>
      </c>
      <c r="CK73" s="39">
        <v>65.799599999999998</v>
      </c>
      <c r="CL73" s="38">
        <v>50.411999999999992</v>
      </c>
      <c r="CM73" s="39">
        <v>3.56088</v>
      </c>
      <c r="CN73" s="38">
        <v>8.8936799999999998</v>
      </c>
      <c r="CO73" s="39">
        <v>46.257359999999998</v>
      </c>
      <c r="CP73" s="38">
        <v>106.04519999999998</v>
      </c>
      <c r="CQ73" s="40">
        <f t="shared" si="10"/>
        <v>586.91471999999999</v>
      </c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</row>
    <row r="74" spans="1:113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37" t="s">
        <v>95</v>
      </c>
      <c r="BF74" s="38">
        <v>0</v>
      </c>
      <c r="BG74" s="39">
        <v>0</v>
      </c>
      <c r="BH74" s="38">
        <v>0</v>
      </c>
      <c r="BI74" s="39">
        <v>0</v>
      </c>
      <c r="BJ74" s="38">
        <v>0</v>
      </c>
      <c r="BK74" s="39">
        <v>4.4612999999999996</v>
      </c>
      <c r="BL74" s="38">
        <v>0</v>
      </c>
      <c r="BM74" s="39">
        <v>0</v>
      </c>
      <c r="BN74" s="38">
        <v>0</v>
      </c>
      <c r="BO74" s="40">
        <f t="shared" si="8"/>
        <v>4.4612999999999996</v>
      </c>
      <c r="BP74" s="15"/>
      <c r="BQ74" s="15"/>
      <c r="BR74" s="15"/>
      <c r="BS74" s="15"/>
      <c r="BT74" s="37" t="s">
        <v>95</v>
      </c>
      <c r="BU74" s="38">
        <v>0</v>
      </c>
      <c r="BV74" s="39">
        <v>0</v>
      </c>
      <c r="BW74" s="38">
        <v>0</v>
      </c>
      <c r="BX74" s="39">
        <v>0</v>
      </c>
      <c r="BY74" s="38">
        <v>0</v>
      </c>
      <c r="BZ74" s="39">
        <v>0</v>
      </c>
      <c r="CA74" s="38">
        <v>0</v>
      </c>
      <c r="CB74" s="40">
        <f t="shared" si="9"/>
        <v>0</v>
      </c>
      <c r="CC74" s="15"/>
      <c r="CD74" s="15"/>
      <c r="CE74" s="15"/>
      <c r="CF74" s="15"/>
      <c r="CG74" s="37" t="s">
        <v>95</v>
      </c>
      <c r="CH74" s="38">
        <v>0</v>
      </c>
      <c r="CI74" s="39">
        <v>0</v>
      </c>
      <c r="CJ74" s="38">
        <v>0</v>
      </c>
      <c r="CK74" s="39">
        <v>0</v>
      </c>
      <c r="CL74" s="38">
        <v>0</v>
      </c>
      <c r="CM74" s="39">
        <v>0</v>
      </c>
      <c r="CN74" s="38">
        <v>0</v>
      </c>
      <c r="CO74" s="39">
        <v>0</v>
      </c>
      <c r="CP74" s="38">
        <v>0</v>
      </c>
      <c r="CQ74" s="40">
        <f t="shared" si="10"/>
        <v>0</v>
      </c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</row>
    <row r="75" spans="1:113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37" t="s">
        <v>96</v>
      </c>
      <c r="BF75" s="38">
        <v>0</v>
      </c>
      <c r="BG75" s="39">
        <v>0</v>
      </c>
      <c r="BH75" s="38">
        <v>0</v>
      </c>
      <c r="BI75" s="39">
        <v>0</v>
      </c>
      <c r="BJ75" s="38">
        <v>0</v>
      </c>
      <c r="BK75" s="39">
        <v>0</v>
      </c>
      <c r="BL75" s="38">
        <v>0</v>
      </c>
      <c r="BM75" s="39">
        <v>0</v>
      </c>
      <c r="BN75" s="38">
        <v>0</v>
      </c>
      <c r="BO75" s="40">
        <f t="shared" si="8"/>
        <v>0</v>
      </c>
      <c r="BP75" s="15"/>
      <c r="BQ75" s="15"/>
      <c r="BR75" s="15"/>
      <c r="BS75" s="15"/>
      <c r="BT75" s="37" t="s">
        <v>96</v>
      </c>
      <c r="BU75" s="38">
        <v>0</v>
      </c>
      <c r="BV75" s="39">
        <v>0</v>
      </c>
      <c r="BW75" s="38">
        <v>0</v>
      </c>
      <c r="BX75" s="39">
        <v>0</v>
      </c>
      <c r="BY75" s="38">
        <v>0</v>
      </c>
      <c r="BZ75" s="39">
        <v>0</v>
      </c>
      <c r="CA75" s="38">
        <v>0</v>
      </c>
      <c r="CB75" s="40">
        <f t="shared" si="9"/>
        <v>0</v>
      </c>
      <c r="CC75" s="15"/>
      <c r="CD75" s="15"/>
      <c r="CE75" s="15"/>
      <c r="CF75" s="15"/>
      <c r="CG75" s="37" t="s">
        <v>96</v>
      </c>
      <c r="CH75" s="38">
        <v>0</v>
      </c>
      <c r="CI75" s="39">
        <v>0</v>
      </c>
      <c r="CJ75" s="38">
        <v>0</v>
      </c>
      <c r="CK75" s="39">
        <v>0</v>
      </c>
      <c r="CL75" s="38">
        <v>0</v>
      </c>
      <c r="CM75" s="39">
        <v>0</v>
      </c>
      <c r="CN75" s="38">
        <v>0</v>
      </c>
      <c r="CO75" s="39">
        <v>0</v>
      </c>
      <c r="CP75" s="38">
        <v>0</v>
      </c>
      <c r="CQ75" s="40">
        <f t="shared" si="10"/>
        <v>0</v>
      </c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</row>
    <row r="76" spans="1:113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37" t="s">
        <v>97</v>
      </c>
      <c r="BF76" s="38">
        <v>0</v>
      </c>
      <c r="BG76" s="39">
        <v>0</v>
      </c>
      <c r="BH76" s="38">
        <v>0</v>
      </c>
      <c r="BI76" s="39">
        <v>0</v>
      </c>
      <c r="BJ76" s="38">
        <v>0</v>
      </c>
      <c r="BK76" s="39">
        <v>0</v>
      </c>
      <c r="BL76" s="38">
        <v>0</v>
      </c>
      <c r="BM76" s="39">
        <v>0</v>
      </c>
      <c r="BN76" s="38">
        <v>0</v>
      </c>
      <c r="BO76" s="40">
        <f t="shared" si="8"/>
        <v>0</v>
      </c>
      <c r="BP76" s="15"/>
      <c r="BQ76" s="15"/>
      <c r="BR76" s="15"/>
      <c r="BS76" s="15"/>
      <c r="BT76" s="37" t="s">
        <v>97</v>
      </c>
      <c r="BU76" s="38">
        <v>0</v>
      </c>
      <c r="BV76" s="39">
        <v>0</v>
      </c>
      <c r="BW76" s="38">
        <v>0</v>
      </c>
      <c r="BX76" s="39">
        <v>0</v>
      </c>
      <c r="BY76" s="38">
        <v>0</v>
      </c>
      <c r="BZ76" s="39">
        <v>0</v>
      </c>
      <c r="CA76" s="38">
        <v>0</v>
      </c>
      <c r="CB76" s="40">
        <f t="shared" si="9"/>
        <v>0</v>
      </c>
      <c r="CC76" s="15"/>
      <c r="CD76" s="15"/>
      <c r="CE76" s="15"/>
      <c r="CF76" s="15"/>
      <c r="CG76" s="37" t="s">
        <v>97</v>
      </c>
      <c r="CH76" s="38">
        <v>0</v>
      </c>
      <c r="CI76" s="39">
        <v>0</v>
      </c>
      <c r="CJ76" s="38">
        <v>0</v>
      </c>
      <c r="CK76" s="39">
        <v>0</v>
      </c>
      <c r="CL76" s="38">
        <v>0</v>
      </c>
      <c r="CM76" s="39">
        <v>0</v>
      </c>
      <c r="CN76" s="38">
        <v>0</v>
      </c>
      <c r="CO76" s="39">
        <v>0</v>
      </c>
      <c r="CP76" s="38">
        <v>0</v>
      </c>
      <c r="CQ76" s="40">
        <f t="shared" si="10"/>
        <v>0</v>
      </c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</row>
    <row r="77" spans="1:113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37" t="s">
        <v>98</v>
      </c>
      <c r="BF77" s="38">
        <v>0</v>
      </c>
      <c r="BG77" s="39">
        <v>0</v>
      </c>
      <c r="BH77" s="38">
        <v>0</v>
      </c>
      <c r="BI77" s="39">
        <v>0</v>
      </c>
      <c r="BJ77" s="38">
        <v>0</v>
      </c>
      <c r="BK77" s="39">
        <v>0</v>
      </c>
      <c r="BL77" s="38">
        <v>0</v>
      </c>
      <c r="BM77" s="39">
        <v>0</v>
      </c>
      <c r="BN77" s="38">
        <v>0</v>
      </c>
      <c r="BO77" s="40">
        <f t="shared" si="8"/>
        <v>0</v>
      </c>
      <c r="BP77" s="15"/>
      <c r="BQ77" s="15"/>
      <c r="BR77" s="15"/>
      <c r="BS77" s="15"/>
      <c r="BT77" s="37" t="s">
        <v>98</v>
      </c>
      <c r="BU77" s="38">
        <v>0</v>
      </c>
      <c r="BV77" s="39">
        <v>0</v>
      </c>
      <c r="BW77" s="38">
        <v>0</v>
      </c>
      <c r="BX77" s="39">
        <v>0</v>
      </c>
      <c r="BY77" s="38">
        <v>0</v>
      </c>
      <c r="BZ77" s="39">
        <v>0</v>
      </c>
      <c r="CA77" s="38">
        <v>0</v>
      </c>
      <c r="CB77" s="40">
        <f t="shared" si="9"/>
        <v>0</v>
      </c>
      <c r="CC77" s="15"/>
      <c r="CD77" s="15"/>
      <c r="CE77" s="15"/>
      <c r="CF77" s="15"/>
      <c r="CG77" s="37" t="s">
        <v>98</v>
      </c>
      <c r="CH77" s="38">
        <v>0</v>
      </c>
      <c r="CI77" s="39">
        <v>0</v>
      </c>
      <c r="CJ77" s="38">
        <v>0</v>
      </c>
      <c r="CK77" s="39">
        <v>0</v>
      </c>
      <c r="CL77" s="38">
        <v>0</v>
      </c>
      <c r="CM77" s="39">
        <v>0</v>
      </c>
      <c r="CN77" s="38">
        <v>0</v>
      </c>
      <c r="CO77" s="39">
        <v>0</v>
      </c>
      <c r="CP77" s="38">
        <v>0</v>
      </c>
      <c r="CQ77" s="40">
        <f t="shared" si="10"/>
        <v>0</v>
      </c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</row>
    <row r="78" spans="1:113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37" t="s">
        <v>99</v>
      </c>
      <c r="BF78" s="46">
        <v>9062.0063999999984</v>
      </c>
      <c r="BG78" s="47">
        <v>2648.2367999999997</v>
      </c>
      <c r="BH78" s="46">
        <v>3513.8831999999998</v>
      </c>
      <c r="BI78" s="47">
        <v>2862.2447999999999</v>
      </c>
      <c r="BJ78" s="46">
        <v>2074.2096000000001</v>
      </c>
      <c r="BK78" s="47">
        <v>20491.18457142857</v>
      </c>
      <c r="BL78" s="46">
        <v>1933.1568</v>
      </c>
      <c r="BM78" s="47">
        <v>2920.2240000000002</v>
      </c>
      <c r="BN78" s="46">
        <v>4339.7615999999998</v>
      </c>
      <c r="BO78" s="40">
        <f t="shared" si="8"/>
        <v>81712.633371428557</v>
      </c>
      <c r="BP78" s="15"/>
      <c r="BQ78" s="15"/>
      <c r="BR78" s="15"/>
      <c r="BS78" s="15"/>
      <c r="BT78" s="37" t="s">
        <v>99</v>
      </c>
      <c r="BU78" s="46">
        <v>1401.3720000000001</v>
      </c>
      <c r="BV78" s="47">
        <v>5687.4528</v>
      </c>
      <c r="BW78" s="46">
        <v>1263.6768</v>
      </c>
      <c r="BX78" s="47">
        <v>1278.7872</v>
      </c>
      <c r="BY78" s="46">
        <v>4299.1872000000003</v>
      </c>
      <c r="BZ78" s="47">
        <v>8532.0576000000001</v>
      </c>
      <c r="CA78" s="46">
        <v>6476.4624000000003</v>
      </c>
      <c r="CB78" s="40">
        <f t="shared" si="9"/>
        <v>47483.471999999994</v>
      </c>
      <c r="CC78" s="15"/>
      <c r="CD78" s="15"/>
      <c r="CE78" s="15"/>
      <c r="CF78" s="15"/>
      <c r="CG78" s="37" t="s">
        <v>99</v>
      </c>
      <c r="CH78" s="46">
        <v>2112.7919999999999</v>
      </c>
      <c r="CI78" s="47">
        <v>4782.7536</v>
      </c>
      <c r="CJ78" s="46">
        <v>2003.7840000000001</v>
      </c>
      <c r="CK78" s="47">
        <v>4804.5479999999998</v>
      </c>
      <c r="CL78" s="46">
        <v>6152.4839999999986</v>
      </c>
      <c r="CM78" s="47">
        <v>2481.0264000000002</v>
      </c>
      <c r="CN78" s="46">
        <v>3115.3944000000001</v>
      </c>
      <c r="CO78" s="47">
        <v>7460.6087999999991</v>
      </c>
      <c r="CP78" s="46">
        <v>9315.5040000000008</v>
      </c>
      <c r="CQ78" s="40">
        <f t="shared" si="10"/>
        <v>85091.433600000004</v>
      </c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</row>
    <row r="79" spans="1:113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37" t="s">
        <v>100</v>
      </c>
      <c r="BF79" s="38">
        <v>278.02656000000002</v>
      </c>
      <c r="BG79" s="39">
        <v>96.794120000000007</v>
      </c>
      <c r="BH79" s="38">
        <v>86.377480000000006</v>
      </c>
      <c r="BI79" s="39">
        <v>109.19307000000001</v>
      </c>
      <c r="BJ79" s="38">
        <v>65.896639999999991</v>
      </c>
      <c r="BK79" s="39">
        <v>1044.2409357142858</v>
      </c>
      <c r="BL79" s="38">
        <v>49.858320000000006</v>
      </c>
      <c r="BM79" s="39">
        <v>121.99160000000001</v>
      </c>
      <c r="BN79" s="38">
        <v>142.09244000000001</v>
      </c>
      <c r="BO79" s="40">
        <f t="shared" si="8"/>
        <v>2972.929605714286</v>
      </c>
      <c r="BP79" s="15"/>
      <c r="BQ79" s="15"/>
      <c r="BR79" s="15"/>
      <c r="BS79" s="15"/>
      <c r="BT79" s="37" t="s">
        <v>100</v>
      </c>
      <c r="BU79" s="38">
        <v>49.02085000000001</v>
      </c>
      <c r="BV79" s="39">
        <v>182.57792000000001</v>
      </c>
      <c r="BW79" s="38">
        <v>42.797620000000002</v>
      </c>
      <c r="BX79" s="39">
        <v>44.197479999999999</v>
      </c>
      <c r="BY79" s="38">
        <v>101.19748</v>
      </c>
      <c r="BZ79" s="39">
        <v>419.06759</v>
      </c>
      <c r="CA79" s="38">
        <v>224.78185999999999</v>
      </c>
      <c r="CB79" s="40">
        <f t="shared" si="9"/>
        <v>1558.2557999999999</v>
      </c>
      <c r="CC79" s="15"/>
      <c r="CD79" s="15"/>
      <c r="CE79" s="15"/>
      <c r="CF79" s="15"/>
      <c r="CG79" s="37" t="s">
        <v>100</v>
      </c>
      <c r="CH79" s="38">
        <v>46.006600000000006</v>
      </c>
      <c r="CI79" s="39">
        <v>150.45244</v>
      </c>
      <c r="CJ79" s="38">
        <v>71.255800000000008</v>
      </c>
      <c r="CK79" s="39">
        <v>211.90320000000003</v>
      </c>
      <c r="CL79" s="38">
        <v>211.69905</v>
      </c>
      <c r="CM79" s="39">
        <v>51.003160000000001</v>
      </c>
      <c r="CN79" s="38">
        <v>74.121759999999995</v>
      </c>
      <c r="CO79" s="39">
        <v>214.65652</v>
      </c>
      <c r="CP79" s="38">
        <v>390.94035000000002</v>
      </c>
      <c r="CQ79" s="40">
        <f t="shared" si="10"/>
        <v>2656.5270399999999</v>
      </c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</row>
    <row r="80" spans="1:113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37" t="s">
        <v>101</v>
      </c>
      <c r="BF80" s="38">
        <v>11.956224000000001</v>
      </c>
      <c r="BG80" s="39">
        <v>5.2308479999999999</v>
      </c>
      <c r="BH80" s="38">
        <v>2.2417920000000002</v>
      </c>
      <c r="BI80" s="39">
        <v>6.1649279999999997</v>
      </c>
      <c r="BJ80" s="38">
        <v>2.9890560000000002</v>
      </c>
      <c r="BK80" s="39">
        <v>59.764159999999997</v>
      </c>
      <c r="BL80" s="38">
        <v>1.4945280000000001</v>
      </c>
      <c r="BM80" s="39">
        <v>7.4726400000000002</v>
      </c>
      <c r="BN80" s="38">
        <v>6.7253759999999998</v>
      </c>
      <c r="BO80" s="40">
        <f t="shared" si="8"/>
        <v>148.128128</v>
      </c>
      <c r="BP80" s="15"/>
      <c r="BQ80" s="15"/>
      <c r="BR80" s="15"/>
      <c r="BS80" s="15"/>
      <c r="BT80" s="37" t="s">
        <v>101</v>
      </c>
      <c r="BU80" s="38">
        <v>2.8022400000000003</v>
      </c>
      <c r="BV80" s="39">
        <v>8.9671680000000009</v>
      </c>
      <c r="BW80" s="38">
        <v>2.117248</v>
      </c>
      <c r="BX80" s="39">
        <v>2.2417920000000002</v>
      </c>
      <c r="BY80" s="38">
        <v>2.2417920000000002</v>
      </c>
      <c r="BZ80" s="39">
        <v>28.831935999999999</v>
      </c>
      <c r="CA80" s="38">
        <v>12.578944000000002</v>
      </c>
      <c r="CB80" s="40">
        <f t="shared" si="9"/>
        <v>78.462720000000019</v>
      </c>
      <c r="CC80" s="15"/>
      <c r="CD80" s="15"/>
      <c r="CE80" s="15"/>
      <c r="CF80" s="15"/>
      <c r="CG80" s="37" t="s">
        <v>101</v>
      </c>
      <c r="CH80" s="38">
        <v>1.2454400000000001</v>
      </c>
      <c r="CI80" s="39">
        <v>6.7253760000000007</v>
      </c>
      <c r="CJ80" s="38">
        <v>3.7363200000000001</v>
      </c>
      <c r="CK80" s="39">
        <v>14.94528</v>
      </c>
      <c r="CL80" s="38">
        <v>11.52032</v>
      </c>
      <c r="CM80" s="39">
        <v>0.74726400000000004</v>
      </c>
      <c r="CN80" s="38">
        <v>1.9927040000000003</v>
      </c>
      <c r="CO80" s="39">
        <v>10.212608000000001</v>
      </c>
      <c r="CP80" s="38">
        <v>24.597439999999999</v>
      </c>
      <c r="CQ80" s="40">
        <f t="shared" si="10"/>
        <v>132.514816</v>
      </c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</row>
    <row r="81" spans="1:113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37" t="s">
        <v>102</v>
      </c>
      <c r="BF81" s="38">
        <v>623.24639999999999</v>
      </c>
      <c r="BG81" s="39">
        <v>164.88</v>
      </c>
      <c r="BH81" s="38">
        <v>265.45679999999999</v>
      </c>
      <c r="BI81" s="39">
        <v>173.124</v>
      </c>
      <c r="BJ81" s="38">
        <v>140.148</v>
      </c>
      <c r="BK81" s="39">
        <v>659.52</v>
      </c>
      <c r="BL81" s="38">
        <v>143.44560000000001</v>
      </c>
      <c r="BM81" s="39">
        <v>164.88</v>
      </c>
      <c r="BN81" s="38">
        <v>288.54000000000002</v>
      </c>
      <c r="BO81" s="40">
        <f t="shared" si="8"/>
        <v>4567.1759999999995</v>
      </c>
      <c r="BP81" s="15"/>
      <c r="BQ81" s="15"/>
      <c r="BR81" s="15"/>
      <c r="BS81" s="15"/>
      <c r="BT81" s="37" t="s">
        <v>102</v>
      </c>
      <c r="BU81" s="38">
        <v>54.410400000000003</v>
      </c>
      <c r="BV81" s="39">
        <v>311.6232</v>
      </c>
      <c r="BW81" s="38">
        <v>82.44</v>
      </c>
      <c r="BX81" s="39">
        <v>82.44</v>
      </c>
      <c r="BY81" s="38">
        <v>329.76</v>
      </c>
      <c r="BZ81" s="39">
        <v>412.2</v>
      </c>
      <c r="CA81" s="38">
        <v>275.34960000000001</v>
      </c>
      <c r="CB81" s="40">
        <f t="shared" si="9"/>
        <v>2588.6159999999995</v>
      </c>
      <c r="CC81" s="15"/>
      <c r="CD81" s="15"/>
      <c r="CE81" s="15"/>
      <c r="CF81" s="15"/>
      <c r="CG81" s="37" t="s">
        <v>102</v>
      </c>
      <c r="CH81" s="38">
        <v>95.630400000000009</v>
      </c>
      <c r="CI81" s="39">
        <v>324.81360000000001</v>
      </c>
      <c r="CJ81" s="38">
        <v>126.9576</v>
      </c>
      <c r="CK81" s="39">
        <v>82.44</v>
      </c>
      <c r="CL81" s="38">
        <v>291.83760000000001</v>
      </c>
      <c r="CM81" s="39">
        <v>163.2312</v>
      </c>
      <c r="CN81" s="38">
        <v>202.80240000000001</v>
      </c>
      <c r="CO81" s="39">
        <v>281.94479999999999</v>
      </c>
      <c r="CP81" s="38">
        <v>453.42</v>
      </c>
      <c r="CQ81" s="40">
        <f t="shared" si="10"/>
        <v>3896.1143999999999</v>
      </c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</row>
    <row r="82" spans="1:113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37" t="s">
        <v>103</v>
      </c>
      <c r="BF82" s="38">
        <v>661.98816000000011</v>
      </c>
      <c r="BG82" s="39">
        <v>264.77732000000003</v>
      </c>
      <c r="BH82" s="38">
        <v>158.37028000000001</v>
      </c>
      <c r="BI82" s="39">
        <v>307.17327</v>
      </c>
      <c r="BJ82" s="38">
        <v>161.88704000000001</v>
      </c>
      <c r="BK82" s="39">
        <v>2932.4869657142858</v>
      </c>
      <c r="BL82" s="38">
        <v>97.853520000000003</v>
      </c>
      <c r="BM82" s="39">
        <v>361.9676</v>
      </c>
      <c r="BN82" s="38">
        <v>358.07084000000003</v>
      </c>
      <c r="BO82" s="40">
        <f t="shared" si="8"/>
        <v>7698.8918357142866</v>
      </c>
      <c r="BP82" s="15"/>
      <c r="BQ82" s="15"/>
      <c r="BR82" s="15"/>
      <c r="BS82" s="15"/>
      <c r="BT82" s="37" t="s">
        <v>103</v>
      </c>
      <c r="BU82" s="38">
        <v>139.01184999999998</v>
      </c>
      <c r="BV82" s="39">
        <v>470.54912000000002</v>
      </c>
      <c r="BW82" s="38">
        <v>110.79082</v>
      </c>
      <c r="BX82" s="39">
        <v>116.19028</v>
      </c>
      <c r="BY82" s="38">
        <v>173.19028</v>
      </c>
      <c r="BZ82" s="39">
        <v>1344.9749900000002</v>
      </c>
      <c r="CA82" s="38">
        <v>628.74145999999996</v>
      </c>
      <c r="CB82" s="40">
        <f t="shared" si="9"/>
        <v>4078.0038000000004</v>
      </c>
      <c r="CC82" s="15"/>
      <c r="CD82" s="15"/>
      <c r="CE82" s="15"/>
      <c r="CF82" s="15"/>
      <c r="CG82" s="37" t="s">
        <v>103</v>
      </c>
      <c r="CH82" s="38">
        <v>86.002600000000015</v>
      </c>
      <c r="CI82" s="39">
        <v>366.43083999999999</v>
      </c>
      <c r="CJ82" s="38">
        <v>191.24380000000002</v>
      </c>
      <c r="CK82" s="39">
        <v>691.85520000000008</v>
      </c>
      <c r="CL82" s="38">
        <v>581.66205000000002</v>
      </c>
      <c r="CM82" s="39">
        <v>75.00076</v>
      </c>
      <c r="CN82" s="38">
        <v>138.11536000000001</v>
      </c>
      <c r="CO82" s="39">
        <v>542.62372000000005</v>
      </c>
      <c r="CP82" s="38">
        <v>1180.8613500000001</v>
      </c>
      <c r="CQ82" s="40">
        <f t="shared" si="10"/>
        <v>6912.1014399999995</v>
      </c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</row>
    <row r="83" spans="1:113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37" t="s">
        <v>104</v>
      </c>
      <c r="BF83" s="38">
        <v>11.092991999999999</v>
      </c>
      <c r="BG83" s="39">
        <v>4.8531839999999988</v>
      </c>
      <c r="BH83" s="38">
        <v>2.0799359999999996</v>
      </c>
      <c r="BI83" s="39">
        <v>5.7198239999999982</v>
      </c>
      <c r="BJ83" s="38">
        <v>2.7732479999999993</v>
      </c>
      <c r="BK83" s="39">
        <v>88.835922857142833</v>
      </c>
      <c r="BL83" s="38">
        <v>1.3866239999999996</v>
      </c>
      <c r="BM83" s="39">
        <v>6.9331199999999988</v>
      </c>
      <c r="BN83" s="38">
        <v>6.2398079999999982</v>
      </c>
      <c r="BO83" s="40">
        <f t="shared" si="8"/>
        <v>170.82006685714282</v>
      </c>
      <c r="BP83" s="15"/>
      <c r="BQ83" s="15"/>
      <c r="BR83" s="15"/>
      <c r="BS83" s="15"/>
      <c r="BT83" s="37" t="s">
        <v>104</v>
      </c>
      <c r="BU83" s="38">
        <v>2.5999199999999991</v>
      </c>
      <c r="BV83" s="39">
        <v>8.3197439999999983</v>
      </c>
      <c r="BW83" s="38">
        <v>1.9643839999999995</v>
      </c>
      <c r="BX83" s="39">
        <v>2.0799359999999996</v>
      </c>
      <c r="BY83" s="38">
        <v>2.0799359999999996</v>
      </c>
      <c r="BZ83" s="39">
        <v>26.750287999999998</v>
      </c>
      <c r="CA83" s="38">
        <v>11.670751999999997</v>
      </c>
      <c r="CB83" s="40">
        <f t="shared" si="9"/>
        <v>72.797759999999982</v>
      </c>
      <c r="CC83" s="15"/>
      <c r="CD83" s="15"/>
      <c r="CE83" s="15"/>
      <c r="CF83" s="15"/>
      <c r="CG83" s="37" t="s">
        <v>104</v>
      </c>
      <c r="CH83" s="38">
        <v>1.1555199999999997</v>
      </c>
      <c r="CI83" s="39">
        <v>6.2398079999999982</v>
      </c>
      <c r="CJ83" s="38">
        <v>3.4665599999999994</v>
      </c>
      <c r="CK83" s="39">
        <v>13.866239999999998</v>
      </c>
      <c r="CL83" s="38">
        <v>10.688559999999999</v>
      </c>
      <c r="CM83" s="39">
        <v>0.69331199999999982</v>
      </c>
      <c r="CN83" s="38">
        <v>1.8488319999999994</v>
      </c>
      <c r="CO83" s="39">
        <v>9.4752639999999975</v>
      </c>
      <c r="CP83" s="38">
        <v>22.821519999999992</v>
      </c>
      <c r="CQ83" s="40">
        <f t="shared" si="10"/>
        <v>122.94732799999997</v>
      </c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</row>
    <row r="84" spans="1:113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37" t="s">
        <v>105</v>
      </c>
      <c r="BF84" s="38">
        <v>166.69800000000001</v>
      </c>
      <c r="BG84" s="39">
        <v>44.1</v>
      </c>
      <c r="BH84" s="38">
        <v>71.001000000000005</v>
      </c>
      <c r="BI84" s="39">
        <v>46.305</v>
      </c>
      <c r="BJ84" s="38">
        <v>37.484999999999999</v>
      </c>
      <c r="BK84" s="39">
        <v>219.52</v>
      </c>
      <c r="BL84" s="38">
        <v>38.366999999999997</v>
      </c>
      <c r="BM84" s="39">
        <v>44.1</v>
      </c>
      <c r="BN84" s="38">
        <v>77.174999999999997</v>
      </c>
      <c r="BO84" s="40">
        <f t="shared" si="8"/>
        <v>1307.81</v>
      </c>
      <c r="BP84" s="15"/>
      <c r="BQ84" s="15"/>
      <c r="BR84" s="15"/>
      <c r="BS84" s="15"/>
      <c r="BT84" s="37" t="s">
        <v>105</v>
      </c>
      <c r="BU84" s="38">
        <v>20.713000000000001</v>
      </c>
      <c r="BV84" s="39">
        <v>95.669000000000011</v>
      </c>
      <c r="BW84" s="38">
        <v>22.05</v>
      </c>
      <c r="BX84" s="39">
        <v>22.05</v>
      </c>
      <c r="BY84" s="38">
        <v>88.2</v>
      </c>
      <c r="BZ84" s="39">
        <v>110.25</v>
      </c>
      <c r="CA84" s="38">
        <v>98.287000000000006</v>
      </c>
      <c r="CB84" s="40">
        <f t="shared" si="9"/>
        <v>790.92999999999984</v>
      </c>
      <c r="CC84" s="15"/>
      <c r="CD84" s="15"/>
      <c r="CE84" s="15"/>
      <c r="CF84" s="15"/>
      <c r="CG84" s="37" t="s">
        <v>105</v>
      </c>
      <c r="CH84" s="38">
        <v>37.897999999999996</v>
      </c>
      <c r="CI84" s="39">
        <v>86.876999999999995</v>
      </c>
      <c r="CJ84" s="38">
        <v>33.957000000000001</v>
      </c>
      <c r="CK84" s="39">
        <v>52.85</v>
      </c>
      <c r="CL84" s="38">
        <v>96.537000000000006</v>
      </c>
      <c r="CM84" s="39">
        <v>49.819000000000003</v>
      </c>
      <c r="CN84" s="38">
        <v>60.403000000000006</v>
      </c>
      <c r="CO84" s="39">
        <v>118.53100000000001</v>
      </c>
      <c r="CP84" s="38">
        <v>133.595</v>
      </c>
      <c r="CQ84" s="40">
        <f t="shared" si="10"/>
        <v>1374.723</v>
      </c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</row>
    <row r="85" spans="1:113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37" t="s">
        <v>106</v>
      </c>
      <c r="BF85" s="38">
        <v>8.831577600000001</v>
      </c>
      <c r="BG85" s="39">
        <v>3.8638152000000003</v>
      </c>
      <c r="BH85" s="38">
        <v>1.6559208000000001</v>
      </c>
      <c r="BI85" s="39">
        <v>4.5537822000000006</v>
      </c>
      <c r="BJ85" s="38">
        <v>2.2078944000000003</v>
      </c>
      <c r="BK85" s="39">
        <v>41.628009000000006</v>
      </c>
      <c r="BL85" s="38">
        <v>1.1039472000000001</v>
      </c>
      <c r="BM85" s="39">
        <v>5.5197360000000009</v>
      </c>
      <c r="BN85" s="38">
        <v>4.9677624000000007</v>
      </c>
      <c r="BO85" s="40">
        <f t="shared" si="8"/>
        <v>106.89888720000002</v>
      </c>
      <c r="BP85" s="15"/>
      <c r="BQ85" s="15"/>
      <c r="BR85" s="15"/>
      <c r="BS85" s="15"/>
      <c r="BT85" s="37" t="s">
        <v>106</v>
      </c>
      <c r="BU85" s="38">
        <v>2.0699010000000002</v>
      </c>
      <c r="BV85" s="39">
        <v>6.6236832000000003</v>
      </c>
      <c r="BW85" s="38">
        <v>1.5639252000000001</v>
      </c>
      <c r="BX85" s="39">
        <v>1.6559208000000001</v>
      </c>
      <c r="BY85" s="38">
        <v>1.6559208000000001</v>
      </c>
      <c r="BZ85" s="39">
        <v>21.296981400000004</v>
      </c>
      <c r="CA85" s="38">
        <v>9.2915556000000024</v>
      </c>
      <c r="CB85" s="40">
        <f t="shared" si="9"/>
        <v>57.957228000000001</v>
      </c>
      <c r="CC85" s="15"/>
      <c r="CD85" s="15"/>
      <c r="CE85" s="15"/>
      <c r="CF85" s="15"/>
      <c r="CG85" s="37" t="s">
        <v>106</v>
      </c>
      <c r="CH85" s="38">
        <v>0.91995600000000011</v>
      </c>
      <c r="CI85" s="39">
        <v>4.9677624000000007</v>
      </c>
      <c r="CJ85" s="38">
        <v>2.759868</v>
      </c>
      <c r="CK85" s="39">
        <v>11.039472000000002</v>
      </c>
      <c r="CL85" s="38">
        <v>8.5095930000000006</v>
      </c>
      <c r="CM85" s="39">
        <v>0.55197360000000006</v>
      </c>
      <c r="CN85" s="38">
        <v>1.4719296000000002</v>
      </c>
      <c r="CO85" s="39">
        <v>7.5436392000000012</v>
      </c>
      <c r="CP85" s="38">
        <v>18.169131</v>
      </c>
      <c r="CQ85" s="40">
        <f t="shared" si="10"/>
        <v>97.883318400000007</v>
      </c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</row>
    <row r="86" spans="1:113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37" t="s">
        <v>107</v>
      </c>
      <c r="BF86" s="38">
        <v>184.616208</v>
      </c>
      <c r="BG86" s="39">
        <v>51.939216000000002</v>
      </c>
      <c r="BH86" s="38">
        <v>74.360664</v>
      </c>
      <c r="BI86" s="39">
        <v>55.544075999999997</v>
      </c>
      <c r="BJ86" s="38">
        <v>41.964551999999998</v>
      </c>
      <c r="BK86" s="39">
        <v>334.49995000000007</v>
      </c>
      <c r="BL86" s="38">
        <v>40.606775999999996</v>
      </c>
      <c r="BM86" s="39">
        <v>55.298880000000004</v>
      </c>
      <c r="BN86" s="38">
        <v>87.253991999999997</v>
      </c>
      <c r="BO86" s="40">
        <f t="shared" si="8"/>
        <v>1555.2167060000002</v>
      </c>
      <c r="BP86" s="15"/>
      <c r="BQ86" s="15"/>
      <c r="BR86" s="15"/>
      <c r="BS86" s="15"/>
      <c r="BT86" s="37" t="s">
        <v>107</v>
      </c>
      <c r="BU86" s="38">
        <v>24.912580000000002</v>
      </c>
      <c r="BV86" s="39">
        <v>109.10765599999999</v>
      </c>
      <c r="BW86" s="38">
        <v>25.223016000000001</v>
      </c>
      <c r="BX86" s="39">
        <v>25.409663999999999</v>
      </c>
      <c r="BY86" s="38">
        <v>91.559663999999998</v>
      </c>
      <c r="BZ86" s="39">
        <v>153.459012</v>
      </c>
      <c r="CA86" s="38">
        <v>117.13844800000001</v>
      </c>
      <c r="CB86" s="40">
        <f t="shared" si="9"/>
        <v>908.51824000000011</v>
      </c>
      <c r="CC86" s="15"/>
      <c r="CD86" s="15"/>
      <c r="CE86" s="15"/>
      <c r="CF86" s="15"/>
      <c r="CG86" s="37" t="s">
        <v>107</v>
      </c>
      <c r="CH86" s="38">
        <v>39.764479999999999</v>
      </c>
      <c r="CI86" s="39">
        <v>96.955991999999995</v>
      </c>
      <c r="CJ86" s="38">
        <v>39.556440000000002</v>
      </c>
      <c r="CK86" s="39">
        <v>75.247760000000014</v>
      </c>
      <c r="CL86" s="38">
        <v>113.80194</v>
      </c>
      <c r="CM86" s="39">
        <v>50.938888000000006</v>
      </c>
      <c r="CN86" s="38">
        <v>63.389368000000005</v>
      </c>
      <c r="CO86" s="39">
        <v>133.83613600000001</v>
      </c>
      <c r="CP86" s="38">
        <v>170.45797999999999</v>
      </c>
      <c r="CQ86" s="40">
        <f t="shared" si="10"/>
        <v>1573.316472</v>
      </c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</row>
    <row r="87" spans="1:113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37" t="s">
        <v>108</v>
      </c>
      <c r="BF87" s="38">
        <v>0</v>
      </c>
      <c r="BG87" s="39">
        <v>0</v>
      </c>
      <c r="BH87" s="38">
        <v>0</v>
      </c>
      <c r="BI87" s="39">
        <v>0</v>
      </c>
      <c r="BJ87" s="38">
        <v>0</v>
      </c>
      <c r="BK87" s="39">
        <v>4.6596250000000001</v>
      </c>
      <c r="BL87" s="38">
        <v>0</v>
      </c>
      <c r="BM87" s="39">
        <v>0</v>
      </c>
      <c r="BN87" s="38">
        <v>0</v>
      </c>
      <c r="BO87" s="40">
        <f t="shared" si="8"/>
        <v>4.6596250000000001</v>
      </c>
      <c r="BP87" s="15"/>
      <c r="BQ87" s="15"/>
      <c r="BR87" s="15"/>
      <c r="BS87" s="15"/>
      <c r="BT87" s="37" t="s">
        <v>108</v>
      </c>
      <c r="BU87" s="38">
        <v>0</v>
      </c>
      <c r="BV87" s="39">
        <v>0</v>
      </c>
      <c r="BW87" s="38">
        <v>0</v>
      </c>
      <c r="BX87" s="39">
        <v>0</v>
      </c>
      <c r="BY87" s="38">
        <v>0</v>
      </c>
      <c r="BZ87" s="39">
        <v>0</v>
      </c>
      <c r="CA87" s="38">
        <v>0</v>
      </c>
      <c r="CB87" s="40">
        <f t="shared" si="9"/>
        <v>0</v>
      </c>
      <c r="CC87" s="15"/>
      <c r="CD87" s="15"/>
      <c r="CE87" s="15"/>
      <c r="CF87" s="15"/>
      <c r="CG87" s="37" t="s">
        <v>108</v>
      </c>
      <c r="CH87" s="38">
        <v>0</v>
      </c>
      <c r="CI87" s="39">
        <v>0</v>
      </c>
      <c r="CJ87" s="38">
        <v>0</v>
      </c>
      <c r="CK87" s="39">
        <v>0</v>
      </c>
      <c r="CL87" s="38">
        <v>0</v>
      </c>
      <c r="CM87" s="39">
        <v>0</v>
      </c>
      <c r="CN87" s="38">
        <v>0</v>
      </c>
      <c r="CO87" s="39">
        <v>0</v>
      </c>
      <c r="CP87" s="38">
        <v>0</v>
      </c>
      <c r="CQ87" s="40">
        <f t="shared" si="10"/>
        <v>0</v>
      </c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</row>
    <row r="88" spans="1:113" ht="12.7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37" t="s">
        <v>109</v>
      </c>
      <c r="BF88" s="38">
        <v>85.025519999999986</v>
      </c>
      <c r="BG88" s="39">
        <v>33.561199999999999</v>
      </c>
      <c r="BH88" s="38">
        <v>20.95684</v>
      </c>
      <c r="BI88" s="39">
        <v>38.838899999999995</v>
      </c>
      <c r="BJ88" s="38">
        <v>20.727799999999995</v>
      </c>
      <c r="BK88" s="39">
        <v>561.66761428571419</v>
      </c>
      <c r="BL88" s="38">
        <v>12.839879999999997</v>
      </c>
      <c r="BM88" s="39">
        <v>45.559999999999995</v>
      </c>
      <c r="BN88" s="38">
        <v>45.733399999999996</v>
      </c>
      <c r="BO88" s="40">
        <f t="shared" si="8"/>
        <v>1173.4255142857141</v>
      </c>
      <c r="BP88" s="15"/>
      <c r="BQ88" s="15"/>
      <c r="BR88" s="15"/>
      <c r="BS88" s="15"/>
      <c r="BT88" s="37" t="s">
        <v>109</v>
      </c>
      <c r="BU88" s="38">
        <v>17.825819999999997</v>
      </c>
      <c r="BV88" s="39">
        <v>60.493559999999988</v>
      </c>
      <c r="BW88" s="38">
        <v>14.114199999999997</v>
      </c>
      <c r="BX88" s="39">
        <v>14.780799999999997</v>
      </c>
      <c r="BY88" s="38">
        <v>23.126799999999996</v>
      </c>
      <c r="BZ88" s="39">
        <v>168.22789999999998</v>
      </c>
      <c r="CA88" s="38">
        <v>80.583279999999974</v>
      </c>
      <c r="CB88" s="40">
        <f t="shared" si="9"/>
        <v>523.17200000000003</v>
      </c>
      <c r="CC88" s="15"/>
      <c r="CD88" s="15"/>
      <c r="CE88" s="15"/>
      <c r="CF88" s="15"/>
      <c r="CG88" s="37" t="s">
        <v>109</v>
      </c>
      <c r="CH88" s="38">
        <v>11.87552</v>
      </c>
      <c r="CI88" s="39">
        <v>46.957479999999997</v>
      </c>
      <c r="CJ88" s="38">
        <v>24.282279999999993</v>
      </c>
      <c r="CK88" s="39">
        <v>87.72999999999999</v>
      </c>
      <c r="CL88" s="38">
        <v>74.482379999999992</v>
      </c>
      <c r="CM88" s="39">
        <v>10.49916</v>
      </c>
      <c r="CN88" s="38">
        <v>18.500519999999995</v>
      </c>
      <c r="CO88" s="39">
        <v>71.114039999999989</v>
      </c>
      <c r="CP88" s="38">
        <v>148.93689999999998</v>
      </c>
      <c r="CQ88" s="40">
        <f t="shared" si="10"/>
        <v>894.26451999999995</v>
      </c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</row>
    <row r="89" spans="1:113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37" t="s">
        <v>110</v>
      </c>
      <c r="BF89" s="38">
        <v>0</v>
      </c>
      <c r="BG89" s="39">
        <v>0</v>
      </c>
      <c r="BH89" s="38">
        <v>0</v>
      </c>
      <c r="BI89" s="39">
        <v>0</v>
      </c>
      <c r="BJ89" s="38">
        <v>0</v>
      </c>
      <c r="BK89" s="39">
        <v>0</v>
      </c>
      <c r="BL89" s="38">
        <v>0</v>
      </c>
      <c r="BM89" s="39">
        <v>0</v>
      </c>
      <c r="BN89" s="38">
        <v>0</v>
      </c>
      <c r="BO89" s="40">
        <f t="shared" si="8"/>
        <v>0</v>
      </c>
      <c r="BP89" s="15"/>
      <c r="BQ89" s="15"/>
      <c r="BR89" s="15"/>
      <c r="BS89" s="15"/>
      <c r="BT89" s="37" t="s">
        <v>110</v>
      </c>
      <c r="BU89" s="38">
        <v>0</v>
      </c>
      <c r="BV89" s="39">
        <v>0</v>
      </c>
      <c r="BW89" s="38">
        <v>0</v>
      </c>
      <c r="BX89" s="39">
        <v>0</v>
      </c>
      <c r="BY89" s="38">
        <v>0</v>
      </c>
      <c r="BZ89" s="39">
        <v>0</v>
      </c>
      <c r="CA89" s="38">
        <v>0</v>
      </c>
      <c r="CB89" s="40">
        <f t="shared" si="9"/>
        <v>0</v>
      </c>
      <c r="CC89" s="15"/>
      <c r="CD89" s="15"/>
      <c r="CE89" s="15"/>
      <c r="CF89" s="15"/>
      <c r="CG89" s="37" t="s">
        <v>110</v>
      </c>
      <c r="CH89" s="38">
        <v>0</v>
      </c>
      <c r="CI89" s="39">
        <v>0</v>
      </c>
      <c r="CJ89" s="38">
        <v>0</v>
      </c>
      <c r="CK89" s="39">
        <v>0</v>
      </c>
      <c r="CL89" s="38">
        <v>0</v>
      </c>
      <c r="CM89" s="39">
        <v>0</v>
      </c>
      <c r="CN89" s="38">
        <v>0</v>
      </c>
      <c r="CO89" s="39">
        <v>0</v>
      </c>
      <c r="CP89" s="38">
        <v>0</v>
      </c>
      <c r="CQ89" s="40">
        <f t="shared" si="10"/>
        <v>0</v>
      </c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</row>
    <row r="90" spans="1:113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37" t="s">
        <v>111</v>
      </c>
      <c r="BF90" s="38">
        <v>355.41977759999997</v>
      </c>
      <c r="BG90" s="39">
        <v>95.553815199999988</v>
      </c>
      <c r="BH90" s="38">
        <v>149.27682079999997</v>
      </c>
      <c r="BI90" s="39">
        <v>100.82828219999999</v>
      </c>
      <c r="BJ90" s="38">
        <v>80.144394399999996</v>
      </c>
      <c r="BK90" s="39">
        <v>558.4933661428571</v>
      </c>
      <c r="BL90" s="38">
        <v>80.874247199999985</v>
      </c>
      <c r="BM90" s="39">
        <v>97.209735999999992</v>
      </c>
      <c r="BN90" s="38">
        <v>165.42526239999998</v>
      </c>
      <c r="BO90" s="40">
        <f t="shared" si="8"/>
        <v>2916.377244342857</v>
      </c>
      <c r="BP90" s="15"/>
      <c r="BQ90" s="15"/>
      <c r="BR90" s="15"/>
      <c r="BS90" s="15"/>
      <c r="BT90" s="37" t="s">
        <v>111</v>
      </c>
      <c r="BU90" s="38">
        <v>49.407600999999993</v>
      </c>
      <c r="BV90" s="39">
        <v>214.0777832</v>
      </c>
      <c r="BW90" s="38">
        <v>47.408925199999999</v>
      </c>
      <c r="BX90" s="39">
        <v>47.500920799999996</v>
      </c>
      <c r="BY90" s="38">
        <v>185.03592079999999</v>
      </c>
      <c r="BZ90" s="39">
        <v>250.52198139999999</v>
      </c>
      <c r="CA90" s="38">
        <v>230.7338556</v>
      </c>
      <c r="CB90" s="40">
        <f t="shared" si="9"/>
        <v>1770.7702279999996</v>
      </c>
      <c r="CC90" s="15"/>
      <c r="CD90" s="15"/>
      <c r="CE90" s="15"/>
      <c r="CF90" s="15"/>
      <c r="CG90" s="37" t="s">
        <v>111</v>
      </c>
      <c r="CH90" s="38">
        <v>88.260155999999995</v>
      </c>
      <c r="CI90" s="39">
        <v>185.5970624</v>
      </c>
      <c r="CJ90" s="38">
        <v>73.361167999999992</v>
      </c>
      <c r="CK90" s="39">
        <v>142.28447199999997</v>
      </c>
      <c r="CL90" s="38">
        <v>222.04089299999998</v>
      </c>
      <c r="CM90" s="39">
        <v>108.40507359999999</v>
      </c>
      <c r="CN90" s="38">
        <v>131.33062959999998</v>
      </c>
      <c r="CO90" s="39">
        <v>283.89353919999996</v>
      </c>
      <c r="CP90" s="38">
        <v>304.47663100000005</v>
      </c>
      <c r="CQ90" s="40">
        <f t="shared" si="10"/>
        <v>3186.8380183999998</v>
      </c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</row>
    <row r="91" spans="1:113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37" t="s">
        <v>112</v>
      </c>
      <c r="BF91" s="38">
        <v>23.572991999999999</v>
      </c>
      <c r="BG91" s="39">
        <v>10.313184</v>
      </c>
      <c r="BH91" s="38">
        <v>4.4199359999999999</v>
      </c>
      <c r="BI91" s="39">
        <v>12.154824</v>
      </c>
      <c r="BJ91" s="38">
        <v>5.8932479999999998</v>
      </c>
      <c r="BK91" s="39">
        <v>111.11228</v>
      </c>
      <c r="BL91" s="38">
        <v>2.9466239999999999</v>
      </c>
      <c r="BM91" s="39">
        <v>14.73312</v>
      </c>
      <c r="BN91" s="38">
        <v>13.259808</v>
      </c>
      <c r="BO91" s="40">
        <f t="shared" si="8"/>
        <v>285.33142399999997</v>
      </c>
      <c r="BP91" s="15"/>
      <c r="BQ91" s="15"/>
      <c r="BR91" s="15"/>
      <c r="BS91" s="15"/>
      <c r="BT91" s="37" t="s">
        <v>112</v>
      </c>
      <c r="BU91" s="38">
        <v>5.5249199999999998</v>
      </c>
      <c r="BV91" s="39">
        <v>17.679743999999999</v>
      </c>
      <c r="BW91" s="38">
        <v>4.1743839999999999</v>
      </c>
      <c r="BX91" s="39">
        <v>4.4199359999999999</v>
      </c>
      <c r="BY91" s="38">
        <v>4.4199359999999999</v>
      </c>
      <c r="BZ91" s="39">
        <v>56.845287999999996</v>
      </c>
      <c r="CA91" s="38">
        <v>24.800751999999999</v>
      </c>
      <c r="CB91" s="40">
        <f t="shared" si="9"/>
        <v>154.69775999999996</v>
      </c>
      <c r="CC91" s="15"/>
      <c r="CD91" s="15"/>
      <c r="CE91" s="15"/>
      <c r="CF91" s="15"/>
      <c r="CG91" s="37" t="s">
        <v>112</v>
      </c>
      <c r="CH91" s="38">
        <v>2.4555199999999999</v>
      </c>
      <c r="CI91" s="39">
        <v>13.259808</v>
      </c>
      <c r="CJ91" s="38">
        <v>7.3665599999999998</v>
      </c>
      <c r="CK91" s="39">
        <v>29.466239999999999</v>
      </c>
      <c r="CL91" s="38">
        <v>22.713560000000001</v>
      </c>
      <c r="CM91" s="39">
        <v>1.473312</v>
      </c>
      <c r="CN91" s="38">
        <v>3.9288319999999999</v>
      </c>
      <c r="CO91" s="39">
        <v>20.135263999999999</v>
      </c>
      <c r="CP91" s="38">
        <v>48.496519999999997</v>
      </c>
      <c r="CQ91" s="40">
        <f t="shared" si="10"/>
        <v>261.26732799999996</v>
      </c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</row>
    <row r="92" spans="1:113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37" t="s">
        <v>113</v>
      </c>
      <c r="BF92" s="38">
        <v>82.877875199999991</v>
      </c>
      <c r="BG92" s="39">
        <v>36.259070399999999</v>
      </c>
      <c r="BH92" s="38">
        <v>15.539601599999999</v>
      </c>
      <c r="BI92" s="39">
        <v>42.7339044</v>
      </c>
      <c r="BJ92" s="38">
        <v>20.719468799999998</v>
      </c>
      <c r="BK92" s="39">
        <v>616.13088228571428</v>
      </c>
      <c r="BL92" s="38">
        <v>10.359734399999999</v>
      </c>
      <c r="BM92" s="39">
        <v>51.798671999999996</v>
      </c>
      <c r="BN92" s="38">
        <v>46.618804799999999</v>
      </c>
      <c r="BO92" s="40">
        <f t="shared" si="8"/>
        <v>1228.6501786857143</v>
      </c>
      <c r="BP92" s="15"/>
      <c r="BQ92" s="15"/>
      <c r="BR92" s="15"/>
      <c r="BS92" s="15"/>
      <c r="BT92" s="37" t="s">
        <v>113</v>
      </c>
      <c r="BU92" s="38">
        <v>19.424501999999997</v>
      </c>
      <c r="BV92" s="39">
        <v>62.158406399999997</v>
      </c>
      <c r="BW92" s="38">
        <v>14.676290399999999</v>
      </c>
      <c r="BX92" s="39">
        <v>15.539601599999999</v>
      </c>
      <c r="BY92" s="38">
        <v>15.539601599999999</v>
      </c>
      <c r="BZ92" s="39">
        <v>199.8565428</v>
      </c>
      <c r="CA92" s="38">
        <v>87.194431199999997</v>
      </c>
      <c r="CB92" s="40">
        <f t="shared" si="9"/>
        <v>543.88605599999983</v>
      </c>
      <c r="CC92" s="15"/>
      <c r="CD92" s="15"/>
      <c r="CE92" s="15"/>
      <c r="CF92" s="15"/>
      <c r="CG92" s="37" t="s">
        <v>113</v>
      </c>
      <c r="CH92" s="38">
        <v>8.6331119999999988</v>
      </c>
      <c r="CI92" s="39">
        <v>46.618804799999992</v>
      </c>
      <c r="CJ92" s="38">
        <v>25.899335999999998</v>
      </c>
      <c r="CK92" s="39">
        <v>103.59734399999999</v>
      </c>
      <c r="CL92" s="38">
        <v>79.856285999999997</v>
      </c>
      <c r="CM92" s="39">
        <v>5.1798671999999994</v>
      </c>
      <c r="CN92" s="38">
        <v>13.812979199999997</v>
      </c>
      <c r="CO92" s="39">
        <v>70.791518399999987</v>
      </c>
      <c r="CP92" s="38">
        <v>170.503962</v>
      </c>
      <c r="CQ92" s="40">
        <f t="shared" si="10"/>
        <v>918.56311679999988</v>
      </c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</row>
    <row r="93" spans="1:113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37" t="s">
        <v>114</v>
      </c>
      <c r="BF93" s="38">
        <v>53.116416000000001</v>
      </c>
      <c r="BG93" s="39">
        <v>23.238432000000003</v>
      </c>
      <c r="BH93" s="38">
        <v>9.9593279999999993</v>
      </c>
      <c r="BI93" s="39">
        <v>27.388151999999998</v>
      </c>
      <c r="BJ93" s="38">
        <v>13.279104</v>
      </c>
      <c r="BK93" s="39">
        <v>327.34794000000005</v>
      </c>
      <c r="BL93" s="38">
        <v>6.6395520000000001</v>
      </c>
      <c r="BM93" s="39">
        <v>33.197760000000002</v>
      </c>
      <c r="BN93" s="38">
        <v>29.877984000000001</v>
      </c>
      <c r="BO93" s="40">
        <f t="shared" si="8"/>
        <v>719.91145200000005</v>
      </c>
      <c r="BP93" s="15"/>
      <c r="BQ93" s="15"/>
      <c r="BR93" s="15"/>
      <c r="BS93" s="15"/>
      <c r="BT93" s="37" t="s">
        <v>114</v>
      </c>
      <c r="BU93" s="38">
        <v>12.449159999999999</v>
      </c>
      <c r="BV93" s="39">
        <v>39.837311999999997</v>
      </c>
      <c r="BW93" s="38">
        <v>9.4060319999999997</v>
      </c>
      <c r="BX93" s="39">
        <v>9.9593279999999993</v>
      </c>
      <c r="BY93" s="38">
        <v>9.9593279999999993</v>
      </c>
      <c r="BZ93" s="39">
        <v>128.08802399999999</v>
      </c>
      <c r="CA93" s="38">
        <v>55.882895999999995</v>
      </c>
      <c r="CB93" s="40">
        <f t="shared" si="9"/>
        <v>348.57647999999995</v>
      </c>
      <c r="CC93" s="15"/>
      <c r="CD93" s="15"/>
      <c r="CE93" s="15"/>
      <c r="CF93" s="15"/>
      <c r="CG93" s="37" t="s">
        <v>114</v>
      </c>
      <c r="CH93" s="38">
        <v>5.5329600000000001</v>
      </c>
      <c r="CI93" s="39">
        <v>29.877984000000001</v>
      </c>
      <c r="CJ93" s="38">
        <v>16.598880000000001</v>
      </c>
      <c r="CK93" s="39">
        <v>66.395520000000005</v>
      </c>
      <c r="CL93" s="38">
        <v>51.179880000000004</v>
      </c>
      <c r="CM93" s="39">
        <v>3.3197760000000001</v>
      </c>
      <c r="CN93" s="38">
        <v>8.8527360000000002</v>
      </c>
      <c r="CO93" s="39">
        <v>45.370272</v>
      </c>
      <c r="CP93" s="38">
        <v>109.27596</v>
      </c>
      <c r="CQ93" s="40">
        <f t="shared" si="10"/>
        <v>588.70694400000002</v>
      </c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</row>
    <row r="94" spans="1:113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37" t="s">
        <v>115</v>
      </c>
      <c r="BF94" s="38">
        <v>109.65350400000003</v>
      </c>
      <c r="BG94" s="39">
        <v>47.973408000000006</v>
      </c>
      <c r="BH94" s="38">
        <v>20.560032000000003</v>
      </c>
      <c r="BI94" s="39">
        <v>56.540088000000004</v>
      </c>
      <c r="BJ94" s="38">
        <v>27.413376000000003</v>
      </c>
      <c r="BK94" s="39">
        <v>696.58150285714282</v>
      </c>
      <c r="BL94" s="38">
        <v>13.706688000000002</v>
      </c>
      <c r="BM94" s="39">
        <v>68.533440000000013</v>
      </c>
      <c r="BN94" s="38">
        <v>61.680096000000006</v>
      </c>
      <c r="BO94" s="40">
        <f t="shared" si="8"/>
        <v>1506.9894308571429</v>
      </c>
      <c r="BP94" s="15"/>
      <c r="BQ94" s="15"/>
      <c r="BR94" s="15"/>
      <c r="BS94" s="15"/>
      <c r="BT94" s="37" t="s">
        <v>115</v>
      </c>
      <c r="BU94" s="38">
        <v>25.700040000000001</v>
      </c>
      <c r="BV94" s="39">
        <v>82.240128000000013</v>
      </c>
      <c r="BW94" s="38">
        <v>19.417808000000001</v>
      </c>
      <c r="BX94" s="39">
        <v>20.560032000000003</v>
      </c>
      <c r="BY94" s="38">
        <v>20.560032000000003</v>
      </c>
      <c r="BZ94" s="39">
        <v>264.42485600000003</v>
      </c>
      <c r="CA94" s="38">
        <v>115.36462400000002</v>
      </c>
      <c r="CB94" s="40">
        <f t="shared" si="9"/>
        <v>719.60112000000004</v>
      </c>
      <c r="CC94" s="15"/>
      <c r="CD94" s="15"/>
      <c r="CE94" s="15"/>
      <c r="CF94" s="15"/>
      <c r="CG94" s="37" t="s">
        <v>115</v>
      </c>
      <c r="CH94" s="38">
        <v>11.422240000000002</v>
      </c>
      <c r="CI94" s="39">
        <v>61.680096000000006</v>
      </c>
      <c r="CJ94" s="38">
        <v>34.266720000000007</v>
      </c>
      <c r="CK94" s="39">
        <v>137.06688000000003</v>
      </c>
      <c r="CL94" s="38">
        <v>105.65572000000002</v>
      </c>
      <c r="CM94" s="39">
        <v>6.8533440000000008</v>
      </c>
      <c r="CN94" s="38">
        <v>18.275584000000002</v>
      </c>
      <c r="CO94" s="39">
        <v>93.662368000000015</v>
      </c>
      <c r="CP94" s="38">
        <v>225.58924000000002</v>
      </c>
      <c r="CQ94" s="40">
        <f t="shared" si="10"/>
        <v>1215.3263360000001</v>
      </c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</row>
    <row r="95" spans="1:113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37" t="s">
        <v>116</v>
      </c>
      <c r="BF95" s="38">
        <v>430.70668799999993</v>
      </c>
      <c r="BG95" s="39">
        <v>188.43417599999998</v>
      </c>
      <c r="BH95" s="38">
        <v>80.757503999999983</v>
      </c>
      <c r="BI95" s="39">
        <v>222.08313599999997</v>
      </c>
      <c r="BJ95" s="38">
        <v>107.67667199999997</v>
      </c>
      <c r="BK95" s="39">
        <v>2442.3509199999994</v>
      </c>
      <c r="BL95" s="38">
        <v>53.838335999999984</v>
      </c>
      <c r="BM95" s="39">
        <v>269.19167999999996</v>
      </c>
      <c r="BN95" s="38">
        <v>242.27251199999995</v>
      </c>
      <c r="BO95" s="40">
        <f t="shared" si="8"/>
        <v>5625.542535999999</v>
      </c>
      <c r="BP95" s="15"/>
      <c r="BQ95" s="15"/>
      <c r="BR95" s="15"/>
      <c r="BS95" s="15"/>
      <c r="BT95" s="37" t="s">
        <v>116</v>
      </c>
      <c r="BU95" s="38">
        <v>100.94687999999996</v>
      </c>
      <c r="BV95" s="39">
        <v>323.03001599999993</v>
      </c>
      <c r="BW95" s="38">
        <v>76.270975999999976</v>
      </c>
      <c r="BX95" s="39">
        <v>80.757503999999983</v>
      </c>
      <c r="BY95" s="38">
        <v>80.757503999999983</v>
      </c>
      <c r="BZ95" s="39">
        <v>1038.6312319999997</v>
      </c>
      <c r="CA95" s="38">
        <v>453.13932799999986</v>
      </c>
      <c r="CB95" s="40">
        <f t="shared" si="9"/>
        <v>2826.5126399999981</v>
      </c>
      <c r="CC95" s="15"/>
      <c r="CD95" s="15"/>
      <c r="CE95" s="15"/>
      <c r="CF95" s="15"/>
      <c r="CG95" s="37" t="s">
        <v>116</v>
      </c>
      <c r="CH95" s="38">
        <v>44.865279999999991</v>
      </c>
      <c r="CI95" s="39">
        <v>242.27251199999995</v>
      </c>
      <c r="CJ95" s="38">
        <v>134.59583999999995</v>
      </c>
      <c r="CK95" s="39">
        <v>538.38335999999981</v>
      </c>
      <c r="CL95" s="38">
        <v>415.00383999999997</v>
      </c>
      <c r="CM95" s="39">
        <v>26.919167999999992</v>
      </c>
      <c r="CN95" s="38">
        <v>71.784447999999983</v>
      </c>
      <c r="CO95" s="39">
        <v>367.89529599999992</v>
      </c>
      <c r="CP95" s="38">
        <v>886.0892799999998</v>
      </c>
      <c r="CQ95" s="40">
        <f t="shared" si="10"/>
        <v>4773.6657919999989</v>
      </c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</row>
    <row r="96" spans="1:113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37" t="s">
        <v>117</v>
      </c>
      <c r="BF96" s="38">
        <v>31.785983999999999</v>
      </c>
      <c r="BG96" s="39">
        <v>13.906368000000001</v>
      </c>
      <c r="BH96" s="38">
        <v>5.9598719999999998</v>
      </c>
      <c r="BI96" s="39">
        <v>16.389648000000001</v>
      </c>
      <c r="BJ96" s="38">
        <v>7.9464959999999998</v>
      </c>
      <c r="BK96" s="39">
        <v>149.82455999999999</v>
      </c>
      <c r="BL96" s="38">
        <v>3.9732479999999999</v>
      </c>
      <c r="BM96" s="39">
        <v>19.866240000000001</v>
      </c>
      <c r="BN96" s="38">
        <v>17.879616000000002</v>
      </c>
      <c r="BO96" s="40">
        <f t="shared" si="8"/>
        <v>384.74284799999998</v>
      </c>
      <c r="BP96" s="15"/>
      <c r="BQ96" s="15"/>
      <c r="BR96" s="15"/>
      <c r="BS96" s="15"/>
      <c r="BT96" s="37" t="s">
        <v>117</v>
      </c>
      <c r="BU96" s="38">
        <v>7.44984</v>
      </c>
      <c r="BV96" s="39">
        <v>23.839488000000003</v>
      </c>
      <c r="BW96" s="38">
        <v>5.628768</v>
      </c>
      <c r="BX96" s="39">
        <v>5.9598719999999998</v>
      </c>
      <c r="BY96" s="38">
        <v>5.9598719999999998</v>
      </c>
      <c r="BZ96" s="39">
        <v>76.650576000000001</v>
      </c>
      <c r="CA96" s="38">
        <v>33.441504000000002</v>
      </c>
      <c r="CB96" s="40">
        <f t="shared" si="9"/>
        <v>208.59552000000008</v>
      </c>
      <c r="CC96" s="15"/>
      <c r="CD96" s="15"/>
      <c r="CE96" s="15"/>
      <c r="CF96" s="15"/>
      <c r="CG96" s="37" t="s">
        <v>117</v>
      </c>
      <c r="CH96" s="38">
        <v>3.3110400000000002</v>
      </c>
      <c r="CI96" s="39">
        <v>17.879615999999999</v>
      </c>
      <c r="CJ96" s="38">
        <v>9.9331199999999988</v>
      </c>
      <c r="CK96" s="39">
        <v>39.732480000000002</v>
      </c>
      <c r="CL96" s="38">
        <v>30.627120000000001</v>
      </c>
      <c r="CM96" s="39">
        <v>1.9866239999999999</v>
      </c>
      <c r="CN96" s="38">
        <v>5.2976640000000002</v>
      </c>
      <c r="CO96" s="39">
        <v>27.150528000000001</v>
      </c>
      <c r="CP96" s="38">
        <v>65.393039999999999</v>
      </c>
      <c r="CQ96" s="40">
        <f t="shared" si="10"/>
        <v>352.29465600000003</v>
      </c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</row>
    <row r="97" spans="1:113" ht="30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6" t="s">
        <v>147</v>
      </c>
      <c r="BK97" s="6"/>
      <c r="BL97" s="6"/>
      <c r="BM97" s="6"/>
      <c r="BN97" s="7">
        <v>411341366.33417773</v>
      </c>
      <c r="BO97" s="8"/>
      <c r="BP97" s="15"/>
      <c r="BQ97" s="15"/>
      <c r="BR97" s="15"/>
      <c r="BS97" s="15"/>
      <c r="BT97" s="15"/>
      <c r="BU97" s="15"/>
      <c r="BV97" s="15"/>
      <c r="BW97" s="6" t="s">
        <v>147</v>
      </c>
      <c r="BX97" s="6"/>
      <c r="BY97" s="6"/>
      <c r="BZ97" s="6"/>
      <c r="CA97" s="7">
        <v>224405037.18686393</v>
      </c>
      <c r="CB97" s="8"/>
      <c r="CC97" s="15"/>
      <c r="CD97" s="15"/>
      <c r="CE97" s="15"/>
      <c r="CF97" s="15"/>
      <c r="CG97" s="15"/>
      <c r="CH97" s="15"/>
      <c r="CI97" s="15"/>
      <c r="CJ97" s="15"/>
      <c r="CK97" s="15"/>
      <c r="CL97" s="6" t="s">
        <v>147</v>
      </c>
      <c r="CM97" s="6"/>
      <c r="CN97" s="6"/>
      <c r="CO97" s="6"/>
      <c r="CP97" s="7">
        <v>370575613.16545588</v>
      </c>
      <c r="CQ97" s="8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</row>
  </sheetData>
  <sheetProtection algorithmName="SHA-512" hashValue="zHLqG4FrVp+/6fDl28hnmf7yh1wuRXwr6iv7vNPSUx1WkPzIspC6fM9Wvh5N0L0aFbUnsHdPPRNeNLremvyNwg==" saltValue="1QNeZQJc78wZqPKk0XLejA==" spinCount="100000" sheet="1" objects="1" scenarios="1"/>
  <mergeCells count="47">
    <mergeCell ref="CL97:CO97"/>
    <mergeCell ref="CP97:CQ97"/>
    <mergeCell ref="CX49:DA49"/>
    <mergeCell ref="DB49:DC49"/>
    <mergeCell ref="AF49:AG49"/>
    <mergeCell ref="AU49:AX49"/>
    <mergeCell ref="AY49:AZ49"/>
    <mergeCell ref="BJ97:BM97"/>
    <mergeCell ref="BN97:BO97"/>
    <mergeCell ref="BW97:BZ97"/>
    <mergeCell ref="CA97:CB97"/>
    <mergeCell ref="BE51:BO51"/>
    <mergeCell ref="BT51:CB51"/>
    <mergeCell ref="CG51:CQ51"/>
    <mergeCell ref="G49:I49"/>
    <mergeCell ref="J49:K49"/>
    <mergeCell ref="X49:Y49"/>
    <mergeCell ref="T49:W49"/>
    <mergeCell ref="DH3:DI3"/>
    <mergeCell ref="BF50:BL50"/>
    <mergeCell ref="BM50:BO50"/>
    <mergeCell ref="BT50:BZ50"/>
    <mergeCell ref="CA50:CB50"/>
    <mergeCell ref="CH50:CN50"/>
    <mergeCell ref="CO50:CQ50"/>
    <mergeCell ref="CO2:CQ2"/>
    <mergeCell ref="CV2:DB2"/>
    <mergeCell ref="A3:K3"/>
    <mergeCell ref="P3:Y3"/>
    <mergeCell ref="AD3:AH3"/>
    <mergeCell ref="AM3:AZ3"/>
    <mergeCell ref="BE3:BO3"/>
    <mergeCell ref="BT3:CB3"/>
    <mergeCell ref="CG3:CQ3"/>
    <mergeCell ref="CV3:DC3"/>
    <mergeCell ref="AX2:AZ2"/>
    <mergeCell ref="BF2:BL2"/>
    <mergeCell ref="BM2:BO2"/>
    <mergeCell ref="BT2:BZ2"/>
    <mergeCell ref="CA2:CB2"/>
    <mergeCell ref="CH2:CN2"/>
    <mergeCell ref="B2:I2"/>
    <mergeCell ref="J2:K2"/>
    <mergeCell ref="Q2:W2"/>
    <mergeCell ref="X2:Y2"/>
    <mergeCell ref="AD2:AG2"/>
    <mergeCell ref="AN2:AW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SANTANDER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2019-04-09T16:00:00Z</dcterms:created>
  <dcterms:modified xsi:type="dcterms:W3CDTF">2019-04-09T16:18:58Z</dcterms:modified>
</cp:coreProperties>
</file>