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.Navas\Documents\DIRECCION DE ABASTECIMIENTO\2019\CÁLCULO DEMANDA\DEMANDA PARA PUBLICAR\"/>
    </mc:Choice>
  </mc:AlternateContent>
  <xr:revisionPtr revIDLastSave="0" documentId="8_{74D1C116-EAEC-4778-AD02-CF87826069F6}" xr6:coauthVersionLast="40" xr6:coauthVersionMax="40" xr10:uidLastSave="{00000000-0000-0000-0000-000000000000}"/>
  <bookViews>
    <workbookView xWindow="-120" yWindow="-120" windowWidth="24240" windowHeight="13140" xr2:uid="{6FB729D0-E816-4773-BB71-AD2BE49CA310}"/>
  </bookViews>
  <sheets>
    <sheet name="RISARALD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N48" i="1" l="1"/>
  <c r="AT48" i="1" s="1"/>
  <c r="AF48" i="1"/>
  <c r="Y48" i="1"/>
  <c r="M48" i="1"/>
  <c r="F48" i="1"/>
  <c r="AT47" i="1"/>
  <c r="AN47" i="1"/>
  <c r="AF47" i="1"/>
  <c r="Y47" i="1"/>
  <c r="M47" i="1"/>
  <c r="F47" i="1"/>
  <c r="AN46" i="1"/>
  <c r="AT46" i="1" s="1"/>
  <c r="AF46" i="1"/>
  <c r="Y46" i="1"/>
  <c r="M46" i="1"/>
  <c r="F46" i="1"/>
  <c r="AN45" i="1"/>
  <c r="AF45" i="1"/>
  <c r="Y45" i="1"/>
  <c r="M45" i="1"/>
  <c r="AT45" i="1" s="1"/>
  <c r="F45" i="1"/>
  <c r="AN44" i="1"/>
  <c r="AT44" i="1" s="1"/>
  <c r="AF44" i="1"/>
  <c r="Y44" i="1"/>
  <c r="M44" i="1"/>
  <c r="F44" i="1"/>
  <c r="AN43" i="1"/>
  <c r="AF43" i="1"/>
  <c r="Y43" i="1"/>
  <c r="M43" i="1"/>
  <c r="AT43" i="1" s="1"/>
  <c r="F43" i="1"/>
  <c r="AN42" i="1"/>
  <c r="AT42" i="1" s="1"/>
  <c r="AF42" i="1"/>
  <c r="Y42" i="1"/>
  <c r="M42" i="1"/>
  <c r="F42" i="1"/>
  <c r="AN41" i="1"/>
  <c r="AF41" i="1"/>
  <c r="Y41" i="1"/>
  <c r="M41" i="1"/>
  <c r="AT41" i="1" s="1"/>
  <c r="F41" i="1"/>
  <c r="AN40" i="1"/>
  <c r="AT40" i="1" s="1"/>
  <c r="AF40" i="1"/>
  <c r="Y40" i="1"/>
  <c r="M40" i="1"/>
  <c r="F40" i="1"/>
  <c r="AN39" i="1"/>
  <c r="AF39" i="1"/>
  <c r="Y39" i="1"/>
  <c r="M39" i="1"/>
  <c r="AT39" i="1" s="1"/>
  <c r="F39" i="1"/>
  <c r="AN38" i="1"/>
  <c r="AT38" i="1" s="1"/>
  <c r="AF38" i="1"/>
  <c r="Y38" i="1"/>
  <c r="M38" i="1"/>
  <c r="F38" i="1"/>
  <c r="AN37" i="1"/>
  <c r="AF37" i="1"/>
  <c r="Y37" i="1"/>
  <c r="M37" i="1"/>
  <c r="AT37" i="1" s="1"/>
  <c r="F37" i="1"/>
  <c r="AN36" i="1"/>
  <c r="AT36" i="1" s="1"/>
  <c r="AF36" i="1"/>
  <c r="Y36" i="1"/>
  <c r="M36" i="1"/>
  <c r="F36" i="1"/>
  <c r="AN35" i="1"/>
  <c r="AF35" i="1"/>
  <c r="Y35" i="1"/>
  <c r="M35" i="1"/>
  <c r="AT35" i="1" s="1"/>
  <c r="F35" i="1"/>
  <c r="AN34" i="1"/>
  <c r="AT34" i="1" s="1"/>
  <c r="AF34" i="1"/>
  <c r="Y34" i="1"/>
  <c r="M34" i="1"/>
  <c r="F34" i="1"/>
  <c r="AN33" i="1"/>
  <c r="AF33" i="1"/>
  <c r="Y33" i="1"/>
  <c r="M33" i="1"/>
  <c r="AT33" i="1" s="1"/>
  <c r="F33" i="1"/>
  <c r="AN32" i="1"/>
  <c r="AT32" i="1" s="1"/>
  <c r="AF32" i="1"/>
  <c r="Y32" i="1"/>
  <c r="M32" i="1"/>
  <c r="F32" i="1"/>
  <c r="AN31" i="1"/>
  <c r="AF31" i="1"/>
  <c r="Y31" i="1"/>
  <c r="M31" i="1"/>
  <c r="AT31" i="1" s="1"/>
  <c r="F31" i="1"/>
  <c r="AN30" i="1"/>
  <c r="AT30" i="1" s="1"/>
  <c r="AF30" i="1"/>
  <c r="Y30" i="1"/>
  <c r="M30" i="1"/>
  <c r="F30" i="1"/>
  <c r="AN29" i="1"/>
  <c r="AF29" i="1"/>
  <c r="Y29" i="1"/>
  <c r="M29" i="1"/>
  <c r="AT29" i="1" s="1"/>
  <c r="F29" i="1"/>
  <c r="AN28" i="1"/>
  <c r="AT28" i="1" s="1"/>
  <c r="AF28" i="1"/>
  <c r="Y28" i="1"/>
  <c r="M28" i="1"/>
  <c r="F28" i="1"/>
  <c r="AN27" i="1"/>
  <c r="AF27" i="1"/>
  <c r="Y27" i="1"/>
  <c r="M27" i="1"/>
  <c r="AT27" i="1" s="1"/>
  <c r="F27" i="1"/>
  <c r="AN26" i="1"/>
  <c r="AT26" i="1" s="1"/>
  <c r="AF26" i="1"/>
  <c r="Y26" i="1"/>
  <c r="M26" i="1"/>
  <c r="F26" i="1"/>
  <c r="AN25" i="1"/>
  <c r="AF25" i="1"/>
  <c r="Y25" i="1"/>
  <c r="M25" i="1"/>
  <c r="AT25" i="1" s="1"/>
  <c r="F25" i="1"/>
  <c r="AN24" i="1"/>
  <c r="AT24" i="1" s="1"/>
  <c r="AF24" i="1"/>
  <c r="Y24" i="1"/>
  <c r="M24" i="1"/>
  <c r="F24" i="1"/>
  <c r="AN23" i="1"/>
  <c r="AF23" i="1"/>
  <c r="Y23" i="1"/>
  <c r="M23" i="1"/>
  <c r="AT23" i="1" s="1"/>
  <c r="F23" i="1"/>
  <c r="AN22" i="1"/>
  <c r="AT22" i="1" s="1"/>
  <c r="AF22" i="1"/>
  <c r="Y22" i="1"/>
  <c r="M22" i="1"/>
  <c r="F22" i="1"/>
  <c r="AN21" i="1"/>
  <c r="AF21" i="1"/>
  <c r="Y21" i="1"/>
  <c r="M21" i="1"/>
  <c r="AT21" i="1" s="1"/>
  <c r="F21" i="1"/>
  <c r="AN20" i="1"/>
  <c r="AT20" i="1" s="1"/>
  <c r="AF20" i="1"/>
  <c r="Y20" i="1"/>
  <c r="M20" i="1"/>
  <c r="F20" i="1"/>
  <c r="AN19" i="1"/>
  <c r="AF19" i="1"/>
  <c r="Y19" i="1"/>
  <c r="M19" i="1"/>
  <c r="AT19" i="1" s="1"/>
  <c r="F19" i="1"/>
  <c r="AN18" i="1"/>
  <c r="AT18" i="1" s="1"/>
  <c r="AF18" i="1"/>
  <c r="Y18" i="1"/>
  <c r="M18" i="1"/>
  <c r="F18" i="1"/>
  <c r="AN17" i="1"/>
  <c r="AF17" i="1"/>
  <c r="Y17" i="1"/>
  <c r="M17" i="1"/>
  <c r="AT17" i="1" s="1"/>
  <c r="F17" i="1"/>
  <c r="AN16" i="1"/>
  <c r="AT16" i="1" s="1"/>
  <c r="AF16" i="1"/>
  <c r="Y16" i="1"/>
  <c r="M16" i="1"/>
  <c r="F16" i="1"/>
  <c r="AN15" i="1"/>
  <c r="AF15" i="1"/>
  <c r="Y15" i="1"/>
  <c r="M15" i="1"/>
  <c r="AT15" i="1" s="1"/>
  <c r="F15" i="1"/>
  <c r="AN14" i="1"/>
  <c r="AT14" i="1" s="1"/>
  <c r="AF14" i="1"/>
  <c r="Y14" i="1"/>
  <c r="M14" i="1"/>
  <c r="F14" i="1"/>
  <c r="AN13" i="1"/>
  <c r="AF13" i="1"/>
  <c r="Y13" i="1"/>
  <c r="M13" i="1"/>
  <c r="AT13" i="1" s="1"/>
  <c r="F13" i="1"/>
  <c r="AN12" i="1"/>
  <c r="AT12" i="1" s="1"/>
  <c r="AF12" i="1"/>
  <c r="Y12" i="1"/>
  <c r="M12" i="1"/>
  <c r="F12" i="1"/>
  <c r="AN11" i="1"/>
  <c r="AF11" i="1"/>
  <c r="Y11" i="1"/>
  <c r="M11" i="1"/>
  <c r="AT11" i="1" s="1"/>
  <c r="F11" i="1"/>
  <c r="AN10" i="1"/>
  <c r="AT10" i="1" s="1"/>
  <c r="AF10" i="1"/>
  <c r="Y10" i="1"/>
  <c r="M10" i="1"/>
  <c r="F10" i="1"/>
  <c r="AN9" i="1"/>
  <c r="AF9" i="1"/>
  <c r="Y9" i="1"/>
  <c r="M9" i="1"/>
  <c r="AT9" i="1" s="1"/>
  <c r="F9" i="1"/>
  <c r="AN8" i="1"/>
  <c r="AT8" i="1" s="1"/>
  <c r="AF8" i="1"/>
  <c r="Y8" i="1"/>
  <c r="M8" i="1"/>
  <c r="F8" i="1"/>
  <c r="AN7" i="1"/>
  <c r="AF7" i="1"/>
  <c r="Y7" i="1"/>
  <c r="M7" i="1"/>
  <c r="AT7" i="1" s="1"/>
  <c r="F7" i="1"/>
  <c r="AN6" i="1"/>
  <c r="AT6" i="1" s="1"/>
  <c r="AF6" i="1"/>
  <c r="Y6" i="1"/>
  <c r="M6" i="1"/>
  <c r="F6" i="1"/>
  <c r="AN5" i="1"/>
  <c r="AF5" i="1"/>
  <c r="Y5" i="1"/>
  <c r="M5" i="1"/>
  <c r="AT5" i="1" s="1"/>
  <c r="F5" i="1"/>
</calcChain>
</file>

<file path=xl/sharedStrings.xml><?xml version="1.0" encoding="utf-8"?>
<sst xmlns="http://schemas.openxmlformats.org/spreadsheetml/2006/main" count="308" uniqueCount="68">
  <si>
    <t>INFORMACIÓN PÚBLICA</t>
  </si>
  <si>
    <t xml:space="preserve">Los datos que se presentan a continuación son una estimación de la demanda total de alimentos, calculada por la Dirección de Abastecimiento con base en las Minutas Patrón de las distintas modalidades de atención y los cupos programados en el sistema de información misional (SIM). La demanda real es diferente, pues se establece con base en el número real de beneficiarios, su distribución etaria o de estado de vulnerabilidad. Igualmente, previa aprobación del ICBF, cada operador de los servicios institucionales establece sus propios ciclos de menús aplicables en el servicio. </t>
  </si>
  <si>
    <t xml:space="preserve">LINEA DE PRODUCTOS </t>
  </si>
  <si>
    <t>BELÉN DE UMBRÍA</t>
  </si>
  <si>
    <t>GUÁTICA</t>
  </si>
  <si>
    <t>MISTRATÓ</t>
  </si>
  <si>
    <t>QUINCHÍA</t>
  </si>
  <si>
    <t>TOTAL CZ BELÉN DE UMBRÍA</t>
  </si>
  <si>
    <t>DOSQUEBRADAS</t>
  </si>
  <si>
    <t>TOTAL CZ DOSQUEBRADAS</t>
  </si>
  <si>
    <t>APÍA</t>
  </si>
  <si>
    <t>BALBOA</t>
  </si>
  <si>
    <t>LA CELIA</t>
  </si>
  <si>
    <t>LA VIRGINIA</t>
  </si>
  <si>
    <t>PUEBLO RICO</t>
  </si>
  <si>
    <t>SANTUARIO</t>
  </si>
  <si>
    <t>TOTAL CZ LA VIRGINIA</t>
  </si>
  <si>
    <t>PEREIRA</t>
  </si>
  <si>
    <t>TOTAL CZ PEREIRA</t>
  </si>
  <si>
    <t>MARSELLA</t>
  </si>
  <si>
    <t>SANTA ROSA DE CABAL</t>
  </si>
  <si>
    <t>TOTAL CZ SANTA ROSA DE CABAL</t>
  </si>
  <si>
    <t>TOTAL REGIONAL RISARALDA</t>
  </si>
  <si>
    <t>ACEITES Y GRASAS (Lt)</t>
  </si>
  <si>
    <t>ALIMENTO INFANTIL DE ARROZ, AVENA Y MAIZ (Kg)</t>
  </si>
  <si>
    <t>AREPA O  ENVUELTOS DE MAZORCA (Kg)</t>
  </si>
  <si>
    <t>ARROZ (Kg)</t>
  </si>
  <si>
    <t>ATUN EN ACEITE (Kg)</t>
  </si>
  <si>
    <t>ATUN EN AGUA (Kg)</t>
  </si>
  <si>
    <t>AVENA EN HARINA (Kg)</t>
  </si>
  <si>
    <t>AVENA EN HOJUELAS (Kg)</t>
  </si>
  <si>
    <t>AZUCAR  (Kg)</t>
  </si>
  <si>
    <t>BOCADILLO (Kg)</t>
  </si>
  <si>
    <t>CARNES ROJAS (Kg)</t>
  </si>
  <si>
    <t>CEBADA (Kg)</t>
  </si>
  <si>
    <t>CEREALES PARA COLADA, PAPILLA Y COMPOTA(Kg)</t>
  </si>
  <si>
    <t>CEREALES PARA SOPA (Kg)</t>
  </si>
  <si>
    <t>CHOCOLATE (Kg)</t>
  </si>
  <si>
    <t>COMPOTA INDUSTRIALIZADA (Kg)</t>
  </si>
  <si>
    <t>FÉCULA DE MAÍZ (Kg)</t>
  </si>
  <si>
    <t>FRIJOL EMPACADO (Kg)</t>
  </si>
  <si>
    <t>FRUTA EN COMPOTA (Kg)</t>
  </si>
  <si>
    <t>FRUTA ENTERA O EN JUGO (Kg)</t>
  </si>
  <si>
    <t>GALLETERÍA (Kg)</t>
  </si>
  <si>
    <t>GELATINA (Kg)</t>
  </si>
  <si>
    <t>HARINA DE MAIZ (Kg)</t>
  </si>
  <si>
    <t>HARINA DE TRIGO (Kg)</t>
  </si>
  <si>
    <t>HARINA DE PLÁTANO (Kg)</t>
  </si>
  <si>
    <t>HUEVO (Unidades tamaño A)</t>
  </si>
  <si>
    <t>KUMIS, Yogourt (Lt)</t>
  </si>
  <si>
    <t>LECHE CONTINUACIÓN (Kg)</t>
  </si>
  <si>
    <t>LECHE ENTERA EN POLVO (Kg)</t>
  </si>
  <si>
    <t>LECHE LIQUIDA  (Lt)</t>
  </si>
  <si>
    <t>LEGUMINOSAS FRESCAS O SECAS (Kg)</t>
  </si>
  <si>
    <t>LENTEJA EMPACADA (Kg)</t>
  </si>
  <si>
    <t>MAÍZ (Kg)</t>
  </si>
  <si>
    <t>PANELA (Kg)</t>
  </si>
  <si>
    <t>PANELITA DE LECHE (Kg)</t>
  </si>
  <si>
    <t>PANIFICADOS (PAN, PASTELERÍA, HOJALDRES) (Kg)</t>
  </si>
  <si>
    <t>PAPILLAS INDUSTRIALIZADAS (Kg)</t>
  </si>
  <si>
    <t>PASTAS ALIMENTICIAS (Kg)</t>
  </si>
  <si>
    <t>PESCADO (Kg)</t>
  </si>
  <si>
    <t>POLLO (Kg)</t>
  </si>
  <si>
    <t>QUESO CAMPESINO (Kg)</t>
  </si>
  <si>
    <t>TUBÉRCULOS Y PLÁTANOS (Kg)</t>
  </si>
  <si>
    <t>VERDURAS Y HORTALIZAS (Kg)</t>
  </si>
  <si>
    <t>VISCERAS ROJAS (Kg)</t>
  </si>
  <si>
    <t>VALOR ESTIMADO DE LA COMPRA MENSUAL DE ALIMENTOS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</si>
</sst>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D3A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3" fillId="3" borderId="2" xfId="0" applyFont="1" applyFill="1" applyBorder="1" applyAlignment="1" applyProtection="1">
      <alignment horizontal="center" vertical="center" wrapText="1"/>
      <protection hidden="1"/>
    </xf>
    <xf numFmtId="0" fontId="3" fillId="3" borderId="3" xfId="0" applyFont="1" applyFill="1" applyBorder="1" applyAlignment="1" applyProtection="1">
      <alignment horizontal="center" vertical="center" wrapText="1"/>
      <protection hidden="1"/>
    </xf>
    <xf numFmtId="0" fontId="3" fillId="3" borderId="4" xfId="0" applyFont="1" applyFill="1" applyBorder="1" applyAlignment="1" applyProtection="1">
      <alignment horizontal="center" vertical="center" wrapText="1"/>
      <protection hidden="1"/>
    </xf>
    <xf numFmtId="42" fontId="10" fillId="3" borderId="1" xfId="1" applyFont="1" applyFill="1" applyBorder="1" applyAlignment="1" applyProtection="1">
      <alignment vertical="center"/>
      <protection hidden="1"/>
    </xf>
    <xf numFmtId="0" fontId="0" fillId="0" borderId="1" xfId="0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vertical="center" wrapText="1"/>
      <protection hidden="1"/>
    </xf>
    <xf numFmtId="0" fontId="0" fillId="0" borderId="0" xfId="0" applyProtection="1">
      <protection hidden="1"/>
    </xf>
    <xf numFmtId="0" fontId="5" fillId="0" borderId="1" xfId="0" applyFont="1" applyBorder="1" applyAlignment="1" applyProtection="1">
      <alignment vertical="center" wrapText="1"/>
      <protection hidden="1"/>
    </xf>
    <xf numFmtId="0" fontId="0" fillId="0" borderId="1" xfId="0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2" xfId="0" applyBorder="1" applyProtection="1"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2" fillId="2" borderId="3" xfId="0" applyFont="1" applyFill="1" applyBorder="1" applyAlignment="1" applyProtection="1">
      <alignment horizontal="left" vertical="center" wrapText="1"/>
      <protection hidden="1"/>
    </xf>
    <xf numFmtId="0" fontId="2" fillId="2" borderId="5" xfId="0" applyFont="1" applyFill="1" applyBorder="1" applyAlignment="1" applyProtection="1">
      <alignment horizontal="left" vertical="center" wrapText="1"/>
      <protection hidden="1"/>
    </xf>
    <xf numFmtId="0" fontId="6" fillId="3" borderId="6" xfId="0" applyFont="1" applyFill="1" applyBorder="1" applyAlignment="1" applyProtection="1">
      <alignment vertical="center"/>
      <protection hidden="1"/>
    </xf>
    <xf numFmtId="0" fontId="3" fillId="4" borderId="1" xfId="0" applyFont="1" applyFill="1" applyBorder="1" applyAlignment="1" applyProtection="1">
      <alignment wrapText="1"/>
      <protection hidden="1"/>
    </xf>
    <xf numFmtId="0" fontId="3" fillId="0" borderId="1" xfId="0" applyFont="1" applyBorder="1" applyProtection="1">
      <protection hidden="1"/>
    </xf>
    <xf numFmtId="0" fontId="3" fillId="3" borderId="1" xfId="0" applyFont="1" applyFill="1" applyBorder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3" fillId="0" borderId="1" xfId="0" applyFont="1" applyBorder="1" applyAlignment="1" applyProtection="1">
      <alignment wrapText="1"/>
      <protection hidden="1"/>
    </xf>
    <xf numFmtId="0" fontId="7" fillId="3" borderId="1" xfId="0" applyFont="1" applyFill="1" applyBorder="1" applyAlignment="1" applyProtection="1">
      <alignment vertical="center" wrapText="1"/>
      <protection hidden="1"/>
    </xf>
    <xf numFmtId="9" fontId="8" fillId="3" borderId="1" xfId="2" applyFont="1" applyFill="1" applyBorder="1" applyAlignment="1" applyProtection="1">
      <alignment horizontal="left" vertical="center" wrapText="1"/>
      <protection hidden="1"/>
    </xf>
    <xf numFmtId="4" fontId="9" fillId="4" borderId="1" xfId="2" applyNumberFormat="1" applyFont="1" applyFill="1" applyBorder="1" applyProtection="1">
      <protection hidden="1"/>
    </xf>
    <xf numFmtId="4" fontId="9" fillId="0" borderId="1" xfId="2" applyNumberFormat="1" applyFont="1" applyBorder="1" applyProtection="1">
      <protection hidden="1"/>
    </xf>
    <xf numFmtId="4" fontId="10" fillId="3" borderId="1" xfId="2" applyNumberFormat="1" applyFont="1" applyFill="1" applyBorder="1" applyProtection="1">
      <protection hidden="1"/>
    </xf>
    <xf numFmtId="9" fontId="6" fillId="3" borderId="1" xfId="2" applyFont="1" applyFill="1" applyBorder="1" applyAlignment="1" applyProtection="1">
      <alignment horizontal="left" vertical="center" wrapText="1"/>
      <protection hidden="1"/>
    </xf>
    <xf numFmtId="4" fontId="11" fillId="3" borderId="1" xfId="2" applyNumberFormat="1" applyFont="1" applyFill="1" applyBorder="1" applyProtection="1">
      <protection hidden="1"/>
    </xf>
    <xf numFmtId="3" fontId="9" fillId="4" borderId="1" xfId="2" applyNumberFormat="1" applyFont="1" applyFill="1" applyBorder="1" applyProtection="1">
      <protection hidden="1"/>
    </xf>
    <xf numFmtId="3" fontId="9" fillId="0" borderId="1" xfId="2" applyNumberFormat="1" applyFont="1" applyBorder="1" applyProtection="1">
      <protection hidden="1"/>
    </xf>
    <xf numFmtId="3" fontId="10" fillId="3" borderId="1" xfId="2" applyNumberFormat="1" applyFont="1" applyFill="1" applyBorder="1" applyProtection="1">
      <protection hidden="1"/>
    </xf>
    <xf numFmtId="4" fontId="10" fillId="3" borderId="1" xfId="2" applyNumberFormat="1" applyFont="1" applyFill="1" applyBorder="1" applyAlignment="1" applyProtection="1">
      <alignment wrapText="1"/>
      <protection hidden="1"/>
    </xf>
    <xf numFmtId="42" fontId="11" fillId="3" borderId="1" xfId="1" applyFont="1" applyFill="1" applyBorder="1" applyAlignment="1" applyProtection="1">
      <alignment vertical="center"/>
      <protection hidden="1"/>
    </xf>
  </cellXfs>
  <cellStyles count="3">
    <cellStyle name="Moneda [0]" xfId="1" builtinId="7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95250</xdr:rowOff>
    </xdr:from>
    <xdr:to>
      <xdr:col>0</xdr:col>
      <xdr:colOff>981075</xdr:colOff>
      <xdr:row>1</xdr:row>
      <xdr:rowOff>892969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0984F03-248C-48F9-A394-F95ECD061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8575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1</xdr:row>
      <xdr:rowOff>57150</xdr:rowOff>
    </xdr:from>
    <xdr:to>
      <xdr:col>4</xdr:col>
      <xdr:colOff>933450</xdr:colOff>
      <xdr:row>1</xdr:row>
      <xdr:rowOff>933450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E43060B9-5FAE-44E1-9156-CC54BB4E4AFA}"/>
            </a:ext>
          </a:extLst>
        </xdr:cNvPr>
        <xdr:cNvSpPr txBox="1"/>
      </xdr:nvSpPr>
      <xdr:spPr>
        <a:xfrm>
          <a:off x="3143250" y="247650"/>
          <a:ext cx="3905250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RISARALDA C.Z. BELÉN DE UMBRÍA</a:t>
          </a:r>
        </a:p>
      </xdr:txBody>
    </xdr:sp>
    <xdr:clientData/>
  </xdr:twoCellAnchor>
  <xdr:oneCellAnchor>
    <xdr:from>
      <xdr:col>10</xdr:col>
      <xdr:colOff>457200</xdr:colOff>
      <xdr:row>1</xdr:row>
      <xdr:rowOff>123825</xdr:rowOff>
    </xdr:from>
    <xdr:ext cx="638175" cy="797719"/>
    <xdr:pic>
      <xdr:nvPicPr>
        <xdr:cNvPr id="4" name="Imagen 3">
          <a:extLst>
            <a:ext uri="{FF2B5EF4-FFF2-40B4-BE49-F238E27FC236}">
              <a16:creationId xmlns:a16="http://schemas.microsoft.com/office/drawing/2014/main" id="{94D333CA-6356-42DF-BE1C-D7F7741BB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31432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323850</xdr:colOff>
      <xdr:row>1</xdr:row>
      <xdr:rowOff>57150</xdr:rowOff>
    </xdr:from>
    <xdr:ext cx="638175" cy="797719"/>
    <xdr:pic>
      <xdr:nvPicPr>
        <xdr:cNvPr id="5" name="Imagen 4">
          <a:extLst>
            <a:ext uri="{FF2B5EF4-FFF2-40B4-BE49-F238E27FC236}">
              <a16:creationId xmlns:a16="http://schemas.microsoft.com/office/drawing/2014/main" id="{80427F8E-BBC5-418D-9B18-10B066FB6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31275" y="24765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18</xdr:col>
      <xdr:colOff>85725</xdr:colOff>
      <xdr:row>1</xdr:row>
      <xdr:rowOff>9525</xdr:rowOff>
    </xdr:from>
    <xdr:to>
      <xdr:col>21</xdr:col>
      <xdr:colOff>714375</xdr:colOff>
      <xdr:row>1</xdr:row>
      <xdr:rowOff>885825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39817909-7B53-4F34-9654-2D8564C1EFE5}"/>
            </a:ext>
          </a:extLst>
        </xdr:cNvPr>
        <xdr:cNvSpPr txBox="1"/>
      </xdr:nvSpPr>
      <xdr:spPr>
        <a:xfrm>
          <a:off x="24117300" y="200025"/>
          <a:ext cx="3238500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RISARALDA CZ LA VIRGINIA</a:t>
          </a:r>
        </a:p>
      </xdr:txBody>
    </xdr:sp>
    <xdr:clientData/>
  </xdr:twoCellAnchor>
  <xdr:oneCellAnchor>
    <xdr:from>
      <xdr:col>36</xdr:col>
      <xdr:colOff>333375</xdr:colOff>
      <xdr:row>1</xdr:row>
      <xdr:rowOff>85725</xdr:rowOff>
    </xdr:from>
    <xdr:ext cx="638175" cy="797719"/>
    <xdr:pic>
      <xdr:nvPicPr>
        <xdr:cNvPr id="7" name="Imagen 6">
          <a:extLst>
            <a:ext uri="{FF2B5EF4-FFF2-40B4-BE49-F238E27FC236}">
              <a16:creationId xmlns:a16="http://schemas.microsoft.com/office/drawing/2014/main" id="{6A1F7DF7-AE09-4693-B2B2-1CF603482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43625" y="27622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37</xdr:col>
      <xdr:colOff>209548</xdr:colOff>
      <xdr:row>1</xdr:row>
      <xdr:rowOff>47625</xdr:rowOff>
    </xdr:from>
    <xdr:to>
      <xdr:col>38</xdr:col>
      <xdr:colOff>1628774</xdr:colOff>
      <xdr:row>1</xdr:row>
      <xdr:rowOff>923925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7102CCA7-0C9C-4409-88B8-6BFFDA89E8FB}"/>
            </a:ext>
          </a:extLst>
        </xdr:cNvPr>
        <xdr:cNvSpPr txBox="1"/>
      </xdr:nvSpPr>
      <xdr:spPr>
        <a:xfrm>
          <a:off x="46843948" y="238125"/>
          <a:ext cx="3276601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RISARALDA-CZ SANTA ROSA DE CABAL</a:t>
          </a:r>
        </a:p>
      </xdr:txBody>
    </xdr:sp>
    <xdr:clientData/>
  </xdr:twoCellAnchor>
  <xdr:twoCellAnchor>
    <xdr:from>
      <xdr:col>10</xdr:col>
      <xdr:colOff>1647825</xdr:colOff>
      <xdr:row>1</xdr:row>
      <xdr:rowOff>85725</xdr:rowOff>
    </xdr:from>
    <xdr:to>
      <xdr:col>12</xdr:col>
      <xdr:colOff>0</xdr:colOff>
      <xdr:row>1</xdr:row>
      <xdr:rowOff>962025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5A98F260-1399-43FC-8528-CF437B645143}"/>
            </a:ext>
          </a:extLst>
        </xdr:cNvPr>
        <xdr:cNvSpPr txBox="1"/>
      </xdr:nvSpPr>
      <xdr:spPr>
        <a:xfrm>
          <a:off x="13192125" y="276225"/>
          <a:ext cx="330517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RISARALDA- CZ DOSQUEBRADAS</a:t>
          </a:r>
        </a:p>
      </xdr:txBody>
    </xdr:sp>
    <xdr:clientData/>
  </xdr:twoCellAnchor>
  <xdr:oneCellAnchor>
    <xdr:from>
      <xdr:col>44</xdr:col>
      <xdr:colOff>323850</xdr:colOff>
      <xdr:row>1</xdr:row>
      <xdr:rowOff>123825</xdr:rowOff>
    </xdr:from>
    <xdr:ext cx="638175" cy="797719"/>
    <xdr:pic>
      <xdr:nvPicPr>
        <xdr:cNvPr id="11" name="Imagen 10">
          <a:extLst>
            <a:ext uri="{FF2B5EF4-FFF2-40B4-BE49-F238E27FC236}">
              <a16:creationId xmlns:a16="http://schemas.microsoft.com/office/drawing/2014/main" id="{9BF82413-85B3-4C85-8894-BBE740214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59325" y="31432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44</xdr:col>
      <xdr:colOff>2000250</xdr:colOff>
      <xdr:row>1</xdr:row>
      <xdr:rowOff>104775</xdr:rowOff>
    </xdr:from>
    <xdr:to>
      <xdr:col>44</xdr:col>
      <xdr:colOff>5534025</xdr:colOff>
      <xdr:row>1</xdr:row>
      <xdr:rowOff>981075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6B3449FF-DDC3-47E0-B2C1-4E8062A26837}"/>
            </a:ext>
          </a:extLst>
        </xdr:cNvPr>
        <xdr:cNvSpPr txBox="1"/>
      </xdr:nvSpPr>
      <xdr:spPr>
        <a:xfrm>
          <a:off x="56845200" y="295275"/>
          <a:ext cx="353377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RISARALDA</a:t>
          </a:r>
        </a:p>
      </xdr:txBody>
    </xdr:sp>
    <xdr:clientData/>
  </xdr:twoCellAnchor>
  <xdr:oneCellAnchor>
    <xdr:from>
      <xdr:col>29</xdr:col>
      <xdr:colOff>457200</xdr:colOff>
      <xdr:row>1</xdr:row>
      <xdr:rowOff>123825</xdr:rowOff>
    </xdr:from>
    <xdr:ext cx="638175" cy="797719"/>
    <xdr:pic>
      <xdr:nvPicPr>
        <xdr:cNvPr id="13" name="Imagen 12">
          <a:extLst>
            <a:ext uri="{FF2B5EF4-FFF2-40B4-BE49-F238E27FC236}">
              <a16:creationId xmlns:a16="http://schemas.microsoft.com/office/drawing/2014/main" id="{7AE6031D-2889-4C46-A8D6-3EA31632D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75650" y="31432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29</xdr:col>
      <xdr:colOff>1647825</xdr:colOff>
      <xdr:row>1</xdr:row>
      <xdr:rowOff>85725</xdr:rowOff>
    </xdr:from>
    <xdr:to>
      <xdr:col>31</xdr:col>
      <xdr:colOff>0</xdr:colOff>
      <xdr:row>1</xdr:row>
      <xdr:rowOff>962025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885E5131-EDE5-4EDC-9B2E-FF051CDF0326}"/>
            </a:ext>
          </a:extLst>
        </xdr:cNvPr>
        <xdr:cNvSpPr txBox="1"/>
      </xdr:nvSpPr>
      <xdr:spPr>
        <a:xfrm>
          <a:off x="34966275" y="276225"/>
          <a:ext cx="3714750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RISARALDA- CZ PEREIRA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FEBD1-B9F1-4ECB-A854-E1FDF2D3DD1E}">
  <dimension ref="A2:AT50"/>
  <sheetViews>
    <sheetView tabSelected="1" workbookViewId="0">
      <selection activeCell="H49" sqref="H49"/>
    </sheetView>
  </sheetViews>
  <sheetFormatPr baseColWidth="10" defaultRowHeight="15" x14ac:dyDescent="0.25"/>
  <cols>
    <col min="1" max="1" width="46.7109375" customWidth="1"/>
    <col min="2" max="3" width="15.28515625" customWidth="1"/>
    <col min="4" max="4" width="14.42578125" customWidth="1"/>
    <col min="5" max="5" width="16.28515625" customWidth="1"/>
    <col min="6" max="6" width="19.42578125" customWidth="1"/>
    <col min="11" max="11" width="47.140625" customWidth="1"/>
    <col min="12" max="12" width="32.42578125" customWidth="1"/>
    <col min="13" max="13" width="21.7109375" customWidth="1"/>
    <col min="14" max="17" width="11.28515625" customWidth="1"/>
    <col min="18" max="18" width="46.7109375" customWidth="1"/>
    <col min="19" max="19" width="13" customWidth="1"/>
    <col min="20" max="20" width="13.140625" customWidth="1"/>
    <col min="21" max="21" width="13" customWidth="1"/>
    <col min="23" max="23" width="12.7109375" customWidth="1"/>
    <col min="24" max="24" width="12.85546875" customWidth="1"/>
    <col min="25" max="25" width="17.42578125" customWidth="1"/>
    <col min="30" max="30" width="50.140625" customWidth="1"/>
    <col min="31" max="31" width="30.28515625" customWidth="1"/>
    <col min="32" max="32" width="26.85546875" customWidth="1"/>
    <col min="37" max="37" width="46.7109375" customWidth="1"/>
    <col min="38" max="38" width="27.85546875" customWidth="1"/>
    <col min="39" max="39" width="27" customWidth="1"/>
    <col min="40" max="40" width="22.5703125" customWidth="1"/>
    <col min="45" max="45" width="85.7109375" customWidth="1"/>
    <col min="46" max="46" width="35.7109375" customWidth="1"/>
  </cols>
  <sheetData>
    <row r="2" spans="1:46" ht="79.5" customHeight="1" x14ac:dyDescent="0.25">
      <c r="A2" s="7"/>
      <c r="B2" s="8"/>
      <c r="C2" s="9"/>
      <c r="D2" s="9"/>
      <c r="E2" s="10"/>
      <c r="F2" s="11" t="s">
        <v>0</v>
      </c>
      <c r="G2" s="12"/>
      <c r="H2" s="12"/>
      <c r="I2" s="12"/>
      <c r="J2" s="12"/>
      <c r="K2" s="8"/>
      <c r="L2" s="10"/>
      <c r="M2" s="13" t="s">
        <v>0</v>
      </c>
      <c r="N2" s="12"/>
      <c r="O2" s="12"/>
      <c r="P2" s="12"/>
      <c r="Q2" s="12"/>
      <c r="R2" s="7"/>
      <c r="S2" s="14"/>
      <c r="T2" s="14"/>
      <c r="U2" s="14"/>
      <c r="V2" s="14"/>
      <c r="W2" s="15" t="s">
        <v>0</v>
      </c>
      <c r="X2" s="16"/>
      <c r="Y2" s="16"/>
      <c r="Z2" s="12"/>
      <c r="AA2" s="12"/>
      <c r="AB2" s="12"/>
      <c r="AC2" s="12"/>
      <c r="AD2" s="8"/>
      <c r="AE2" s="10"/>
      <c r="AF2" s="13" t="s">
        <v>0</v>
      </c>
      <c r="AG2" s="12"/>
      <c r="AH2" s="12"/>
      <c r="AI2" s="12"/>
      <c r="AJ2" s="12"/>
      <c r="AK2" s="7"/>
      <c r="AL2" s="8"/>
      <c r="AM2" s="10"/>
      <c r="AN2" s="11" t="s">
        <v>0</v>
      </c>
      <c r="AO2" s="12"/>
      <c r="AP2" s="12"/>
      <c r="AQ2" s="12"/>
      <c r="AR2" s="12"/>
      <c r="AS2" s="17"/>
      <c r="AT2" s="18" t="s">
        <v>0</v>
      </c>
    </row>
    <row r="3" spans="1:46" ht="87" customHeight="1" x14ac:dyDescent="0.25">
      <c r="A3" s="19" t="s">
        <v>1</v>
      </c>
      <c r="B3" s="19"/>
      <c r="C3" s="19"/>
      <c r="D3" s="19"/>
      <c r="E3" s="19"/>
      <c r="F3" s="19"/>
      <c r="G3" s="12"/>
      <c r="H3" s="12"/>
      <c r="I3" s="12"/>
      <c r="J3" s="12"/>
      <c r="K3" s="20" t="s">
        <v>1</v>
      </c>
      <c r="L3" s="20"/>
      <c r="M3" s="20"/>
      <c r="N3" s="12"/>
      <c r="O3" s="12"/>
      <c r="P3" s="12"/>
      <c r="Q3" s="12"/>
      <c r="R3" s="19" t="s">
        <v>1</v>
      </c>
      <c r="S3" s="19"/>
      <c r="T3" s="19"/>
      <c r="U3" s="19"/>
      <c r="V3" s="19"/>
      <c r="W3" s="19"/>
      <c r="X3" s="19"/>
      <c r="Y3" s="19"/>
      <c r="Z3" s="12"/>
      <c r="AA3" s="12"/>
      <c r="AB3" s="12"/>
      <c r="AC3" s="12"/>
      <c r="AD3" s="20" t="s">
        <v>1</v>
      </c>
      <c r="AE3" s="20"/>
      <c r="AF3" s="20"/>
      <c r="AG3" s="12"/>
      <c r="AH3" s="12"/>
      <c r="AI3" s="12"/>
      <c r="AJ3" s="12"/>
      <c r="AK3" s="19" t="s">
        <v>1</v>
      </c>
      <c r="AL3" s="19"/>
      <c r="AM3" s="19"/>
      <c r="AN3" s="19"/>
      <c r="AO3" s="12"/>
      <c r="AP3" s="12"/>
      <c r="AQ3" s="12"/>
      <c r="AR3" s="12"/>
      <c r="AS3" s="20" t="s">
        <v>1</v>
      </c>
      <c r="AT3" s="20"/>
    </row>
    <row r="4" spans="1:46" s="1" customFormat="1" ht="32.25" customHeight="1" x14ac:dyDescent="0.25">
      <c r="A4" s="21" t="s">
        <v>2</v>
      </c>
      <c r="B4" s="22" t="s">
        <v>3</v>
      </c>
      <c r="C4" s="23" t="s">
        <v>4</v>
      </c>
      <c r="D4" s="22" t="s">
        <v>5</v>
      </c>
      <c r="E4" s="23" t="s">
        <v>6</v>
      </c>
      <c r="F4" s="24" t="s">
        <v>7</v>
      </c>
      <c r="G4" s="25"/>
      <c r="H4" s="25"/>
      <c r="I4" s="25"/>
      <c r="J4" s="25"/>
      <c r="K4" s="21" t="s">
        <v>2</v>
      </c>
      <c r="L4" s="23" t="s">
        <v>8</v>
      </c>
      <c r="M4" s="24" t="s">
        <v>9</v>
      </c>
      <c r="N4" s="25"/>
      <c r="O4" s="25"/>
      <c r="P4" s="25"/>
      <c r="Q4" s="25"/>
      <c r="R4" s="21" t="s">
        <v>2</v>
      </c>
      <c r="S4" s="22" t="s">
        <v>10</v>
      </c>
      <c r="T4" s="26" t="s">
        <v>11</v>
      </c>
      <c r="U4" s="22" t="s">
        <v>12</v>
      </c>
      <c r="V4" s="26" t="s">
        <v>13</v>
      </c>
      <c r="W4" s="22" t="s">
        <v>14</v>
      </c>
      <c r="X4" s="26" t="s">
        <v>15</v>
      </c>
      <c r="Y4" s="24" t="s">
        <v>16</v>
      </c>
      <c r="Z4" s="25"/>
      <c r="AA4" s="25"/>
      <c r="AB4" s="25"/>
      <c r="AC4" s="25"/>
      <c r="AD4" s="21" t="s">
        <v>2</v>
      </c>
      <c r="AE4" s="23" t="s">
        <v>17</v>
      </c>
      <c r="AF4" s="24" t="s">
        <v>18</v>
      </c>
      <c r="AG4" s="25"/>
      <c r="AH4" s="25"/>
      <c r="AI4" s="25"/>
      <c r="AJ4" s="25"/>
      <c r="AK4" s="21" t="s">
        <v>2</v>
      </c>
      <c r="AL4" s="22" t="s">
        <v>19</v>
      </c>
      <c r="AM4" s="23" t="s">
        <v>20</v>
      </c>
      <c r="AN4" s="24" t="s">
        <v>21</v>
      </c>
      <c r="AO4" s="25"/>
      <c r="AP4" s="25"/>
      <c r="AQ4" s="25"/>
      <c r="AR4" s="25"/>
      <c r="AS4" s="21" t="s">
        <v>2</v>
      </c>
      <c r="AT4" s="27" t="s">
        <v>22</v>
      </c>
    </row>
    <row r="5" spans="1:46" ht="18" customHeight="1" x14ac:dyDescent="0.3">
      <c r="A5" s="28" t="s">
        <v>23</v>
      </c>
      <c r="B5" s="29">
        <v>317.30821200000003</v>
      </c>
      <c r="C5" s="30">
        <v>240.60330000000002</v>
      </c>
      <c r="D5" s="29">
        <v>684.96306400000003</v>
      </c>
      <c r="E5" s="30">
        <v>658.88281199999994</v>
      </c>
      <c r="F5" s="31">
        <f t="shared" ref="F5:F48" si="0">SUBTOTAL(9,B5:E5)</f>
        <v>1901.757388</v>
      </c>
      <c r="G5" s="12"/>
      <c r="H5" s="12"/>
      <c r="I5" s="12"/>
      <c r="J5" s="12"/>
      <c r="K5" s="28" t="s">
        <v>23</v>
      </c>
      <c r="L5" s="30">
        <v>1980.6763410026101</v>
      </c>
      <c r="M5" s="31">
        <f t="shared" ref="M5:M48" si="1">SUBTOTAL(9,L5:L5)</f>
        <v>1980.6763410026101</v>
      </c>
      <c r="N5" s="12"/>
      <c r="O5" s="12"/>
      <c r="P5" s="12"/>
      <c r="Q5" s="12"/>
      <c r="R5" s="28" t="s">
        <v>23</v>
      </c>
      <c r="S5" s="29">
        <v>273.67161600000003</v>
      </c>
      <c r="T5" s="30">
        <v>161.29236</v>
      </c>
      <c r="U5" s="29">
        <v>132.85104000000001</v>
      </c>
      <c r="V5" s="30">
        <v>651.9986879999999</v>
      </c>
      <c r="W5" s="29">
        <v>1845.971536</v>
      </c>
      <c r="X5" s="30">
        <v>282.651636</v>
      </c>
      <c r="Y5" s="31">
        <f t="shared" ref="Y5:Y48" si="2">SUBTOTAL(9,S5:X5)</f>
        <v>3348.4368760000002</v>
      </c>
      <c r="Z5" s="12"/>
      <c r="AA5" s="12"/>
      <c r="AB5" s="12"/>
      <c r="AC5" s="12"/>
      <c r="AD5" s="28" t="s">
        <v>23</v>
      </c>
      <c r="AE5" s="30">
        <v>4631.4366030000001</v>
      </c>
      <c r="AF5" s="31">
        <f t="shared" ref="AF5:AF48" si="3">SUBTOTAL(9,AE5:AE5)</f>
        <v>4631.4366030000001</v>
      </c>
      <c r="AG5" s="12"/>
      <c r="AH5" s="12"/>
      <c r="AI5" s="12"/>
      <c r="AJ5" s="12"/>
      <c r="AK5" s="28" t="s">
        <v>23</v>
      </c>
      <c r="AL5" s="29">
        <v>219.30231600000002</v>
      </c>
      <c r="AM5" s="30">
        <v>936.82683599999996</v>
      </c>
      <c r="AN5" s="31">
        <f t="shared" ref="AN5:AN48" si="4">SUBTOTAL(9,AL5:AM5)</f>
        <v>1156.129152</v>
      </c>
      <c r="AO5" s="12"/>
      <c r="AP5" s="12"/>
      <c r="AQ5" s="12"/>
      <c r="AR5" s="12"/>
      <c r="AS5" s="32" t="s">
        <v>23</v>
      </c>
      <c r="AT5" s="33">
        <f>AN5+AF5+Y5+M5+F5</f>
        <v>13018.43636000261</v>
      </c>
    </row>
    <row r="6" spans="1:46" ht="18" customHeight="1" x14ac:dyDescent="0.3">
      <c r="A6" s="28" t="s">
        <v>24</v>
      </c>
      <c r="B6" s="29">
        <v>0</v>
      </c>
      <c r="C6" s="30">
        <v>0</v>
      </c>
      <c r="D6" s="29">
        <v>0</v>
      </c>
      <c r="E6" s="30">
        <v>0</v>
      </c>
      <c r="F6" s="31">
        <f t="shared" si="0"/>
        <v>0</v>
      </c>
      <c r="G6" s="12"/>
      <c r="H6" s="12"/>
      <c r="I6" s="12"/>
      <c r="J6" s="12"/>
      <c r="K6" s="28" t="s">
        <v>24</v>
      </c>
      <c r="L6" s="30">
        <v>0</v>
      </c>
      <c r="M6" s="31">
        <f t="shared" si="1"/>
        <v>0</v>
      </c>
      <c r="N6" s="12"/>
      <c r="O6" s="12"/>
      <c r="P6" s="12"/>
      <c r="Q6" s="12"/>
      <c r="R6" s="28" t="s">
        <v>24</v>
      </c>
      <c r="S6" s="29">
        <v>0</v>
      </c>
      <c r="T6" s="30">
        <v>0</v>
      </c>
      <c r="U6" s="29">
        <v>0</v>
      </c>
      <c r="V6" s="30">
        <v>0</v>
      </c>
      <c r="W6" s="29">
        <v>0</v>
      </c>
      <c r="X6" s="30">
        <v>0</v>
      </c>
      <c r="Y6" s="31">
        <f t="shared" si="2"/>
        <v>0</v>
      </c>
      <c r="Z6" s="12"/>
      <c r="AA6" s="12"/>
      <c r="AB6" s="12"/>
      <c r="AC6" s="12"/>
      <c r="AD6" s="28" t="s">
        <v>24</v>
      </c>
      <c r="AE6" s="30">
        <v>0</v>
      </c>
      <c r="AF6" s="31">
        <f t="shared" si="3"/>
        <v>0</v>
      </c>
      <c r="AG6" s="12"/>
      <c r="AH6" s="12"/>
      <c r="AI6" s="12"/>
      <c r="AJ6" s="12"/>
      <c r="AK6" s="28" t="s">
        <v>24</v>
      </c>
      <c r="AL6" s="29">
        <v>0</v>
      </c>
      <c r="AM6" s="30">
        <v>0</v>
      </c>
      <c r="AN6" s="31">
        <f t="shared" si="4"/>
        <v>0</v>
      </c>
      <c r="AO6" s="12"/>
      <c r="AP6" s="12"/>
      <c r="AQ6" s="12"/>
      <c r="AR6" s="12"/>
      <c r="AS6" s="32" t="s">
        <v>24</v>
      </c>
      <c r="AT6" s="33">
        <f t="shared" ref="AT6:AT48" si="5">AN6+AF6+Y6+M6+F6</f>
        <v>0</v>
      </c>
    </row>
    <row r="7" spans="1:46" ht="18" customHeight="1" x14ac:dyDescent="0.3">
      <c r="A7" s="28" t="s">
        <v>25</v>
      </c>
      <c r="B7" s="29">
        <v>20.131319999999999</v>
      </c>
      <c r="C7" s="30">
        <v>6.6660000000000004</v>
      </c>
      <c r="D7" s="29">
        <v>8.6657999999999991</v>
      </c>
      <c r="E7" s="30">
        <v>33.463319999999996</v>
      </c>
      <c r="F7" s="31">
        <f t="shared" si="0"/>
        <v>68.926439999999985</v>
      </c>
      <c r="G7" s="12"/>
      <c r="H7" s="12"/>
      <c r="I7" s="12"/>
      <c r="J7" s="12"/>
      <c r="K7" s="28" t="s">
        <v>25</v>
      </c>
      <c r="L7" s="30">
        <v>149.51975999999999</v>
      </c>
      <c r="M7" s="31">
        <f t="shared" si="1"/>
        <v>149.51975999999999</v>
      </c>
      <c r="N7" s="12"/>
      <c r="O7" s="12"/>
      <c r="P7" s="12"/>
      <c r="Q7" s="12"/>
      <c r="R7" s="28" t="s">
        <v>25</v>
      </c>
      <c r="S7" s="29">
        <v>9.0657599999999992</v>
      </c>
      <c r="T7" s="30">
        <v>3.9996</v>
      </c>
      <c r="U7" s="29">
        <v>5.9993999999999996</v>
      </c>
      <c r="V7" s="30">
        <v>53.194679999999998</v>
      </c>
      <c r="W7" s="29">
        <v>22.797719999999998</v>
      </c>
      <c r="X7" s="30">
        <v>13.731959999999999</v>
      </c>
      <c r="Y7" s="31">
        <f t="shared" si="2"/>
        <v>108.78912</v>
      </c>
      <c r="Z7" s="12"/>
      <c r="AA7" s="12"/>
      <c r="AB7" s="12"/>
      <c r="AC7" s="12"/>
      <c r="AD7" s="28" t="s">
        <v>25</v>
      </c>
      <c r="AE7" s="30">
        <v>1537.9320352380948</v>
      </c>
      <c r="AF7" s="31">
        <f t="shared" si="3"/>
        <v>1537.9320352380948</v>
      </c>
      <c r="AG7" s="12"/>
      <c r="AH7" s="12"/>
      <c r="AI7" s="12"/>
      <c r="AJ7" s="12"/>
      <c r="AK7" s="28" t="s">
        <v>25</v>
      </c>
      <c r="AL7" s="29">
        <v>15.731759999999998</v>
      </c>
      <c r="AM7" s="30">
        <v>67.059960000000004</v>
      </c>
      <c r="AN7" s="31">
        <f t="shared" si="4"/>
        <v>82.791719999999998</v>
      </c>
      <c r="AO7" s="12"/>
      <c r="AP7" s="12"/>
      <c r="AQ7" s="12"/>
      <c r="AR7" s="12"/>
      <c r="AS7" s="32" t="s">
        <v>25</v>
      </c>
      <c r="AT7" s="33">
        <f t="shared" si="5"/>
        <v>1947.9590752380946</v>
      </c>
    </row>
    <row r="8" spans="1:46" ht="18" customHeight="1" x14ac:dyDescent="0.3">
      <c r="A8" s="28" t="s">
        <v>26</v>
      </c>
      <c r="B8" s="29">
        <v>348.34791640000003</v>
      </c>
      <c r="C8" s="30">
        <v>285.12601999999993</v>
      </c>
      <c r="D8" s="29">
        <v>831.40104386666667</v>
      </c>
      <c r="E8" s="30">
        <v>743.68795639999985</v>
      </c>
      <c r="F8" s="31">
        <f t="shared" si="0"/>
        <v>2208.5629366666662</v>
      </c>
      <c r="G8" s="12"/>
      <c r="H8" s="12"/>
      <c r="I8" s="12"/>
      <c r="J8" s="12"/>
      <c r="K8" s="28" t="s">
        <v>26</v>
      </c>
      <c r="L8" s="30">
        <v>2108.5898552000003</v>
      </c>
      <c r="M8" s="31">
        <f t="shared" si="1"/>
        <v>2108.5898552000003</v>
      </c>
      <c r="N8" s="12"/>
      <c r="O8" s="12"/>
      <c r="P8" s="12"/>
      <c r="Q8" s="12"/>
      <c r="R8" s="28" t="s">
        <v>26</v>
      </c>
      <c r="S8" s="29">
        <v>320.69263519999998</v>
      </c>
      <c r="T8" s="30">
        <v>192.283692</v>
      </c>
      <c r="U8" s="29">
        <v>151.77553799999998</v>
      </c>
      <c r="V8" s="30">
        <v>686.90790360000005</v>
      </c>
      <c r="W8" s="29">
        <v>2251.2642222666664</v>
      </c>
      <c r="X8" s="30">
        <v>320.55320919999997</v>
      </c>
      <c r="Y8" s="31">
        <f t="shared" si="2"/>
        <v>3923.4772002666664</v>
      </c>
      <c r="Z8" s="12"/>
      <c r="AA8" s="12"/>
      <c r="AB8" s="12"/>
      <c r="AC8" s="12"/>
      <c r="AD8" s="28" t="s">
        <v>26</v>
      </c>
      <c r="AE8" s="30">
        <v>5636.4529538571423</v>
      </c>
      <c r="AF8" s="31">
        <f t="shared" si="3"/>
        <v>5636.4529538571423</v>
      </c>
      <c r="AG8" s="12"/>
      <c r="AH8" s="12"/>
      <c r="AI8" s="12"/>
      <c r="AJ8" s="12"/>
      <c r="AK8" s="28" t="s">
        <v>26</v>
      </c>
      <c r="AL8" s="29">
        <v>236.31705519999997</v>
      </c>
      <c r="AM8" s="30">
        <v>1009.8621691999999</v>
      </c>
      <c r="AN8" s="31">
        <f t="shared" si="4"/>
        <v>1246.1792243999998</v>
      </c>
      <c r="AO8" s="12"/>
      <c r="AP8" s="12"/>
      <c r="AQ8" s="12"/>
      <c r="AR8" s="12"/>
      <c r="AS8" s="32" t="s">
        <v>26</v>
      </c>
      <c r="AT8" s="33">
        <f t="shared" si="5"/>
        <v>15123.262170390473</v>
      </c>
    </row>
    <row r="9" spans="1:46" ht="18" customHeight="1" x14ac:dyDescent="0.3">
      <c r="A9" s="28" t="s">
        <v>27</v>
      </c>
      <c r="B9" s="29">
        <v>0</v>
      </c>
      <c r="C9" s="30">
        <v>0</v>
      </c>
      <c r="D9" s="29">
        <v>0</v>
      </c>
      <c r="E9" s="30">
        <v>0</v>
      </c>
      <c r="F9" s="31">
        <f t="shared" si="0"/>
        <v>0</v>
      </c>
      <c r="G9" s="12"/>
      <c r="H9" s="12"/>
      <c r="I9" s="12"/>
      <c r="J9" s="12"/>
      <c r="K9" s="28" t="s">
        <v>27</v>
      </c>
      <c r="L9" s="30">
        <v>0.70469999999999988</v>
      </c>
      <c r="M9" s="31">
        <f t="shared" si="1"/>
        <v>0.70469999999999988</v>
      </c>
      <c r="N9" s="12"/>
      <c r="O9" s="12"/>
      <c r="P9" s="12"/>
      <c r="Q9" s="12"/>
      <c r="R9" s="28" t="s">
        <v>27</v>
      </c>
      <c r="S9" s="29">
        <v>0</v>
      </c>
      <c r="T9" s="30">
        <v>0</v>
      </c>
      <c r="U9" s="29">
        <v>0</v>
      </c>
      <c r="V9" s="30">
        <v>0</v>
      </c>
      <c r="W9" s="29">
        <v>0</v>
      </c>
      <c r="X9" s="30">
        <v>0</v>
      </c>
      <c r="Y9" s="31">
        <f t="shared" si="2"/>
        <v>0</v>
      </c>
      <c r="Z9" s="12"/>
      <c r="AA9" s="12"/>
      <c r="AB9" s="12"/>
      <c r="AC9" s="12"/>
      <c r="AD9" s="28" t="s">
        <v>27</v>
      </c>
      <c r="AE9" s="30">
        <v>253.93821214285711</v>
      </c>
      <c r="AF9" s="31">
        <f t="shared" si="3"/>
        <v>253.93821214285711</v>
      </c>
      <c r="AG9" s="12"/>
      <c r="AH9" s="12"/>
      <c r="AI9" s="12"/>
      <c r="AJ9" s="12"/>
      <c r="AK9" s="28" t="s">
        <v>27</v>
      </c>
      <c r="AL9" s="29">
        <v>0</v>
      </c>
      <c r="AM9" s="30">
        <v>0</v>
      </c>
      <c r="AN9" s="31">
        <f t="shared" si="4"/>
        <v>0</v>
      </c>
      <c r="AO9" s="12"/>
      <c r="AP9" s="12"/>
      <c r="AQ9" s="12"/>
      <c r="AR9" s="12"/>
      <c r="AS9" s="32" t="s">
        <v>27</v>
      </c>
      <c r="AT9" s="33">
        <f t="shared" si="5"/>
        <v>254.64291214285711</v>
      </c>
    </row>
    <row r="10" spans="1:46" ht="18" customHeight="1" x14ac:dyDescent="0.3">
      <c r="A10" s="28" t="s">
        <v>28</v>
      </c>
      <c r="B10" s="29">
        <v>179.94584999999998</v>
      </c>
      <c r="C10" s="30">
        <v>156.28514999999999</v>
      </c>
      <c r="D10" s="29">
        <v>449.55329999999992</v>
      </c>
      <c r="E10" s="30">
        <v>392.89214999999996</v>
      </c>
      <c r="F10" s="31">
        <f t="shared" si="0"/>
        <v>1178.6764499999999</v>
      </c>
      <c r="G10" s="12"/>
      <c r="H10" s="12"/>
      <c r="I10" s="12"/>
      <c r="J10" s="12"/>
      <c r="K10" s="28" t="s">
        <v>28</v>
      </c>
      <c r="L10" s="30">
        <v>1061.61825</v>
      </c>
      <c r="M10" s="31">
        <f t="shared" si="1"/>
        <v>1061.61825</v>
      </c>
      <c r="N10" s="12"/>
      <c r="O10" s="12"/>
      <c r="P10" s="12"/>
      <c r="Q10" s="12"/>
      <c r="R10" s="28" t="s">
        <v>28</v>
      </c>
      <c r="S10" s="29">
        <v>174.34199999999998</v>
      </c>
      <c r="T10" s="30">
        <v>105.85049999999998</v>
      </c>
      <c r="U10" s="29">
        <v>80.944499999999991</v>
      </c>
      <c r="V10" s="30">
        <v>342.45749999999998</v>
      </c>
      <c r="W10" s="29">
        <v>1245.2999999999997</v>
      </c>
      <c r="X10" s="30">
        <v>169.98344999999998</v>
      </c>
      <c r="Y10" s="31">
        <f t="shared" si="2"/>
        <v>2118.8779499999996</v>
      </c>
      <c r="Z10" s="12"/>
      <c r="AA10" s="12"/>
      <c r="AB10" s="12"/>
      <c r="AC10" s="12"/>
      <c r="AD10" s="28" t="s">
        <v>28</v>
      </c>
      <c r="AE10" s="30">
        <v>1824.0652499999999</v>
      </c>
      <c r="AF10" s="31">
        <f t="shared" si="3"/>
        <v>1824.0652499999999</v>
      </c>
      <c r="AG10" s="12"/>
      <c r="AH10" s="12"/>
      <c r="AI10" s="12"/>
      <c r="AJ10" s="12"/>
      <c r="AK10" s="28" t="s">
        <v>28</v>
      </c>
      <c r="AL10" s="29">
        <v>120.17144999999998</v>
      </c>
      <c r="AM10" s="30">
        <v>513.68624999999997</v>
      </c>
      <c r="AN10" s="31">
        <f t="shared" si="4"/>
        <v>633.85769999999991</v>
      </c>
      <c r="AO10" s="12"/>
      <c r="AP10" s="12"/>
      <c r="AQ10" s="12"/>
      <c r="AR10" s="12"/>
      <c r="AS10" s="32" t="s">
        <v>28</v>
      </c>
      <c r="AT10" s="33">
        <f t="shared" si="5"/>
        <v>6817.0955999999996</v>
      </c>
    </row>
    <row r="11" spans="1:46" ht="18" customHeight="1" x14ac:dyDescent="0.3">
      <c r="A11" s="28" t="s">
        <v>29</v>
      </c>
      <c r="B11" s="29">
        <v>0.67164799999999991</v>
      </c>
      <c r="C11" s="30">
        <v>0.22239999999999999</v>
      </c>
      <c r="D11" s="29">
        <v>0.28911999999999999</v>
      </c>
      <c r="E11" s="30">
        <v>1.1164479999999999</v>
      </c>
      <c r="F11" s="31">
        <f t="shared" si="0"/>
        <v>2.2996159999999999</v>
      </c>
      <c r="G11" s="12"/>
      <c r="H11" s="12"/>
      <c r="I11" s="12"/>
      <c r="J11" s="12"/>
      <c r="K11" s="28" t="s">
        <v>29</v>
      </c>
      <c r="L11" s="30">
        <v>4.9728639999999995</v>
      </c>
      <c r="M11" s="31">
        <f t="shared" si="1"/>
        <v>4.9728639999999995</v>
      </c>
      <c r="N11" s="12"/>
      <c r="O11" s="12"/>
      <c r="P11" s="12"/>
      <c r="Q11" s="12"/>
      <c r="R11" s="28" t="s">
        <v>29</v>
      </c>
      <c r="S11" s="29">
        <v>0.30246399999999996</v>
      </c>
      <c r="T11" s="30">
        <v>0.13344</v>
      </c>
      <c r="U11" s="29">
        <v>0.20015999999999998</v>
      </c>
      <c r="V11" s="30">
        <v>1.7747519999999999</v>
      </c>
      <c r="W11" s="29">
        <v>0.76060799999999995</v>
      </c>
      <c r="X11" s="30">
        <v>0.458144</v>
      </c>
      <c r="Y11" s="31">
        <f t="shared" si="2"/>
        <v>3.6295679999999995</v>
      </c>
      <c r="Z11" s="12"/>
      <c r="AA11" s="12"/>
      <c r="AB11" s="12"/>
      <c r="AC11" s="12"/>
      <c r="AD11" s="28" t="s">
        <v>29</v>
      </c>
      <c r="AE11" s="30">
        <v>14.845199999999998</v>
      </c>
      <c r="AF11" s="31">
        <f t="shared" si="3"/>
        <v>14.845199999999998</v>
      </c>
      <c r="AG11" s="12"/>
      <c r="AH11" s="12"/>
      <c r="AI11" s="12"/>
      <c r="AJ11" s="12"/>
      <c r="AK11" s="28" t="s">
        <v>29</v>
      </c>
      <c r="AL11" s="29">
        <v>0.524864</v>
      </c>
      <c r="AM11" s="30">
        <v>2.2373439999999998</v>
      </c>
      <c r="AN11" s="31">
        <f t="shared" si="4"/>
        <v>2.7622079999999998</v>
      </c>
      <c r="AO11" s="12"/>
      <c r="AP11" s="12"/>
      <c r="AQ11" s="12"/>
      <c r="AR11" s="12"/>
      <c r="AS11" s="32" t="s">
        <v>29</v>
      </c>
      <c r="AT11" s="33">
        <f t="shared" si="5"/>
        <v>28.509456</v>
      </c>
    </row>
    <row r="12" spans="1:46" ht="18" customHeight="1" x14ac:dyDescent="0.3">
      <c r="A12" s="28" t="s">
        <v>30</v>
      </c>
      <c r="B12" s="29">
        <v>87.441835600000005</v>
      </c>
      <c r="C12" s="30">
        <v>68.479280000000003</v>
      </c>
      <c r="D12" s="29">
        <v>199.12453400000004</v>
      </c>
      <c r="E12" s="30">
        <v>183.6803956</v>
      </c>
      <c r="F12" s="31">
        <f t="shared" si="0"/>
        <v>538.72604520000004</v>
      </c>
      <c r="G12" s="12"/>
      <c r="H12" s="12"/>
      <c r="I12" s="12"/>
      <c r="J12" s="12"/>
      <c r="K12" s="28" t="s">
        <v>30</v>
      </c>
      <c r="L12" s="30">
        <v>536.77358079999999</v>
      </c>
      <c r="M12" s="31">
        <f t="shared" si="1"/>
        <v>536.77358079999999</v>
      </c>
      <c r="N12" s="12"/>
      <c r="O12" s="12"/>
      <c r="P12" s="12"/>
      <c r="Q12" s="12"/>
      <c r="R12" s="28" t="s">
        <v>30</v>
      </c>
      <c r="S12" s="29">
        <v>77.515700800000005</v>
      </c>
      <c r="T12" s="30">
        <v>46.024867999999998</v>
      </c>
      <c r="U12" s="29">
        <v>37.224802000000004</v>
      </c>
      <c r="V12" s="30">
        <v>176.68124440000003</v>
      </c>
      <c r="W12" s="29">
        <v>534.12706760000003</v>
      </c>
      <c r="X12" s="30">
        <v>78.9540468</v>
      </c>
      <c r="Y12" s="31">
        <f t="shared" si="2"/>
        <v>950.52772960000004</v>
      </c>
      <c r="Z12" s="12"/>
      <c r="AA12" s="12"/>
      <c r="AB12" s="12"/>
      <c r="AC12" s="12"/>
      <c r="AD12" s="28" t="s">
        <v>30</v>
      </c>
      <c r="AE12" s="30">
        <v>1054.7678149999999</v>
      </c>
      <c r="AF12" s="31">
        <f t="shared" si="3"/>
        <v>1054.7678149999999</v>
      </c>
      <c r="AG12" s="12"/>
      <c r="AH12" s="12"/>
      <c r="AI12" s="12"/>
      <c r="AJ12" s="12"/>
      <c r="AK12" s="28" t="s">
        <v>30</v>
      </c>
      <c r="AL12" s="29">
        <v>59.9739808</v>
      </c>
      <c r="AM12" s="30">
        <v>256.23628680000002</v>
      </c>
      <c r="AN12" s="31">
        <f t="shared" si="4"/>
        <v>316.21026760000001</v>
      </c>
      <c r="AO12" s="12"/>
      <c r="AP12" s="12"/>
      <c r="AQ12" s="12"/>
      <c r="AR12" s="12"/>
      <c r="AS12" s="32" t="s">
        <v>30</v>
      </c>
      <c r="AT12" s="33">
        <f t="shared" si="5"/>
        <v>3397.0054381999998</v>
      </c>
    </row>
    <row r="13" spans="1:46" ht="18" customHeight="1" x14ac:dyDescent="0.3">
      <c r="A13" s="28" t="s">
        <v>31</v>
      </c>
      <c r="B13" s="29">
        <v>28.183848000000001</v>
      </c>
      <c r="C13" s="30">
        <v>9.3323999999999998</v>
      </c>
      <c r="D13" s="29">
        <v>21.533232000000002</v>
      </c>
      <c r="E13" s="30">
        <v>46.848647999999997</v>
      </c>
      <c r="F13" s="31">
        <f t="shared" si="0"/>
        <v>105.898128</v>
      </c>
      <c r="G13" s="12"/>
      <c r="H13" s="12"/>
      <c r="I13" s="12"/>
      <c r="J13" s="12"/>
      <c r="K13" s="28" t="s">
        <v>31</v>
      </c>
      <c r="L13" s="30">
        <v>208.67246400000002</v>
      </c>
      <c r="M13" s="31">
        <f t="shared" si="1"/>
        <v>208.67246400000002</v>
      </c>
      <c r="N13" s="12"/>
      <c r="O13" s="12"/>
      <c r="P13" s="12"/>
      <c r="Q13" s="12"/>
      <c r="R13" s="28" t="s">
        <v>31</v>
      </c>
      <c r="S13" s="29">
        <v>12.692064</v>
      </c>
      <c r="T13" s="30">
        <v>5.5994400000000004</v>
      </c>
      <c r="U13" s="29">
        <v>8.3991600000000002</v>
      </c>
      <c r="V13" s="30">
        <v>74.472552000000007</v>
      </c>
      <c r="W13" s="29">
        <v>41.317920000000001</v>
      </c>
      <c r="X13" s="30">
        <v>19.224744000000001</v>
      </c>
      <c r="Y13" s="31">
        <f t="shared" si="2"/>
        <v>161.70587999999998</v>
      </c>
      <c r="Z13" s="12"/>
      <c r="AA13" s="12"/>
      <c r="AB13" s="12"/>
      <c r="AC13" s="12"/>
      <c r="AD13" s="28" t="s">
        <v>31</v>
      </c>
      <c r="AE13" s="30">
        <v>1537.482030666667</v>
      </c>
      <c r="AF13" s="31">
        <f t="shared" si="3"/>
        <v>1537.482030666667</v>
      </c>
      <c r="AG13" s="12"/>
      <c r="AH13" s="12"/>
      <c r="AI13" s="12"/>
      <c r="AJ13" s="12"/>
      <c r="AK13" s="28" t="s">
        <v>31</v>
      </c>
      <c r="AL13" s="29">
        <v>22.024464000000002</v>
      </c>
      <c r="AM13" s="30">
        <v>93.883944000000014</v>
      </c>
      <c r="AN13" s="31">
        <f t="shared" si="4"/>
        <v>115.90840800000001</v>
      </c>
      <c r="AO13" s="12"/>
      <c r="AP13" s="12"/>
      <c r="AQ13" s="12"/>
      <c r="AR13" s="12"/>
      <c r="AS13" s="32" t="s">
        <v>31</v>
      </c>
      <c r="AT13" s="33">
        <f t="shared" si="5"/>
        <v>2129.6669106666668</v>
      </c>
    </row>
    <row r="14" spans="1:46" ht="18" customHeight="1" x14ac:dyDescent="0.3">
      <c r="A14" s="28" t="s">
        <v>32</v>
      </c>
      <c r="B14" s="29">
        <v>0</v>
      </c>
      <c r="C14" s="30">
        <v>0</v>
      </c>
      <c r="D14" s="29">
        <v>0</v>
      </c>
      <c r="E14" s="30">
        <v>0</v>
      </c>
      <c r="F14" s="31">
        <f t="shared" si="0"/>
        <v>0</v>
      </c>
      <c r="G14" s="12"/>
      <c r="H14" s="12"/>
      <c r="I14" s="12"/>
      <c r="J14" s="12"/>
      <c r="K14" s="28" t="s">
        <v>32</v>
      </c>
      <c r="L14" s="30">
        <v>199.41300000000001</v>
      </c>
      <c r="M14" s="31">
        <f t="shared" si="1"/>
        <v>199.41300000000001</v>
      </c>
      <c r="N14" s="12"/>
      <c r="O14" s="12"/>
      <c r="P14" s="12"/>
      <c r="Q14" s="12"/>
      <c r="R14" s="28" t="s">
        <v>32</v>
      </c>
      <c r="S14" s="29">
        <v>0</v>
      </c>
      <c r="T14" s="30">
        <v>0</v>
      </c>
      <c r="U14" s="29">
        <v>0</v>
      </c>
      <c r="V14" s="30">
        <v>0</v>
      </c>
      <c r="W14" s="29">
        <v>0</v>
      </c>
      <c r="X14" s="30">
        <v>0</v>
      </c>
      <c r="Y14" s="31">
        <f t="shared" si="2"/>
        <v>0</v>
      </c>
      <c r="Z14" s="12"/>
      <c r="AA14" s="12"/>
      <c r="AB14" s="12"/>
      <c r="AC14" s="12"/>
      <c r="AD14" s="28" t="s">
        <v>32</v>
      </c>
      <c r="AE14" s="30">
        <v>70.490582000000003</v>
      </c>
      <c r="AF14" s="31">
        <f t="shared" si="3"/>
        <v>70.490582000000003</v>
      </c>
      <c r="AG14" s="12"/>
      <c r="AH14" s="12"/>
      <c r="AI14" s="12"/>
      <c r="AJ14" s="12"/>
      <c r="AK14" s="28" t="s">
        <v>32</v>
      </c>
      <c r="AL14" s="29">
        <v>0</v>
      </c>
      <c r="AM14" s="30">
        <v>0</v>
      </c>
      <c r="AN14" s="31">
        <f t="shared" si="4"/>
        <v>0</v>
      </c>
      <c r="AO14" s="12"/>
      <c r="AP14" s="12"/>
      <c r="AQ14" s="12"/>
      <c r="AR14" s="12"/>
      <c r="AS14" s="32" t="s">
        <v>32</v>
      </c>
      <c r="AT14" s="33">
        <f t="shared" si="5"/>
        <v>269.90358200000003</v>
      </c>
    </row>
    <row r="15" spans="1:46" ht="18" customHeight="1" x14ac:dyDescent="0.3">
      <c r="A15" s="28" t="s">
        <v>33</v>
      </c>
      <c r="B15" s="29">
        <v>110.22758400000001</v>
      </c>
      <c r="C15" s="30">
        <v>36.499200000000009</v>
      </c>
      <c r="D15" s="29">
        <v>107.49720000000001</v>
      </c>
      <c r="E15" s="30">
        <v>183.22598400000001</v>
      </c>
      <c r="F15" s="31">
        <f t="shared" si="0"/>
        <v>437.44996800000001</v>
      </c>
      <c r="G15" s="12"/>
      <c r="H15" s="12"/>
      <c r="I15" s="12"/>
      <c r="J15" s="12"/>
      <c r="K15" s="28" t="s">
        <v>33</v>
      </c>
      <c r="L15" s="30">
        <v>819.44986200000017</v>
      </c>
      <c r="M15" s="31">
        <f t="shared" si="1"/>
        <v>819.44986200000017</v>
      </c>
      <c r="N15" s="12"/>
      <c r="O15" s="12"/>
      <c r="P15" s="12"/>
      <c r="Q15" s="12"/>
      <c r="R15" s="28" t="s">
        <v>33</v>
      </c>
      <c r="S15" s="29">
        <v>49.638912000000005</v>
      </c>
      <c r="T15" s="30">
        <v>21.899520000000003</v>
      </c>
      <c r="U15" s="29">
        <v>32.84928</v>
      </c>
      <c r="V15" s="30">
        <v>291.26361600000001</v>
      </c>
      <c r="W15" s="29">
        <v>184.87550400000001</v>
      </c>
      <c r="X15" s="30">
        <v>75.188352000000009</v>
      </c>
      <c r="Y15" s="31">
        <f t="shared" si="2"/>
        <v>655.71518400000002</v>
      </c>
      <c r="Z15" s="12"/>
      <c r="AA15" s="12"/>
      <c r="AB15" s="12"/>
      <c r="AC15" s="12"/>
      <c r="AD15" s="28" t="s">
        <v>33</v>
      </c>
      <c r="AE15" s="30">
        <v>4185.8670857142852</v>
      </c>
      <c r="AF15" s="31">
        <f t="shared" si="3"/>
        <v>4185.8670857142852</v>
      </c>
      <c r="AG15" s="12"/>
      <c r="AH15" s="12"/>
      <c r="AI15" s="12"/>
      <c r="AJ15" s="12"/>
      <c r="AK15" s="28" t="s">
        <v>33</v>
      </c>
      <c r="AL15" s="29">
        <v>86.138112000000007</v>
      </c>
      <c r="AM15" s="30">
        <v>367.18195200000002</v>
      </c>
      <c r="AN15" s="31">
        <f t="shared" si="4"/>
        <v>453.320064</v>
      </c>
      <c r="AO15" s="12"/>
      <c r="AP15" s="12"/>
      <c r="AQ15" s="12"/>
      <c r="AR15" s="12"/>
      <c r="AS15" s="32" t="s">
        <v>33</v>
      </c>
      <c r="AT15" s="33">
        <f t="shared" si="5"/>
        <v>6551.8021637142856</v>
      </c>
    </row>
    <row r="16" spans="1:46" ht="18" customHeight="1" x14ac:dyDescent="0.3">
      <c r="A16" s="28" t="s">
        <v>34</v>
      </c>
      <c r="B16" s="29">
        <v>18.521780799999998</v>
      </c>
      <c r="C16" s="30">
        <v>6.1330399999999994</v>
      </c>
      <c r="D16" s="29">
        <v>24.963329600000002</v>
      </c>
      <c r="E16" s="30">
        <v>30.787860799999997</v>
      </c>
      <c r="F16" s="31">
        <f t="shared" si="0"/>
        <v>80.406011199999995</v>
      </c>
      <c r="G16" s="12"/>
      <c r="H16" s="12"/>
      <c r="I16" s="12"/>
      <c r="J16" s="12"/>
      <c r="K16" s="28" t="s">
        <v>34</v>
      </c>
      <c r="L16" s="30">
        <v>137.1347744</v>
      </c>
      <c r="M16" s="31">
        <f t="shared" si="1"/>
        <v>137.1347744</v>
      </c>
      <c r="N16" s="12"/>
      <c r="O16" s="12"/>
      <c r="P16" s="12"/>
      <c r="Q16" s="12"/>
      <c r="R16" s="28" t="s">
        <v>34</v>
      </c>
      <c r="S16" s="29">
        <v>8.3409344000000001</v>
      </c>
      <c r="T16" s="30">
        <v>3.679824</v>
      </c>
      <c r="U16" s="29">
        <v>5.519736</v>
      </c>
      <c r="V16" s="30">
        <v>48.941659199999997</v>
      </c>
      <c r="W16" s="29">
        <v>37.965374400000002</v>
      </c>
      <c r="X16" s="30">
        <v>12.634062399999999</v>
      </c>
      <c r="Y16" s="31">
        <f t="shared" si="2"/>
        <v>117.08159040000001</v>
      </c>
      <c r="Z16" s="12"/>
      <c r="AA16" s="12"/>
      <c r="AB16" s="12"/>
      <c r="AC16" s="12"/>
      <c r="AD16" s="28" t="s">
        <v>34</v>
      </c>
      <c r="AE16" s="30">
        <v>409.38042000000002</v>
      </c>
      <c r="AF16" s="31">
        <f t="shared" si="3"/>
        <v>409.38042000000002</v>
      </c>
      <c r="AG16" s="12"/>
      <c r="AH16" s="12"/>
      <c r="AI16" s="12"/>
      <c r="AJ16" s="12"/>
      <c r="AK16" s="28" t="s">
        <v>34</v>
      </c>
      <c r="AL16" s="29">
        <v>14.473974399999999</v>
      </c>
      <c r="AM16" s="30">
        <v>61.6983824</v>
      </c>
      <c r="AN16" s="31">
        <f t="shared" si="4"/>
        <v>76.172356800000003</v>
      </c>
      <c r="AO16" s="12"/>
      <c r="AP16" s="12"/>
      <c r="AQ16" s="12"/>
      <c r="AR16" s="12"/>
      <c r="AS16" s="32" t="s">
        <v>34</v>
      </c>
      <c r="AT16" s="33">
        <f t="shared" si="5"/>
        <v>820.17515279999998</v>
      </c>
    </row>
    <row r="17" spans="1:46" ht="18" customHeight="1" x14ac:dyDescent="0.3">
      <c r="A17" s="28" t="s">
        <v>35</v>
      </c>
      <c r="B17" s="29">
        <v>0</v>
      </c>
      <c r="C17" s="30">
        <v>0</v>
      </c>
      <c r="D17" s="29">
        <v>0</v>
      </c>
      <c r="E17" s="30">
        <v>0</v>
      </c>
      <c r="F17" s="31">
        <f t="shared" si="0"/>
        <v>0</v>
      </c>
      <c r="G17" s="12"/>
      <c r="H17" s="12"/>
      <c r="I17" s="12"/>
      <c r="J17" s="12"/>
      <c r="K17" s="28" t="s">
        <v>35</v>
      </c>
      <c r="L17" s="30">
        <v>0</v>
      </c>
      <c r="M17" s="31">
        <f t="shared" si="1"/>
        <v>0</v>
      </c>
      <c r="N17" s="12"/>
      <c r="O17" s="12"/>
      <c r="P17" s="12"/>
      <c r="Q17" s="12"/>
      <c r="R17" s="28" t="s">
        <v>35</v>
      </c>
      <c r="S17" s="29">
        <v>0</v>
      </c>
      <c r="T17" s="30">
        <v>0</v>
      </c>
      <c r="U17" s="29">
        <v>0</v>
      </c>
      <c r="V17" s="30">
        <v>0</v>
      </c>
      <c r="W17" s="29">
        <v>0</v>
      </c>
      <c r="X17" s="30">
        <v>0</v>
      </c>
      <c r="Y17" s="31">
        <f t="shared" si="2"/>
        <v>0</v>
      </c>
      <c r="Z17" s="12"/>
      <c r="AA17" s="12"/>
      <c r="AB17" s="12"/>
      <c r="AC17" s="12"/>
      <c r="AD17" s="28" t="s">
        <v>35</v>
      </c>
      <c r="AE17" s="30">
        <v>82.756721314285713</v>
      </c>
      <c r="AF17" s="31">
        <f t="shared" si="3"/>
        <v>82.756721314285713</v>
      </c>
      <c r="AG17" s="12"/>
      <c r="AH17" s="12"/>
      <c r="AI17" s="12"/>
      <c r="AJ17" s="12"/>
      <c r="AK17" s="28" t="s">
        <v>35</v>
      </c>
      <c r="AL17" s="29">
        <v>0</v>
      </c>
      <c r="AM17" s="30">
        <v>0</v>
      </c>
      <c r="AN17" s="31">
        <f t="shared" si="4"/>
        <v>0</v>
      </c>
      <c r="AO17" s="12"/>
      <c r="AP17" s="12"/>
      <c r="AQ17" s="12"/>
      <c r="AR17" s="12"/>
      <c r="AS17" s="32" t="s">
        <v>35</v>
      </c>
      <c r="AT17" s="33">
        <f t="shared" si="5"/>
        <v>82.756721314285713</v>
      </c>
    </row>
    <row r="18" spans="1:46" ht="18" customHeight="1" x14ac:dyDescent="0.3">
      <c r="A18" s="28" t="s">
        <v>36</v>
      </c>
      <c r="B18" s="29">
        <v>0</v>
      </c>
      <c r="C18" s="30">
        <v>0</v>
      </c>
      <c r="D18" s="29">
        <v>0</v>
      </c>
      <c r="E18" s="30">
        <v>0</v>
      </c>
      <c r="F18" s="31">
        <f t="shared" si="0"/>
        <v>0</v>
      </c>
      <c r="G18" s="12"/>
      <c r="H18" s="12"/>
      <c r="I18" s="12"/>
      <c r="J18" s="12"/>
      <c r="K18" s="28" t="s">
        <v>36</v>
      </c>
      <c r="L18" s="30">
        <v>0</v>
      </c>
      <c r="M18" s="31">
        <f t="shared" si="1"/>
        <v>0</v>
      </c>
      <c r="N18" s="12"/>
      <c r="O18" s="12"/>
      <c r="P18" s="12"/>
      <c r="Q18" s="12"/>
      <c r="R18" s="28" t="s">
        <v>36</v>
      </c>
      <c r="S18" s="29">
        <v>0</v>
      </c>
      <c r="T18" s="30">
        <v>0</v>
      </c>
      <c r="U18" s="29">
        <v>0</v>
      </c>
      <c r="V18" s="30">
        <v>0</v>
      </c>
      <c r="W18" s="29">
        <v>0</v>
      </c>
      <c r="X18" s="30">
        <v>0</v>
      </c>
      <c r="Y18" s="31">
        <f t="shared" si="2"/>
        <v>0</v>
      </c>
      <c r="Z18" s="12"/>
      <c r="AA18" s="12"/>
      <c r="AB18" s="12"/>
      <c r="AC18" s="12"/>
      <c r="AD18" s="28" t="s">
        <v>36</v>
      </c>
      <c r="AE18" s="30">
        <v>336.34762799999999</v>
      </c>
      <c r="AF18" s="31">
        <f t="shared" si="3"/>
        <v>336.34762799999999</v>
      </c>
      <c r="AG18" s="12"/>
      <c r="AH18" s="12"/>
      <c r="AI18" s="12"/>
      <c r="AJ18" s="12"/>
      <c r="AK18" s="28" t="s">
        <v>36</v>
      </c>
      <c r="AL18" s="29">
        <v>0</v>
      </c>
      <c r="AM18" s="30">
        <v>0</v>
      </c>
      <c r="AN18" s="31">
        <f t="shared" si="4"/>
        <v>0</v>
      </c>
      <c r="AO18" s="12"/>
      <c r="AP18" s="12"/>
      <c r="AQ18" s="12"/>
      <c r="AR18" s="12"/>
      <c r="AS18" s="32" t="s">
        <v>36</v>
      </c>
      <c r="AT18" s="33">
        <f t="shared" si="5"/>
        <v>336.34762799999999</v>
      </c>
    </row>
    <row r="19" spans="1:46" ht="18" customHeight="1" x14ac:dyDescent="0.3">
      <c r="A19" s="28" t="s">
        <v>37</v>
      </c>
      <c r="B19" s="29">
        <v>0</v>
      </c>
      <c r="C19" s="30">
        <v>0</v>
      </c>
      <c r="D19" s="29">
        <v>0</v>
      </c>
      <c r="E19" s="30">
        <v>0</v>
      </c>
      <c r="F19" s="31">
        <f t="shared" si="0"/>
        <v>0</v>
      </c>
      <c r="G19" s="12"/>
      <c r="H19" s="12"/>
      <c r="I19" s="12"/>
      <c r="J19" s="12"/>
      <c r="K19" s="28" t="s">
        <v>37</v>
      </c>
      <c r="L19" s="30">
        <v>0</v>
      </c>
      <c r="M19" s="31">
        <f t="shared" si="1"/>
        <v>0</v>
      </c>
      <c r="N19" s="12"/>
      <c r="O19" s="12"/>
      <c r="P19" s="12"/>
      <c r="Q19" s="12"/>
      <c r="R19" s="28" t="s">
        <v>37</v>
      </c>
      <c r="S19" s="29">
        <v>0</v>
      </c>
      <c r="T19" s="30">
        <v>0</v>
      </c>
      <c r="U19" s="29">
        <v>0</v>
      </c>
      <c r="V19" s="30">
        <v>0</v>
      </c>
      <c r="W19" s="29">
        <v>0</v>
      </c>
      <c r="X19" s="30">
        <v>0</v>
      </c>
      <c r="Y19" s="31">
        <f t="shared" si="2"/>
        <v>0</v>
      </c>
      <c r="Z19" s="12"/>
      <c r="AA19" s="12"/>
      <c r="AB19" s="12"/>
      <c r="AC19" s="12"/>
      <c r="AD19" s="28" t="s">
        <v>37</v>
      </c>
      <c r="AE19" s="30">
        <v>126.22634933333333</v>
      </c>
      <c r="AF19" s="31">
        <f t="shared" si="3"/>
        <v>126.22634933333333</v>
      </c>
      <c r="AG19" s="12"/>
      <c r="AH19" s="12"/>
      <c r="AI19" s="12"/>
      <c r="AJ19" s="12"/>
      <c r="AK19" s="28" t="s">
        <v>37</v>
      </c>
      <c r="AL19" s="29">
        <v>0</v>
      </c>
      <c r="AM19" s="30">
        <v>0</v>
      </c>
      <c r="AN19" s="31">
        <f t="shared" si="4"/>
        <v>0</v>
      </c>
      <c r="AO19" s="12"/>
      <c r="AP19" s="12"/>
      <c r="AQ19" s="12"/>
      <c r="AR19" s="12"/>
      <c r="AS19" s="32" t="s">
        <v>37</v>
      </c>
      <c r="AT19" s="33">
        <f t="shared" si="5"/>
        <v>126.22634933333333</v>
      </c>
    </row>
    <row r="20" spans="1:46" ht="18" customHeight="1" x14ac:dyDescent="0.3">
      <c r="A20" s="28" t="s">
        <v>38</v>
      </c>
      <c r="B20" s="29">
        <v>0</v>
      </c>
      <c r="C20" s="30">
        <v>0</v>
      </c>
      <c r="D20" s="29">
        <v>0</v>
      </c>
      <c r="E20" s="30">
        <v>0</v>
      </c>
      <c r="F20" s="31">
        <f t="shared" si="0"/>
        <v>0</v>
      </c>
      <c r="G20" s="12"/>
      <c r="H20" s="12"/>
      <c r="I20" s="12"/>
      <c r="J20" s="12"/>
      <c r="K20" s="28" t="s">
        <v>38</v>
      </c>
      <c r="L20" s="30">
        <v>0</v>
      </c>
      <c r="M20" s="31">
        <f t="shared" si="1"/>
        <v>0</v>
      </c>
      <c r="N20" s="12"/>
      <c r="O20" s="12"/>
      <c r="P20" s="12"/>
      <c r="Q20" s="12"/>
      <c r="R20" s="28" t="s">
        <v>38</v>
      </c>
      <c r="S20" s="29">
        <v>0</v>
      </c>
      <c r="T20" s="30">
        <v>0</v>
      </c>
      <c r="U20" s="29">
        <v>0</v>
      </c>
      <c r="V20" s="30">
        <v>0</v>
      </c>
      <c r="W20" s="29">
        <v>0</v>
      </c>
      <c r="X20" s="30">
        <v>0</v>
      </c>
      <c r="Y20" s="31">
        <f t="shared" si="2"/>
        <v>0</v>
      </c>
      <c r="Z20" s="12"/>
      <c r="AA20" s="12"/>
      <c r="AB20" s="12"/>
      <c r="AC20" s="12"/>
      <c r="AD20" s="28" t="s">
        <v>38</v>
      </c>
      <c r="AE20" s="30">
        <v>0</v>
      </c>
      <c r="AF20" s="31">
        <f t="shared" si="3"/>
        <v>0</v>
      </c>
      <c r="AG20" s="12"/>
      <c r="AH20" s="12"/>
      <c r="AI20" s="12"/>
      <c r="AJ20" s="12"/>
      <c r="AK20" s="28" t="s">
        <v>38</v>
      </c>
      <c r="AL20" s="29">
        <v>0</v>
      </c>
      <c r="AM20" s="30">
        <v>0</v>
      </c>
      <c r="AN20" s="31">
        <f t="shared" si="4"/>
        <v>0</v>
      </c>
      <c r="AO20" s="12"/>
      <c r="AP20" s="12"/>
      <c r="AQ20" s="12"/>
      <c r="AR20" s="12"/>
      <c r="AS20" s="32" t="s">
        <v>38</v>
      </c>
      <c r="AT20" s="33">
        <f t="shared" si="5"/>
        <v>0</v>
      </c>
    </row>
    <row r="21" spans="1:46" ht="18" customHeight="1" x14ac:dyDescent="0.3">
      <c r="A21" s="28" t="s">
        <v>39</v>
      </c>
      <c r="B21" s="29">
        <v>1.3432959999999998</v>
      </c>
      <c r="C21" s="30">
        <v>0.44479999999999997</v>
      </c>
      <c r="D21" s="29">
        <v>0.57823999999999998</v>
      </c>
      <c r="E21" s="30">
        <v>2.2328959999999998</v>
      </c>
      <c r="F21" s="31">
        <f t="shared" si="0"/>
        <v>4.5992319999999998</v>
      </c>
      <c r="G21" s="12"/>
      <c r="H21" s="12"/>
      <c r="I21" s="12"/>
      <c r="J21" s="12"/>
      <c r="K21" s="28" t="s">
        <v>39</v>
      </c>
      <c r="L21" s="30">
        <v>225.24566300000001</v>
      </c>
      <c r="M21" s="31">
        <f t="shared" si="1"/>
        <v>225.24566300000001</v>
      </c>
      <c r="N21" s="12"/>
      <c r="O21" s="12"/>
      <c r="P21" s="12"/>
      <c r="Q21" s="12"/>
      <c r="R21" s="28" t="s">
        <v>39</v>
      </c>
      <c r="S21" s="29">
        <v>0.60492799999999991</v>
      </c>
      <c r="T21" s="30">
        <v>0.26688000000000001</v>
      </c>
      <c r="U21" s="29">
        <v>0.40031999999999995</v>
      </c>
      <c r="V21" s="30">
        <v>3.5495039999999998</v>
      </c>
      <c r="W21" s="29">
        <v>1.5212159999999999</v>
      </c>
      <c r="X21" s="30">
        <v>0.91628799999999999</v>
      </c>
      <c r="Y21" s="31">
        <f t="shared" si="2"/>
        <v>7.2591359999999989</v>
      </c>
      <c r="Z21" s="12"/>
      <c r="AA21" s="12"/>
      <c r="AB21" s="12"/>
      <c r="AC21" s="12"/>
      <c r="AD21" s="28" t="s">
        <v>39</v>
      </c>
      <c r="AE21" s="30">
        <v>29.690399999999997</v>
      </c>
      <c r="AF21" s="31">
        <f t="shared" si="3"/>
        <v>29.690399999999997</v>
      </c>
      <c r="AG21" s="12"/>
      <c r="AH21" s="12"/>
      <c r="AI21" s="12"/>
      <c r="AJ21" s="12"/>
      <c r="AK21" s="28" t="s">
        <v>39</v>
      </c>
      <c r="AL21" s="29">
        <v>1.049728</v>
      </c>
      <c r="AM21" s="30">
        <v>4.4746879999999996</v>
      </c>
      <c r="AN21" s="31">
        <f t="shared" si="4"/>
        <v>5.5244159999999995</v>
      </c>
      <c r="AO21" s="12"/>
      <c r="AP21" s="12"/>
      <c r="AQ21" s="12"/>
      <c r="AR21" s="12"/>
      <c r="AS21" s="32" t="s">
        <v>39</v>
      </c>
      <c r="AT21" s="33">
        <f t="shared" si="5"/>
        <v>272.31884699999995</v>
      </c>
    </row>
    <row r="22" spans="1:46" ht="18" customHeight="1" x14ac:dyDescent="0.3">
      <c r="A22" s="28" t="s">
        <v>40</v>
      </c>
      <c r="B22" s="29">
        <v>289.11559999999997</v>
      </c>
      <c r="C22" s="30">
        <v>251.10039999999998</v>
      </c>
      <c r="D22" s="29">
        <v>722.54233999999997</v>
      </c>
      <c r="E22" s="30">
        <v>631.25239999999997</v>
      </c>
      <c r="F22" s="31">
        <f t="shared" si="0"/>
        <v>1894.0107399999997</v>
      </c>
      <c r="G22" s="12"/>
      <c r="H22" s="12"/>
      <c r="I22" s="12"/>
      <c r="J22" s="12"/>
      <c r="K22" s="28" t="s">
        <v>40</v>
      </c>
      <c r="L22" s="30">
        <v>1743.2660000000001</v>
      </c>
      <c r="M22" s="31">
        <f t="shared" si="1"/>
        <v>1743.2660000000001</v>
      </c>
      <c r="N22" s="12"/>
      <c r="O22" s="12"/>
      <c r="P22" s="12"/>
      <c r="Q22" s="12"/>
      <c r="R22" s="28" t="s">
        <v>40</v>
      </c>
      <c r="S22" s="29">
        <v>280.11199999999997</v>
      </c>
      <c r="T22" s="30">
        <v>170.06799999999998</v>
      </c>
      <c r="U22" s="29">
        <v>130.05199999999999</v>
      </c>
      <c r="V22" s="30">
        <v>550.22</v>
      </c>
      <c r="W22" s="29">
        <v>2001.0535399999999</v>
      </c>
      <c r="X22" s="30">
        <v>273.10919999999999</v>
      </c>
      <c r="Y22" s="31">
        <f t="shared" si="2"/>
        <v>3404.61474</v>
      </c>
      <c r="Z22" s="12"/>
      <c r="AA22" s="12"/>
      <c r="AB22" s="12"/>
      <c r="AC22" s="12"/>
      <c r="AD22" s="28" t="s">
        <v>40</v>
      </c>
      <c r="AE22" s="30">
        <v>2946.154</v>
      </c>
      <c r="AF22" s="31">
        <f t="shared" si="3"/>
        <v>2946.154</v>
      </c>
      <c r="AG22" s="12"/>
      <c r="AH22" s="12"/>
      <c r="AI22" s="12"/>
      <c r="AJ22" s="12"/>
      <c r="AK22" s="28" t="s">
        <v>40</v>
      </c>
      <c r="AL22" s="29">
        <v>193.0772</v>
      </c>
      <c r="AM22" s="30">
        <v>825.32999999999993</v>
      </c>
      <c r="AN22" s="31">
        <f t="shared" si="4"/>
        <v>1018.4071999999999</v>
      </c>
      <c r="AO22" s="12"/>
      <c r="AP22" s="12"/>
      <c r="AQ22" s="12"/>
      <c r="AR22" s="12"/>
      <c r="AS22" s="32" t="s">
        <v>40</v>
      </c>
      <c r="AT22" s="33">
        <f t="shared" si="5"/>
        <v>11006.45268</v>
      </c>
    </row>
    <row r="23" spans="1:46" ht="18" customHeight="1" x14ac:dyDescent="0.3">
      <c r="A23" s="28" t="s">
        <v>41</v>
      </c>
      <c r="B23" s="29">
        <v>0</v>
      </c>
      <c r="C23" s="30">
        <v>0</v>
      </c>
      <c r="D23" s="29">
        <v>9.8098559999999981</v>
      </c>
      <c r="E23" s="30">
        <v>0</v>
      </c>
      <c r="F23" s="31">
        <f t="shared" si="0"/>
        <v>9.8098559999999981</v>
      </c>
      <c r="G23" s="12"/>
      <c r="H23" s="12"/>
      <c r="I23" s="12"/>
      <c r="J23" s="12"/>
      <c r="K23" s="28" t="s">
        <v>41</v>
      </c>
      <c r="L23" s="30">
        <v>2.0475000000000003</v>
      </c>
      <c r="M23" s="31">
        <f t="shared" si="1"/>
        <v>2.0475000000000003</v>
      </c>
      <c r="N23" s="12"/>
      <c r="O23" s="12"/>
      <c r="P23" s="12"/>
      <c r="Q23" s="12"/>
      <c r="R23" s="28" t="s">
        <v>41</v>
      </c>
      <c r="S23" s="29">
        <v>0</v>
      </c>
      <c r="T23" s="30">
        <v>0</v>
      </c>
      <c r="U23" s="29">
        <v>0</v>
      </c>
      <c r="V23" s="30">
        <v>0</v>
      </c>
      <c r="W23" s="29">
        <v>9.8098559999999981</v>
      </c>
      <c r="X23" s="30">
        <v>0</v>
      </c>
      <c r="Y23" s="31">
        <f t="shared" si="2"/>
        <v>9.8098559999999981</v>
      </c>
      <c r="Z23" s="12"/>
      <c r="AA23" s="12"/>
      <c r="AB23" s="12"/>
      <c r="AC23" s="12"/>
      <c r="AD23" s="28" t="s">
        <v>41</v>
      </c>
      <c r="AE23" s="30">
        <v>107.1459</v>
      </c>
      <c r="AF23" s="31">
        <f t="shared" si="3"/>
        <v>107.1459</v>
      </c>
      <c r="AG23" s="12"/>
      <c r="AH23" s="12"/>
      <c r="AI23" s="12"/>
      <c r="AJ23" s="12"/>
      <c r="AK23" s="28" t="s">
        <v>41</v>
      </c>
      <c r="AL23" s="29">
        <v>0</v>
      </c>
      <c r="AM23" s="30">
        <v>0</v>
      </c>
      <c r="AN23" s="31">
        <f t="shared" si="4"/>
        <v>0</v>
      </c>
      <c r="AO23" s="12"/>
      <c r="AP23" s="12"/>
      <c r="AQ23" s="12"/>
      <c r="AR23" s="12"/>
      <c r="AS23" s="32" t="s">
        <v>41</v>
      </c>
      <c r="AT23" s="33">
        <f t="shared" si="5"/>
        <v>128.81311199999999</v>
      </c>
    </row>
    <row r="24" spans="1:46" ht="18" customHeight="1" x14ac:dyDescent="0.3">
      <c r="A24" s="28" t="s">
        <v>42</v>
      </c>
      <c r="B24" s="29">
        <v>2236.1366760000001</v>
      </c>
      <c r="C24" s="30">
        <v>816.92144400000006</v>
      </c>
      <c r="D24" s="29">
        <v>1581.2907312</v>
      </c>
      <c r="E24" s="30">
        <v>3791.1885239999992</v>
      </c>
      <c r="F24" s="31">
        <f t="shared" si="0"/>
        <v>8425.5373751999996</v>
      </c>
      <c r="G24" s="12"/>
      <c r="H24" s="12"/>
      <c r="I24" s="12"/>
      <c r="J24" s="12"/>
      <c r="K24" s="28" t="s">
        <v>42</v>
      </c>
      <c r="L24" s="30">
        <v>16342.2075</v>
      </c>
      <c r="M24" s="31">
        <f t="shared" si="1"/>
        <v>16342.2075</v>
      </c>
      <c r="N24" s="12"/>
      <c r="O24" s="12"/>
      <c r="P24" s="12"/>
      <c r="Q24" s="12"/>
      <c r="R24" s="28" t="s">
        <v>42</v>
      </c>
      <c r="S24" s="29">
        <v>1080.7968000000001</v>
      </c>
      <c r="T24" s="30">
        <v>499.70628000000005</v>
      </c>
      <c r="U24" s="29">
        <v>688.00392000000011</v>
      </c>
      <c r="V24" s="30">
        <v>5803.5218399999994</v>
      </c>
      <c r="W24" s="29">
        <v>3680.4683232000002</v>
      </c>
      <c r="X24" s="30">
        <v>1562.6722920000002</v>
      </c>
      <c r="Y24" s="31">
        <f t="shared" si="2"/>
        <v>13315.169455200001</v>
      </c>
      <c r="Z24" s="12"/>
      <c r="AA24" s="12"/>
      <c r="AB24" s="12"/>
      <c r="AC24" s="12"/>
      <c r="AD24" s="28" t="s">
        <v>42</v>
      </c>
      <c r="AE24" s="30">
        <v>59199.240597154771</v>
      </c>
      <c r="AF24" s="31">
        <f t="shared" si="3"/>
        <v>59199.240597154771</v>
      </c>
      <c r="AG24" s="12"/>
      <c r="AH24" s="12"/>
      <c r="AI24" s="12"/>
      <c r="AJ24" s="12"/>
      <c r="AK24" s="28" t="s">
        <v>42</v>
      </c>
      <c r="AL24" s="29">
        <v>1731.272172</v>
      </c>
      <c r="AM24" s="30">
        <v>7381.0453800000005</v>
      </c>
      <c r="AN24" s="31">
        <f t="shared" si="4"/>
        <v>9112.3175520000004</v>
      </c>
      <c r="AO24" s="12"/>
      <c r="AP24" s="12"/>
      <c r="AQ24" s="12"/>
      <c r="AR24" s="12"/>
      <c r="AS24" s="32" t="s">
        <v>42</v>
      </c>
      <c r="AT24" s="33">
        <f t="shared" si="5"/>
        <v>106394.47247955477</v>
      </c>
    </row>
    <row r="25" spans="1:46" ht="18" customHeight="1" x14ac:dyDescent="0.3">
      <c r="A25" s="28" t="s">
        <v>43</v>
      </c>
      <c r="B25" s="29">
        <v>80.525279999999995</v>
      </c>
      <c r="C25" s="30">
        <v>26.664000000000001</v>
      </c>
      <c r="D25" s="29">
        <v>47.87793813333333</v>
      </c>
      <c r="E25" s="30">
        <v>133.85327999999998</v>
      </c>
      <c r="F25" s="31">
        <f t="shared" si="0"/>
        <v>288.9204981333333</v>
      </c>
      <c r="G25" s="12"/>
      <c r="H25" s="12"/>
      <c r="I25" s="12"/>
      <c r="J25" s="12"/>
      <c r="K25" s="28" t="s">
        <v>43</v>
      </c>
      <c r="L25" s="30">
        <v>672.94103999999993</v>
      </c>
      <c r="M25" s="31">
        <f t="shared" si="1"/>
        <v>672.94103999999993</v>
      </c>
      <c r="N25" s="12"/>
      <c r="O25" s="12"/>
      <c r="P25" s="12"/>
      <c r="Q25" s="12"/>
      <c r="R25" s="28" t="s">
        <v>43</v>
      </c>
      <c r="S25" s="29">
        <v>36.263039999999997</v>
      </c>
      <c r="T25" s="30">
        <v>15.9984</v>
      </c>
      <c r="U25" s="29">
        <v>23.997599999999998</v>
      </c>
      <c r="V25" s="30">
        <v>212.77871999999999</v>
      </c>
      <c r="W25" s="29">
        <v>104.40561813333333</v>
      </c>
      <c r="X25" s="30">
        <v>54.927839999999996</v>
      </c>
      <c r="Y25" s="31">
        <f t="shared" si="2"/>
        <v>448.37121813333334</v>
      </c>
      <c r="Z25" s="12"/>
      <c r="AA25" s="12"/>
      <c r="AB25" s="12"/>
      <c r="AC25" s="12"/>
      <c r="AD25" s="28" t="s">
        <v>43</v>
      </c>
      <c r="AE25" s="30">
        <v>2131.6584150000003</v>
      </c>
      <c r="AF25" s="31">
        <f t="shared" si="3"/>
        <v>2131.6584150000003</v>
      </c>
      <c r="AG25" s="12"/>
      <c r="AH25" s="12"/>
      <c r="AI25" s="12"/>
      <c r="AJ25" s="12"/>
      <c r="AK25" s="28" t="s">
        <v>43</v>
      </c>
      <c r="AL25" s="29">
        <v>62.927039999999991</v>
      </c>
      <c r="AM25" s="30">
        <v>268.23984000000002</v>
      </c>
      <c r="AN25" s="31">
        <f t="shared" si="4"/>
        <v>331.16687999999999</v>
      </c>
      <c r="AO25" s="12"/>
      <c r="AP25" s="12"/>
      <c r="AQ25" s="12"/>
      <c r="AR25" s="12"/>
      <c r="AS25" s="32" t="s">
        <v>43</v>
      </c>
      <c r="AT25" s="33">
        <f t="shared" si="5"/>
        <v>3873.0580512666675</v>
      </c>
    </row>
    <row r="26" spans="1:46" ht="18" customHeight="1" x14ac:dyDescent="0.3">
      <c r="A26" s="28" t="s">
        <v>44</v>
      </c>
      <c r="B26" s="29">
        <v>0</v>
      </c>
      <c r="C26" s="30">
        <v>0</v>
      </c>
      <c r="D26" s="29">
        <v>0</v>
      </c>
      <c r="E26" s="30">
        <v>0</v>
      </c>
      <c r="F26" s="31">
        <f t="shared" si="0"/>
        <v>0</v>
      </c>
      <c r="G26" s="12"/>
      <c r="H26" s="12"/>
      <c r="I26" s="12"/>
      <c r="J26" s="12"/>
      <c r="K26" s="28" t="s">
        <v>44</v>
      </c>
      <c r="L26" s="30">
        <v>3.3660000000000001</v>
      </c>
      <c r="M26" s="31">
        <f t="shared" si="1"/>
        <v>3.3660000000000001</v>
      </c>
      <c r="N26" s="12"/>
      <c r="O26" s="12"/>
      <c r="P26" s="12"/>
      <c r="Q26" s="12"/>
      <c r="R26" s="28" t="s">
        <v>44</v>
      </c>
      <c r="S26" s="29">
        <v>0</v>
      </c>
      <c r="T26" s="30">
        <v>0</v>
      </c>
      <c r="U26" s="29">
        <v>0</v>
      </c>
      <c r="V26" s="30">
        <v>0</v>
      </c>
      <c r="W26" s="29">
        <v>0</v>
      </c>
      <c r="X26" s="30">
        <v>0</v>
      </c>
      <c r="Y26" s="31">
        <f t="shared" si="2"/>
        <v>0</v>
      </c>
      <c r="Z26" s="12"/>
      <c r="AA26" s="12"/>
      <c r="AB26" s="12"/>
      <c r="AC26" s="12"/>
      <c r="AD26" s="28" t="s">
        <v>44</v>
      </c>
      <c r="AE26" s="30">
        <v>28.404287999999998</v>
      </c>
      <c r="AF26" s="31">
        <f t="shared" si="3"/>
        <v>28.404287999999998</v>
      </c>
      <c r="AG26" s="12"/>
      <c r="AH26" s="12"/>
      <c r="AI26" s="12"/>
      <c r="AJ26" s="12"/>
      <c r="AK26" s="28" t="s">
        <v>44</v>
      </c>
      <c r="AL26" s="29">
        <v>0</v>
      </c>
      <c r="AM26" s="30">
        <v>0</v>
      </c>
      <c r="AN26" s="31">
        <f t="shared" si="4"/>
        <v>0</v>
      </c>
      <c r="AO26" s="12"/>
      <c r="AP26" s="12"/>
      <c r="AQ26" s="12"/>
      <c r="AR26" s="12"/>
      <c r="AS26" s="32" t="s">
        <v>44</v>
      </c>
      <c r="AT26" s="33">
        <f t="shared" si="5"/>
        <v>31.770287999999997</v>
      </c>
    </row>
    <row r="27" spans="1:46" ht="18" customHeight="1" x14ac:dyDescent="0.3">
      <c r="A27" s="28" t="s">
        <v>45</v>
      </c>
      <c r="B27" s="29">
        <v>0</v>
      </c>
      <c r="C27" s="30">
        <v>0</v>
      </c>
      <c r="D27" s="29">
        <v>0</v>
      </c>
      <c r="E27" s="30">
        <v>0</v>
      </c>
      <c r="F27" s="31">
        <f t="shared" si="0"/>
        <v>0</v>
      </c>
      <c r="G27" s="12"/>
      <c r="H27" s="12"/>
      <c r="I27" s="12"/>
      <c r="J27" s="12"/>
      <c r="K27" s="28" t="s">
        <v>45</v>
      </c>
      <c r="L27" s="30">
        <v>0</v>
      </c>
      <c r="M27" s="31">
        <f t="shared" si="1"/>
        <v>0</v>
      </c>
      <c r="N27" s="12"/>
      <c r="O27" s="12"/>
      <c r="P27" s="12"/>
      <c r="Q27" s="12"/>
      <c r="R27" s="28" t="s">
        <v>45</v>
      </c>
      <c r="S27" s="29">
        <v>0</v>
      </c>
      <c r="T27" s="30">
        <v>0</v>
      </c>
      <c r="U27" s="29">
        <v>0</v>
      </c>
      <c r="V27" s="30">
        <v>0</v>
      </c>
      <c r="W27" s="29">
        <v>0</v>
      </c>
      <c r="X27" s="30">
        <v>0</v>
      </c>
      <c r="Y27" s="31">
        <f t="shared" si="2"/>
        <v>0</v>
      </c>
      <c r="Z27" s="12"/>
      <c r="AA27" s="12"/>
      <c r="AB27" s="12"/>
      <c r="AC27" s="12"/>
      <c r="AD27" s="28" t="s">
        <v>45</v>
      </c>
      <c r="AE27" s="30">
        <v>0</v>
      </c>
      <c r="AF27" s="31">
        <f t="shared" si="3"/>
        <v>0</v>
      </c>
      <c r="AG27" s="12"/>
      <c r="AH27" s="12"/>
      <c r="AI27" s="12"/>
      <c r="AJ27" s="12"/>
      <c r="AK27" s="28" t="s">
        <v>45</v>
      </c>
      <c r="AL27" s="29">
        <v>0</v>
      </c>
      <c r="AM27" s="30">
        <v>0</v>
      </c>
      <c r="AN27" s="31">
        <f t="shared" si="4"/>
        <v>0</v>
      </c>
      <c r="AO27" s="12"/>
      <c r="AP27" s="12"/>
      <c r="AQ27" s="12"/>
      <c r="AR27" s="12"/>
      <c r="AS27" s="32" t="s">
        <v>45</v>
      </c>
      <c r="AT27" s="33">
        <f t="shared" si="5"/>
        <v>0</v>
      </c>
    </row>
    <row r="28" spans="1:46" ht="18" customHeight="1" x14ac:dyDescent="0.3">
      <c r="A28" s="28" t="s">
        <v>46</v>
      </c>
      <c r="B28" s="29">
        <v>0</v>
      </c>
      <c r="C28" s="30">
        <v>0</v>
      </c>
      <c r="D28" s="29">
        <v>0</v>
      </c>
      <c r="E28" s="30">
        <v>0</v>
      </c>
      <c r="F28" s="31">
        <f t="shared" si="0"/>
        <v>0</v>
      </c>
      <c r="G28" s="12"/>
      <c r="H28" s="12"/>
      <c r="I28" s="12"/>
      <c r="J28" s="12"/>
      <c r="K28" s="28" t="s">
        <v>46</v>
      </c>
      <c r="L28" s="30">
        <v>0</v>
      </c>
      <c r="M28" s="31">
        <f t="shared" si="1"/>
        <v>0</v>
      </c>
      <c r="N28" s="12"/>
      <c r="O28" s="12"/>
      <c r="P28" s="12"/>
      <c r="Q28" s="12"/>
      <c r="R28" s="28" t="s">
        <v>46</v>
      </c>
      <c r="S28" s="29">
        <v>0</v>
      </c>
      <c r="T28" s="30">
        <v>0</v>
      </c>
      <c r="U28" s="29">
        <v>0</v>
      </c>
      <c r="V28" s="30">
        <v>0</v>
      </c>
      <c r="W28" s="29">
        <v>0</v>
      </c>
      <c r="X28" s="30">
        <v>0</v>
      </c>
      <c r="Y28" s="31">
        <f t="shared" si="2"/>
        <v>0</v>
      </c>
      <c r="Z28" s="12"/>
      <c r="AA28" s="12"/>
      <c r="AB28" s="12"/>
      <c r="AC28" s="12"/>
      <c r="AD28" s="28" t="s">
        <v>46</v>
      </c>
      <c r="AE28" s="30">
        <v>0</v>
      </c>
      <c r="AF28" s="31">
        <f t="shared" si="3"/>
        <v>0</v>
      </c>
      <c r="AG28" s="12"/>
      <c r="AH28" s="12"/>
      <c r="AI28" s="12"/>
      <c r="AJ28" s="12"/>
      <c r="AK28" s="28" t="s">
        <v>46</v>
      </c>
      <c r="AL28" s="29">
        <v>0</v>
      </c>
      <c r="AM28" s="30">
        <v>0</v>
      </c>
      <c r="AN28" s="31">
        <f t="shared" si="4"/>
        <v>0</v>
      </c>
      <c r="AO28" s="12"/>
      <c r="AP28" s="12"/>
      <c r="AQ28" s="12"/>
      <c r="AR28" s="12"/>
      <c r="AS28" s="32" t="s">
        <v>46</v>
      </c>
      <c r="AT28" s="33">
        <f t="shared" si="5"/>
        <v>0</v>
      </c>
    </row>
    <row r="29" spans="1:46" ht="18" customHeight="1" x14ac:dyDescent="0.3">
      <c r="A29" s="28" t="s">
        <v>47</v>
      </c>
      <c r="B29" s="29">
        <v>0</v>
      </c>
      <c r="C29" s="30">
        <v>0</v>
      </c>
      <c r="D29" s="29">
        <v>0</v>
      </c>
      <c r="E29" s="30">
        <v>0</v>
      </c>
      <c r="F29" s="31">
        <f t="shared" si="0"/>
        <v>0</v>
      </c>
      <c r="G29" s="12"/>
      <c r="H29" s="12"/>
      <c r="I29" s="12"/>
      <c r="J29" s="12"/>
      <c r="K29" s="28" t="s">
        <v>47</v>
      </c>
      <c r="L29" s="30">
        <v>0</v>
      </c>
      <c r="M29" s="31">
        <f t="shared" si="1"/>
        <v>0</v>
      </c>
      <c r="N29" s="12"/>
      <c r="O29" s="12"/>
      <c r="P29" s="12"/>
      <c r="Q29" s="12"/>
      <c r="R29" s="28" t="s">
        <v>47</v>
      </c>
      <c r="S29" s="29">
        <v>0</v>
      </c>
      <c r="T29" s="30">
        <v>0</v>
      </c>
      <c r="U29" s="29">
        <v>0</v>
      </c>
      <c r="V29" s="30">
        <v>0</v>
      </c>
      <c r="W29" s="29">
        <v>0</v>
      </c>
      <c r="X29" s="30">
        <v>0</v>
      </c>
      <c r="Y29" s="31">
        <f t="shared" si="2"/>
        <v>0</v>
      </c>
      <c r="Z29" s="12"/>
      <c r="AA29" s="12"/>
      <c r="AB29" s="12"/>
      <c r="AC29" s="12"/>
      <c r="AD29" s="28" t="s">
        <v>47</v>
      </c>
      <c r="AE29" s="30">
        <v>0</v>
      </c>
      <c r="AF29" s="31">
        <f t="shared" si="3"/>
        <v>0</v>
      </c>
      <c r="AG29" s="12"/>
      <c r="AH29" s="12"/>
      <c r="AI29" s="12"/>
      <c r="AJ29" s="12"/>
      <c r="AK29" s="28" t="s">
        <v>47</v>
      </c>
      <c r="AL29" s="29">
        <v>0</v>
      </c>
      <c r="AM29" s="30">
        <v>0</v>
      </c>
      <c r="AN29" s="31">
        <f t="shared" si="4"/>
        <v>0</v>
      </c>
      <c r="AO29" s="12"/>
      <c r="AP29" s="12"/>
      <c r="AQ29" s="12"/>
      <c r="AR29" s="12"/>
      <c r="AS29" s="32" t="s">
        <v>47</v>
      </c>
      <c r="AT29" s="33">
        <f t="shared" si="5"/>
        <v>0</v>
      </c>
    </row>
    <row r="30" spans="1:46" ht="18" customHeight="1" x14ac:dyDescent="0.3">
      <c r="A30" s="28" t="s">
        <v>48</v>
      </c>
      <c r="B30" s="34">
        <v>8100.974400000001</v>
      </c>
      <c r="C30" s="35">
        <v>5809.6559999999999</v>
      </c>
      <c r="D30" s="34">
        <v>16954.4146</v>
      </c>
      <c r="E30" s="35">
        <v>16498.526399999999</v>
      </c>
      <c r="F30" s="36">
        <f t="shared" si="0"/>
        <v>47363.571400000001</v>
      </c>
      <c r="G30" s="12"/>
      <c r="H30" s="12"/>
      <c r="I30" s="12"/>
      <c r="J30" s="12"/>
      <c r="K30" s="28" t="s">
        <v>48</v>
      </c>
      <c r="L30" s="35">
        <v>51236.464950000001</v>
      </c>
      <c r="M30" s="36">
        <f t="shared" si="1"/>
        <v>51236.464950000001</v>
      </c>
      <c r="N30" s="12"/>
      <c r="O30" s="12"/>
      <c r="P30" s="12"/>
      <c r="Q30" s="12"/>
      <c r="R30" s="28" t="s">
        <v>48</v>
      </c>
      <c r="S30" s="34">
        <v>6665.5871999999999</v>
      </c>
      <c r="T30" s="35">
        <v>3876.4319999999998</v>
      </c>
      <c r="U30" s="34">
        <v>3297.6480000000001</v>
      </c>
      <c r="V30" s="35">
        <v>17103.849600000001</v>
      </c>
      <c r="W30" s="34">
        <v>44289.924999999996</v>
      </c>
      <c r="X30" s="35">
        <v>7053.4992000000002</v>
      </c>
      <c r="Y30" s="36">
        <f t="shared" si="2"/>
        <v>82286.941000000006</v>
      </c>
      <c r="Z30" s="12"/>
      <c r="AA30" s="12"/>
      <c r="AB30" s="12"/>
      <c r="AC30" s="12"/>
      <c r="AD30" s="28" t="s">
        <v>48</v>
      </c>
      <c r="AE30" s="35">
        <v>132634.25847619047</v>
      </c>
      <c r="AF30" s="36">
        <f t="shared" si="3"/>
        <v>132634.25847619047</v>
      </c>
      <c r="AG30" s="12"/>
      <c r="AH30" s="12"/>
      <c r="AI30" s="12"/>
      <c r="AJ30" s="12"/>
      <c r="AK30" s="28" t="s">
        <v>48</v>
      </c>
      <c r="AL30" s="34">
        <v>5669.2752</v>
      </c>
      <c r="AM30" s="35">
        <v>24212.731200000002</v>
      </c>
      <c r="AN30" s="36">
        <f t="shared" si="4"/>
        <v>29882.006400000002</v>
      </c>
      <c r="AO30" s="12"/>
      <c r="AP30" s="12"/>
      <c r="AQ30" s="12"/>
      <c r="AR30" s="12"/>
      <c r="AS30" s="32" t="s">
        <v>48</v>
      </c>
      <c r="AT30" s="33">
        <f t="shared" si="5"/>
        <v>343403.24222619052</v>
      </c>
    </row>
    <row r="31" spans="1:46" ht="18" customHeight="1" x14ac:dyDescent="0.3">
      <c r="A31" s="28" t="s">
        <v>49</v>
      </c>
      <c r="B31" s="29">
        <v>321.19886000000002</v>
      </c>
      <c r="C31" s="30">
        <v>165.37299999999999</v>
      </c>
      <c r="D31" s="29">
        <v>579.49882000000002</v>
      </c>
      <c r="E31" s="30">
        <v>591.14485999999999</v>
      </c>
      <c r="F31" s="31">
        <f t="shared" si="0"/>
        <v>1657.2155400000001</v>
      </c>
      <c r="G31" s="12"/>
      <c r="H31" s="12"/>
      <c r="I31" s="12"/>
      <c r="J31" s="12"/>
      <c r="K31" s="28" t="s">
        <v>49</v>
      </c>
      <c r="L31" s="30">
        <v>2212.9434799999999</v>
      </c>
      <c r="M31" s="31">
        <f t="shared" si="1"/>
        <v>2212.9434799999999</v>
      </c>
      <c r="N31" s="12"/>
      <c r="O31" s="12"/>
      <c r="P31" s="12"/>
      <c r="Q31" s="12"/>
      <c r="R31" s="28" t="s">
        <v>49</v>
      </c>
      <c r="S31" s="29">
        <v>201.59048000000001</v>
      </c>
      <c r="T31" s="30">
        <v>106.5958</v>
      </c>
      <c r="U31" s="29">
        <v>112.3937</v>
      </c>
      <c r="V31" s="30">
        <v>767.54413999999997</v>
      </c>
      <c r="W31" s="29">
        <v>1213.5239799999999</v>
      </c>
      <c r="X31" s="30">
        <v>247.92558</v>
      </c>
      <c r="Y31" s="31">
        <f t="shared" si="2"/>
        <v>2649.57368</v>
      </c>
      <c r="Z31" s="12"/>
      <c r="AA31" s="12"/>
      <c r="AB31" s="12"/>
      <c r="AC31" s="12"/>
      <c r="AD31" s="28" t="s">
        <v>49</v>
      </c>
      <c r="AE31" s="30">
        <v>7739.6557414285708</v>
      </c>
      <c r="AF31" s="31">
        <f t="shared" si="3"/>
        <v>7739.6557414285708</v>
      </c>
      <c r="AG31" s="12"/>
      <c r="AH31" s="12"/>
      <c r="AI31" s="12"/>
      <c r="AJ31" s="12"/>
      <c r="AK31" s="28" t="s">
        <v>49</v>
      </c>
      <c r="AL31" s="29">
        <v>238.52348000000003</v>
      </c>
      <c r="AM31" s="30">
        <v>1017.62958</v>
      </c>
      <c r="AN31" s="31">
        <f t="shared" si="4"/>
        <v>1256.1530600000001</v>
      </c>
      <c r="AO31" s="12"/>
      <c r="AP31" s="12"/>
      <c r="AQ31" s="12"/>
      <c r="AR31" s="12"/>
      <c r="AS31" s="32" t="s">
        <v>49</v>
      </c>
      <c r="AT31" s="33">
        <f t="shared" si="5"/>
        <v>15515.541501428572</v>
      </c>
    </row>
    <row r="32" spans="1:46" ht="18" customHeight="1" x14ac:dyDescent="0.3">
      <c r="A32" s="28" t="s">
        <v>50</v>
      </c>
      <c r="B32" s="29">
        <v>18.806144</v>
      </c>
      <c r="C32" s="30">
        <v>6.2272000000000007</v>
      </c>
      <c r="D32" s="29">
        <v>8.0953599999999994</v>
      </c>
      <c r="E32" s="30">
        <v>31.260543999999999</v>
      </c>
      <c r="F32" s="31">
        <f t="shared" si="0"/>
        <v>64.389247999999995</v>
      </c>
      <c r="G32" s="12"/>
      <c r="H32" s="12"/>
      <c r="I32" s="12"/>
      <c r="J32" s="12"/>
      <c r="K32" s="28" t="s">
        <v>50</v>
      </c>
      <c r="L32" s="30">
        <v>139.24019200000001</v>
      </c>
      <c r="M32" s="31">
        <f t="shared" si="1"/>
        <v>139.24019200000001</v>
      </c>
      <c r="N32" s="12"/>
      <c r="O32" s="12"/>
      <c r="P32" s="12"/>
      <c r="Q32" s="12"/>
      <c r="R32" s="28" t="s">
        <v>50</v>
      </c>
      <c r="S32" s="29">
        <v>8.4689920000000001</v>
      </c>
      <c r="T32" s="30">
        <v>3.7363200000000001</v>
      </c>
      <c r="U32" s="29">
        <v>5.6044799999999997</v>
      </c>
      <c r="V32" s="30">
        <v>49.693055999999999</v>
      </c>
      <c r="W32" s="29">
        <v>21.297024</v>
      </c>
      <c r="X32" s="30">
        <v>12.828032</v>
      </c>
      <c r="Y32" s="31">
        <f t="shared" si="2"/>
        <v>101.627904</v>
      </c>
      <c r="Z32" s="12"/>
      <c r="AA32" s="12"/>
      <c r="AB32" s="12"/>
      <c r="AC32" s="12"/>
      <c r="AD32" s="28" t="s">
        <v>50</v>
      </c>
      <c r="AE32" s="30">
        <v>434.70780000000002</v>
      </c>
      <c r="AF32" s="31">
        <f t="shared" si="3"/>
        <v>434.70780000000002</v>
      </c>
      <c r="AG32" s="12"/>
      <c r="AH32" s="12"/>
      <c r="AI32" s="12"/>
      <c r="AJ32" s="12"/>
      <c r="AK32" s="28" t="s">
        <v>50</v>
      </c>
      <c r="AL32" s="29">
        <v>14.696192</v>
      </c>
      <c r="AM32" s="30">
        <v>62.645631999999999</v>
      </c>
      <c r="AN32" s="31">
        <f t="shared" si="4"/>
        <v>77.341824000000003</v>
      </c>
      <c r="AO32" s="12"/>
      <c r="AP32" s="12"/>
      <c r="AQ32" s="12"/>
      <c r="AR32" s="12"/>
      <c r="AS32" s="32" t="s">
        <v>50</v>
      </c>
      <c r="AT32" s="33">
        <f t="shared" si="5"/>
        <v>817.30696799999987</v>
      </c>
    </row>
    <row r="33" spans="1:46" ht="18" customHeight="1" x14ac:dyDescent="0.3">
      <c r="A33" s="28" t="s">
        <v>51</v>
      </c>
      <c r="B33" s="29">
        <v>476.50319999999999</v>
      </c>
      <c r="C33" s="30">
        <v>413.84879999999998</v>
      </c>
      <c r="D33" s="29">
        <v>1205.124192</v>
      </c>
      <c r="E33" s="30">
        <v>1040.3928000000001</v>
      </c>
      <c r="F33" s="31">
        <f t="shared" si="0"/>
        <v>3135.8689920000002</v>
      </c>
      <c r="G33" s="12"/>
      <c r="H33" s="12"/>
      <c r="I33" s="12"/>
      <c r="J33" s="12"/>
      <c r="K33" s="28" t="s">
        <v>51</v>
      </c>
      <c r="L33" s="30">
        <v>2811.2039999999997</v>
      </c>
      <c r="M33" s="31">
        <f t="shared" si="1"/>
        <v>2811.2039999999997</v>
      </c>
      <c r="N33" s="12"/>
      <c r="O33" s="12"/>
      <c r="P33" s="12"/>
      <c r="Q33" s="12"/>
      <c r="R33" s="28" t="s">
        <v>51</v>
      </c>
      <c r="S33" s="29">
        <v>461.66399999999999</v>
      </c>
      <c r="T33" s="30">
        <v>280.29599999999999</v>
      </c>
      <c r="U33" s="29">
        <v>214.34399999999999</v>
      </c>
      <c r="V33" s="30">
        <v>906.84</v>
      </c>
      <c r="W33" s="29">
        <v>3312.2905919999998</v>
      </c>
      <c r="X33" s="30">
        <v>450.12240000000003</v>
      </c>
      <c r="Y33" s="31">
        <f t="shared" si="2"/>
        <v>5625.5569919999998</v>
      </c>
      <c r="Z33" s="12"/>
      <c r="AA33" s="12"/>
      <c r="AB33" s="12"/>
      <c r="AC33" s="12"/>
      <c r="AD33" s="28" t="s">
        <v>51</v>
      </c>
      <c r="AE33" s="30">
        <v>4756.7880000000005</v>
      </c>
      <c r="AF33" s="31">
        <f t="shared" si="3"/>
        <v>4756.7880000000005</v>
      </c>
      <c r="AG33" s="12"/>
      <c r="AH33" s="12"/>
      <c r="AI33" s="12"/>
      <c r="AJ33" s="12"/>
      <c r="AK33" s="28" t="s">
        <v>51</v>
      </c>
      <c r="AL33" s="29">
        <v>318.21840000000003</v>
      </c>
      <c r="AM33" s="30">
        <v>1360.2600000000002</v>
      </c>
      <c r="AN33" s="31">
        <f t="shared" si="4"/>
        <v>1678.4784000000002</v>
      </c>
      <c r="AO33" s="12"/>
      <c r="AP33" s="12"/>
      <c r="AQ33" s="12"/>
      <c r="AR33" s="12"/>
      <c r="AS33" s="32" t="s">
        <v>51</v>
      </c>
      <c r="AT33" s="33">
        <f t="shared" si="5"/>
        <v>18007.896384</v>
      </c>
    </row>
    <row r="34" spans="1:46" ht="18" customHeight="1" x14ac:dyDescent="0.3">
      <c r="A34" s="28" t="s">
        <v>52</v>
      </c>
      <c r="B34" s="29">
        <v>925.1384599999999</v>
      </c>
      <c r="C34" s="30">
        <v>365.35299999999995</v>
      </c>
      <c r="D34" s="29">
        <v>910.85545999999999</v>
      </c>
      <c r="E34" s="30">
        <v>1595.0444600000001</v>
      </c>
      <c r="F34" s="31">
        <f t="shared" si="0"/>
        <v>3796.39138</v>
      </c>
      <c r="G34" s="12"/>
      <c r="H34" s="12"/>
      <c r="I34" s="12"/>
      <c r="J34" s="12"/>
      <c r="K34" s="28" t="s">
        <v>52</v>
      </c>
      <c r="L34" s="30">
        <v>6695.8032050000002</v>
      </c>
      <c r="M34" s="31">
        <f t="shared" si="1"/>
        <v>6695.8032050000002</v>
      </c>
      <c r="N34" s="12"/>
      <c r="O34" s="12"/>
      <c r="P34" s="12"/>
      <c r="Q34" s="12"/>
      <c r="R34" s="28" t="s">
        <v>52</v>
      </c>
      <c r="S34" s="29">
        <v>473.56327999999996</v>
      </c>
      <c r="T34" s="30">
        <v>226.5838</v>
      </c>
      <c r="U34" s="29">
        <v>292.37569999999999</v>
      </c>
      <c r="V34" s="30">
        <v>2363.38454</v>
      </c>
      <c r="W34" s="29">
        <v>1968.8382200000001</v>
      </c>
      <c r="X34" s="30">
        <v>659.88437999999996</v>
      </c>
      <c r="Y34" s="31">
        <f t="shared" si="2"/>
        <v>5984.6299199999994</v>
      </c>
      <c r="Z34" s="12"/>
      <c r="AA34" s="12"/>
      <c r="AB34" s="12"/>
      <c r="AC34" s="12"/>
      <c r="AD34" s="28" t="s">
        <v>52</v>
      </c>
      <c r="AE34" s="30">
        <v>20960.972312657144</v>
      </c>
      <c r="AF34" s="31">
        <f t="shared" si="3"/>
        <v>20960.972312657144</v>
      </c>
      <c r="AG34" s="12"/>
      <c r="AH34" s="12"/>
      <c r="AI34" s="12"/>
      <c r="AJ34" s="12"/>
      <c r="AK34" s="28" t="s">
        <v>52</v>
      </c>
      <c r="AL34" s="29">
        <v>710.47628000000009</v>
      </c>
      <c r="AM34" s="30">
        <v>3029.4283800000003</v>
      </c>
      <c r="AN34" s="31">
        <f t="shared" si="4"/>
        <v>3739.9046600000001</v>
      </c>
      <c r="AO34" s="12"/>
      <c r="AP34" s="12"/>
      <c r="AQ34" s="12"/>
      <c r="AR34" s="12"/>
      <c r="AS34" s="32" t="s">
        <v>52</v>
      </c>
      <c r="AT34" s="33">
        <f t="shared" si="5"/>
        <v>41177.701477657145</v>
      </c>
    </row>
    <row r="35" spans="1:46" ht="18" customHeight="1" x14ac:dyDescent="0.3">
      <c r="A35" s="28" t="s">
        <v>53</v>
      </c>
      <c r="B35" s="29">
        <v>17.448351999999996</v>
      </c>
      <c r="C35" s="30">
        <v>5.7775999999999987</v>
      </c>
      <c r="D35" s="29">
        <v>37.534999999999997</v>
      </c>
      <c r="E35" s="30">
        <v>29.003551999999992</v>
      </c>
      <c r="F35" s="31">
        <f t="shared" si="0"/>
        <v>89.764503999999988</v>
      </c>
      <c r="G35" s="12"/>
      <c r="H35" s="12"/>
      <c r="I35" s="12"/>
      <c r="J35" s="12"/>
      <c r="K35" s="28" t="s">
        <v>53</v>
      </c>
      <c r="L35" s="30">
        <v>133.63013599999999</v>
      </c>
      <c r="M35" s="31">
        <f t="shared" si="1"/>
        <v>133.63013599999999</v>
      </c>
      <c r="N35" s="12"/>
      <c r="O35" s="12"/>
      <c r="P35" s="12"/>
      <c r="Q35" s="12"/>
      <c r="R35" s="28" t="s">
        <v>53</v>
      </c>
      <c r="S35" s="29">
        <v>7.8575359999999979</v>
      </c>
      <c r="T35" s="30">
        <v>3.4665599999999994</v>
      </c>
      <c r="U35" s="29">
        <v>5.1998399999999991</v>
      </c>
      <c r="V35" s="30">
        <v>46.105247999999989</v>
      </c>
      <c r="W35" s="29">
        <v>49.783511999999995</v>
      </c>
      <c r="X35" s="30">
        <v>11.901855999999997</v>
      </c>
      <c r="Y35" s="31">
        <f t="shared" si="2"/>
        <v>124.31455199999998</v>
      </c>
      <c r="Z35" s="12"/>
      <c r="AA35" s="12"/>
      <c r="AB35" s="12"/>
      <c r="AC35" s="12"/>
      <c r="AD35" s="28" t="s">
        <v>53</v>
      </c>
      <c r="AE35" s="30">
        <v>855.66194028571419</v>
      </c>
      <c r="AF35" s="31">
        <f t="shared" si="3"/>
        <v>855.66194028571419</v>
      </c>
      <c r="AG35" s="12"/>
      <c r="AH35" s="12"/>
      <c r="AI35" s="12"/>
      <c r="AJ35" s="12"/>
      <c r="AK35" s="28" t="s">
        <v>53</v>
      </c>
      <c r="AL35" s="29">
        <v>13.635135999999997</v>
      </c>
      <c r="AM35" s="30">
        <v>58.122655999999992</v>
      </c>
      <c r="AN35" s="31">
        <f t="shared" si="4"/>
        <v>71.757791999999995</v>
      </c>
      <c r="AO35" s="12"/>
      <c r="AP35" s="12"/>
      <c r="AQ35" s="12"/>
      <c r="AR35" s="12"/>
      <c r="AS35" s="32" t="s">
        <v>53</v>
      </c>
      <c r="AT35" s="33">
        <f t="shared" si="5"/>
        <v>1275.1289242857142</v>
      </c>
    </row>
    <row r="36" spans="1:46" ht="18" customHeight="1" x14ac:dyDescent="0.3">
      <c r="A36" s="28" t="s">
        <v>54</v>
      </c>
      <c r="B36" s="29">
        <v>127.449</v>
      </c>
      <c r="C36" s="30">
        <v>110.691</v>
      </c>
      <c r="D36" s="29">
        <v>348.67966000000001</v>
      </c>
      <c r="E36" s="30">
        <v>278.27100000000002</v>
      </c>
      <c r="F36" s="31">
        <f t="shared" si="0"/>
        <v>865.09066000000007</v>
      </c>
      <c r="G36" s="12"/>
      <c r="H36" s="12"/>
      <c r="I36" s="12"/>
      <c r="J36" s="12"/>
      <c r="K36" s="28" t="s">
        <v>54</v>
      </c>
      <c r="L36" s="30">
        <v>779.70487500000002</v>
      </c>
      <c r="M36" s="31">
        <f t="shared" si="1"/>
        <v>779.70487500000002</v>
      </c>
      <c r="N36" s="12"/>
      <c r="O36" s="12"/>
      <c r="P36" s="12"/>
      <c r="Q36" s="12"/>
      <c r="R36" s="28" t="s">
        <v>54</v>
      </c>
      <c r="S36" s="29">
        <v>123.48</v>
      </c>
      <c r="T36" s="30">
        <v>74.97</v>
      </c>
      <c r="U36" s="29">
        <v>57.33</v>
      </c>
      <c r="V36" s="30">
        <v>242.55</v>
      </c>
      <c r="W36" s="29">
        <v>912.27765999999997</v>
      </c>
      <c r="X36" s="30">
        <v>120.393</v>
      </c>
      <c r="Y36" s="31">
        <f t="shared" si="2"/>
        <v>1531.0006599999999</v>
      </c>
      <c r="Z36" s="12"/>
      <c r="AA36" s="12"/>
      <c r="AB36" s="12"/>
      <c r="AC36" s="12"/>
      <c r="AD36" s="28" t="s">
        <v>54</v>
      </c>
      <c r="AE36" s="30">
        <v>1298.6849999999999</v>
      </c>
      <c r="AF36" s="31">
        <f t="shared" si="3"/>
        <v>1298.6849999999999</v>
      </c>
      <c r="AG36" s="12"/>
      <c r="AH36" s="12"/>
      <c r="AI36" s="12"/>
      <c r="AJ36" s="12"/>
      <c r="AK36" s="28" t="s">
        <v>54</v>
      </c>
      <c r="AL36" s="29">
        <v>85.113</v>
      </c>
      <c r="AM36" s="30">
        <v>363.82499999999999</v>
      </c>
      <c r="AN36" s="31">
        <f t="shared" si="4"/>
        <v>448.93799999999999</v>
      </c>
      <c r="AO36" s="12"/>
      <c r="AP36" s="12"/>
      <c r="AQ36" s="12"/>
      <c r="AR36" s="12"/>
      <c r="AS36" s="32" t="s">
        <v>54</v>
      </c>
      <c r="AT36" s="33">
        <f t="shared" si="5"/>
        <v>4923.4191950000004</v>
      </c>
    </row>
    <row r="37" spans="1:46" ht="18" customHeight="1" x14ac:dyDescent="0.3">
      <c r="A37" s="28" t="s">
        <v>55</v>
      </c>
      <c r="B37" s="29">
        <v>13.891335600000001</v>
      </c>
      <c r="C37" s="30">
        <v>4.5997800000000009</v>
      </c>
      <c r="D37" s="29">
        <v>5.9797140000000004</v>
      </c>
      <c r="E37" s="30">
        <v>23.090895600000003</v>
      </c>
      <c r="F37" s="31">
        <f t="shared" si="0"/>
        <v>47.561725200000005</v>
      </c>
      <c r="G37" s="12"/>
      <c r="H37" s="12"/>
      <c r="I37" s="12"/>
      <c r="J37" s="12"/>
      <c r="K37" s="28" t="s">
        <v>55</v>
      </c>
      <c r="L37" s="30">
        <v>152.66270580000003</v>
      </c>
      <c r="M37" s="31">
        <f t="shared" si="1"/>
        <v>152.66270580000003</v>
      </c>
      <c r="N37" s="12"/>
      <c r="O37" s="12"/>
      <c r="P37" s="12"/>
      <c r="Q37" s="12"/>
      <c r="R37" s="28" t="s">
        <v>55</v>
      </c>
      <c r="S37" s="29">
        <v>6.2557008000000014</v>
      </c>
      <c r="T37" s="30">
        <v>2.7598680000000004</v>
      </c>
      <c r="U37" s="29">
        <v>4.1398020000000004</v>
      </c>
      <c r="V37" s="30">
        <v>36.706244400000003</v>
      </c>
      <c r="W37" s="29">
        <v>15.731247600000003</v>
      </c>
      <c r="X37" s="30">
        <v>9.4755468</v>
      </c>
      <c r="Y37" s="31">
        <f t="shared" si="2"/>
        <v>75.06840960000001</v>
      </c>
      <c r="Z37" s="12"/>
      <c r="AA37" s="12"/>
      <c r="AB37" s="12"/>
      <c r="AC37" s="12"/>
      <c r="AD37" s="28" t="s">
        <v>55</v>
      </c>
      <c r="AE37" s="30">
        <v>307.03531500000003</v>
      </c>
      <c r="AF37" s="31">
        <f t="shared" si="3"/>
        <v>307.03531500000003</v>
      </c>
      <c r="AG37" s="12"/>
      <c r="AH37" s="12"/>
      <c r="AI37" s="12"/>
      <c r="AJ37" s="12"/>
      <c r="AK37" s="28" t="s">
        <v>55</v>
      </c>
      <c r="AL37" s="29">
        <v>10.8554808</v>
      </c>
      <c r="AM37" s="30">
        <v>46.273786800000011</v>
      </c>
      <c r="AN37" s="31">
        <f t="shared" si="4"/>
        <v>57.129267600000013</v>
      </c>
      <c r="AO37" s="12"/>
      <c r="AP37" s="12"/>
      <c r="AQ37" s="12"/>
      <c r="AR37" s="12"/>
      <c r="AS37" s="32" t="s">
        <v>55</v>
      </c>
      <c r="AT37" s="33">
        <f t="shared" si="5"/>
        <v>639.45742319999999</v>
      </c>
    </row>
    <row r="38" spans="1:46" ht="18" customHeight="1" x14ac:dyDescent="0.3">
      <c r="A38" s="28" t="s">
        <v>56</v>
      </c>
      <c r="B38" s="29">
        <v>155.632848</v>
      </c>
      <c r="C38" s="30">
        <v>120.02340000000001</v>
      </c>
      <c r="D38" s="29">
        <v>342.64123599999999</v>
      </c>
      <c r="E38" s="30">
        <v>325.11964799999998</v>
      </c>
      <c r="F38" s="31">
        <f t="shared" si="0"/>
        <v>943.41713199999992</v>
      </c>
      <c r="G38" s="12"/>
      <c r="H38" s="12"/>
      <c r="I38" s="12"/>
      <c r="J38" s="12"/>
      <c r="K38" s="28" t="s">
        <v>56</v>
      </c>
      <c r="L38" s="30">
        <v>962.71046400000012</v>
      </c>
      <c r="M38" s="31">
        <f t="shared" si="1"/>
        <v>962.71046400000012</v>
      </c>
      <c r="N38" s="12"/>
      <c r="O38" s="12"/>
      <c r="P38" s="12"/>
      <c r="Q38" s="12"/>
      <c r="R38" s="28" t="s">
        <v>56</v>
      </c>
      <c r="S38" s="29">
        <v>136.17206400000001</v>
      </c>
      <c r="T38" s="30">
        <v>80.56944</v>
      </c>
      <c r="U38" s="29">
        <v>65.729159999999993</v>
      </c>
      <c r="V38" s="30">
        <v>317.02255200000002</v>
      </c>
      <c r="W38" s="29">
        <v>926.02392399999985</v>
      </c>
      <c r="X38" s="30">
        <v>139.61774399999999</v>
      </c>
      <c r="Y38" s="31">
        <f t="shared" si="2"/>
        <v>1665.1348839999998</v>
      </c>
      <c r="Z38" s="12"/>
      <c r="AA38" s="12"/>
      <c r="AB38" s="12"/>
      <c r="AC38" s="12"/>
      <c r="AD38" s="28" t="s">
        <v>56</v>
      </c>
      <c r="AE38" s="30">
        <v>2209.5867661333336</v>
      </c>
      <c r="AF38" s="31">
        <f t="shared" si="3"/>
        <v>2209.5867661333336</v>
      </c>
      <c r="AG38" s="12"/>
      <c r="AH38" s="12"/>
      <c r="AI38" s="12"/>
      <c r="AJ38" s="12"/>
      <c r="AK38" s="28" t="s">
        <v>56</v>
      </c>
      <c r="AL38" s="29">
        <v>107.13746399999999</v>
      </c>
      <c r="AM38" s="30">
        <v>457.70894399999997</v>
      </c>
      <c r="AN38" s="31">
        <f t="shared" si="4"/>
        <v>564.846408</v>
      </c>
      <c r="AO38" s="12"/>
      <c r="AP38" s="12"/>
      <c r="AQ38" s="12"/>
      <c r="AR38" s="12"/>
      <c r="AS38" s="32" t="s">
        <v>56</v>
      </c>
      <c r="AT38" s="33">
        <f t="shared" si="5"/>
        <v>6345.6956541333329</v>
      </c>
    </row>
    <row r="39" spans="1:46" ht="18" customHeight="1" x14ac:dyDescent="0.3">
      <c r="A39" s="28" t="s">
        <v>57</v>
      </c>
      <c r="B39" s="29">
        <v>0</v>
      </c>
      <c r="C39" s="30">
        <v>0</v>
      </c>
      <c r="D39" s="29">
        <v>0</v>
      </c>
      <c r="E39" s="30">
        <v>0</v>
      </c>
      <c r="F39" s="31">
        <f t="shared" si="0"/>
        <v>0</v>
      </c>
      <c r="G39" s="12"/>
      <c r="H39" s="12"/>
      <c r="I39" s="12"/>
      <c r="J39" s="12"/>
      <c r="K39" s="28" t="s">
        <v>57</v>
      </c>
      <c r="L39" s="30">
        <v>0</v>
      </c>
      <c r="M39" s="31">
        <f t="shared" si="1"/>
        <v>0</v>
      </c>
      <c r="N39" s="12"/>
      <c r="O39" s="12"/>
      <c r="P39" s="12"/>
      <c r="Q39" s="12"/>
      <c r="R39" s="28" t="s">
        <v>57</v>
      </c>
      <c r="S39" s="29">
        <v>0</v>
      </c>
      <c r="T39" s="30">
        <v>0</v>
      </c>
      <c r="U39" s="29">
        <v>0</v>
      </c>
      <c r="V39" s="30">
        <v>0</v>
      </c>
      <c r="W39" s="29">
        <v>0</v>
      </c>
      <c r="X39" s="30">
        <v>0</v>
      </c>
      <c r="Y39" s="31">
        <f t="shared" si="2"/>
        <v>0</v>
      </c>
      <c r="Z39" s="12"/>
      <c r="AA39" s="12"/>
      <c r="AB39" s="12"/>
      <c r="AC39" s="12"/>
      <c r="AD39" s="28" t="s">
        <v>57</v>
      </c>
      <c r="AE39" s="30">
        <v>26.78115</v>
      </c>
      <c r="AF39" s="31">
        <f t="shared" si="3"/>
        <v>26.78115</v>
      </c>
      <c r="AG39" s="12"/>
      <c r="AH39" s="12"/>
      <c r="AI39" s="12"/>
      <c r="AJ39" s="12"/>
      <c r="AK39" s="28" t="s">
        <v>57</v>
      </c>
      <c r="AL39" s="29">
        <v>0</v>
      </c>
      <c r="AM39" s="30">
        <v>0</v>
      </c>
      <c r="AN39" s="31">
        <f t="shared" si="4"/>
        <v>0</v>
      </c>
      <c r="AO39" s="12"/>
      <c r="AP39" s="12"/>
      <c r="AQ39" s="12"/>
      <c r="AR39" s="12"/>
      <c r="AS39" s="32" t="s">
        <v>57</v>
      </c>
      <c r="AT39" s="33">
        <f t="shared" si="5"/>
        <v>26.78115</v>
      </c>
    </row>
    <row r="40" spans="1:46" ht="18" customHeight="1" x14ac:dyDescent="0.3">
      <c r="A40" s="28" t="s">
        <v>58</v>
      </c>
      <c r="B40" s="29">
        <v>116.73655999999997</v>
      </c>
      <c r="C40" s="30">
        <v>47.295639999999992</v>
      </c>
      <c r="D40" s="29">
        <v>102.37927733333332</v>
      </c>
      <c r="E40" s="30">
        <v>202.42543999999998</v>
      </c>
      <c r="F40" s="31">
        <f t="shared" si="0"/>
        <v>468.83691733333325</v>
      </c>
      <c r="G40" s="12"/>
      <c r="H40" s="12"/>
      <c r="I40" s="12"/>
      <c r="J40" s="12"/>
      <c r="K40" s="28" t="s">
        <v>58</v>
      </c>
      <c r="L40" s="30">
        <v>840.12499999999989</v>
      </c>
      <c r="M40" s="31">
        <f t="shared" si="1"/>
        <v>840.12499999999989</v>
      </c>
      <c r="N40" s="12"/>
      <c r="O40" s="12"/>
      <c r="P40" s="12"/>
      <c r="Q40" s="12"/>
      <c r="R40" s="28" t="s">
        <v>58</v>
      </c>
      <c r="S40" s="29">
        <v>60.907999999999994</v>
      </c>
      <c r="T40" s="30">
        <v>29.456799999999998</v>
      </c>
      <c r="U40" s="29">
        <v>37.230199999999996</v>
      </c>
      <c r="V40" s="30">
        <v>296.57539999999995</v>
      </c>
      <c r="W40" s="29">
        <v>244.14679733333332</v>
      </c>
      <c r="X40" s="30">
        <v>83.849519999999984</v>
      </c>
      <c r="Y40" s="31">
        <f t="shared" si="2"/>
        <v>752.16671733333328</v>
      </c>
      <c r="Z40" s="12"/>
      <c r="AA40" s="12"/>
      <c r="AB40" s="12"/>
      <c r="AC40" s="12"/>
      <c r="AD40" s="28" t="s">
        <v>58</v>
      </c>
      <c r="AE40" s="30">
        <v>4596.7925876190475</v>
      </c>
      <c r="AF40" s="31">
        <f t="shared" si="3"/>
        <v>4596.7925876190475</v>
      </c>
      <c r="AG40" s="12"/>
      <c r="AH40" s="12"/>
      <c r="AI40" s="12"/>
      <c r="AJ40" s="12"/>
      <c r="AK40" s="28" t="s">
        <v>58</v>
      </c>
      <c r="AL40" s="29">
        <v>89.397319999999979</v>
      </c>
      <c r="AM40" s="30">
        <v>381.20279999999991</v>
      </c>
      <c r="AN40" s="31">
        <f t="shared" si="4"/>
        <v>470.60011999999989</v>
      </c>
      <c r="AO40" s="12"/>
      <c r="AP40" s="12"/>
      <c r="AQ40" s="12"/>
      <c r="AR40" s="12"/>
      <c r="AS40" s="32" t="s">
        <v>58</v>
      </c>
      <c r="AT40" s="33">
        <f t="shared" si="5"/>
        <v>7128.5213422857141</v>
      </c>
    </row>
    <row r="41" spans="1:46" ht="18" customHeight="1" x14ac:dyDescent="0.3">
      <c r="A41" s="28" t="s">
        <v>59</v>
      </c>
      <c r="B41" s="29">
        <v>0</v>
      </c>
      <c r="C41" s="30">
        <v>0</v>
      </c>
      <c r="D41" s="29">
        <v>0</v>
      </c>
      <c r="E41" s="30">
        <v>0</v>
      </c>
      <c r="F41" s="31">
        <f t="shared" si="0"/>
        <v>0</v>
      </c>
      <c r="G41" s="12"/>
      <c r="H41" s="12"/>
      <c r="I41" s="12"/>
      <c r="J41" s="12"/>
      <c r="K41" s="28" t="s">
        <v>59</v>
      </c>
      <c r="L41" s="30">
        <v>0</v>
      </c>
      <c r="M41" s="31">
        <f t="shared" si="1"/>
        <v>0</v>
      </c>
      <c r="N41" s="12"/>
      <c r="O41" s="12"/>
      <c r="P41" s="12"/>
      <c r="Q41" s="12"/>
      <c r="R41" s="28" t="s">
        <v>59</v>
      </c>
      <c r="S41" s="29">
        <v>0</v>
      </c>
      <c r="T41" s="30">
        <v>0</v>
      </c>
      <c r="U41" s="29">
        <v>0</v>
      </c>
      <c r="V41" s="30">
        <v>0</v>
      </c>
      <c r="W41" s="29">
        <v>0</v>
      </c>
      <c r="X41" s="30">
        <v>0</v>
      </c>
      <c r="Y41" s="31">
        <f t="shared" si="2"/>
        <v>0</v>
      </c>
      <c r="Z41" s="12"/>
      <c r="AA41" s="12"/>
      <c r="AB41" s="12"/>
      <c r="AC41" s="12"/>
      <c r="AD41" s="28" t="s">
        <v>59</v>
      </c>
      <c r="AE41" s="30">
        <v>0</v>
      </c>
      <c r="AF41" s="31">
        <f t="shared" si="3"/>
        <v>0</v>
      </c>
      <c r="AG41" s="12"/>
      <c r="AH41" s="12"/>
      <c r="AI41" s="12"/>
      <c r="AJ41" s="12"/>
      <c r="AK41" s="28" t="s">
        <v>59</v>
      </c>
      <c r="AL41" s="29">
        <v>0</v>
      </c>
      <c r="AM41" s="30">
        <v>0</v>
      </c>
      <c r="AN41" s="31">
        <f t="shared" si="4"/>
        <v>0</v>
      </c>
      <c r="AO41" s="12"/>
      <c r="AP41" s="12"/>
      <c r="AQ41" s="12"/>
      <c r="AR41" s="12"/>
      <c r="AS41" s="32" t="s">
        <v>59</v>
      </c>
      <c r="AT41" s="33">
        <f t="shared" si="5"/>
        <v>0</v>
      </c>
    </row>
    <row r="42" spans="1:46" ht="18" customHeight="1" x14ac:dyDescent="0.3">
      <c r="A42" s="28" t="s">
        <v>60</v>
      </c>
      <c r="B42" s="29">
        <v>278.87543559999989</v>
      </c>
      <c r="C42" s="30">
        <v>234.74168</v>
      </c>
      <c r="D42" s="29">
        <v>718.9493916444444</v>
      </c>
      <c r="E42" s="30">
        <v>601.65479559999994</v>
      </c>
      <c r="F42" s="31">
        <f t="shared" si="0"/>
        <v>1834.2213028444444</v>
      </c>
      <c r="G42" s="12"/>
      <c r="H42" s="12"/>
      <c r="I42" s="12"/>
      <c r="J42" s="12"/>
      <c r="K42" s="28" t="s">
        <v>60</v>
      </c>
      <c r="L42" s="30">
        <v>1666.1655808</v>
      </c>
      <c r="M42" s="31">
        <f t="shared" si="1"/>
        <v>1666.1655808</v>
      </c>
      <c r="N42" s="12"/>
      <c r="O42" s="12"/>
      <c r="P42" s="12"/>
      <c r="Q42" s="12"/>
      <c r="R42" s="28" t="s">
        <v>60</v>
      </c>
      <c r="S42" s="29">
        <v>262.98770079999997</v>
      </c>
      <c r="T42" s="30">
        <v>158.632868</v>
      </c>
      <c r="U42" s="29">
        <v>123.33680199999999</v>
      </c>
      <c r="V42" s="30">
        <v>541.0012443999999</v>
      </c>
      <c r="W42" s="29">
        <v>1900.4991252444445</v>
      </c>
      <c r="X42" s="30">
        <v>259.7892468</v>
      </c>
      <c r="Y42" s="31">
        <f t="shared" si="2"/>
        <v>3246.2469872444444</v>
      </c>
      <c r="Z42" s="12"/>
      <c r="AA42" s="12"/>
      <c r="AB42" s="12"/>
      <c r="AC42" s="12"/>
      <c r="AD42" s="28" t="s">
        <v>60</v>
      </c>
      <c r="AE42" s="30">
        <v>3318.5949249999994</v>
      </c>
      <c r="AF42" s="31">
        <f t="shared" si="3"/>
        <v>3318.5949249999994</v>
      </c>
      <c r="AG42" s="12"/>
      <c r="AH42" s="12"/>
      <c r="AI42" s="12"/>
      <c r="AJ42" s="12"/>
      <c r="AK42" s="28" t="s">
        <v>60</v>
      </c>
      <c r="AL42" s="29">
        <v>187.81718079999999</v>
      </c>
      <c r="AM42" s="30">
        <v>802.71628679999992</v>
      </c>
      <c r="AN42" s="31">
        <f t="shared" si="4"/>
        <v>990.53346759999988</v>
      </c>
      <c r="AO42" s="12"/>
      <c r="AP42" s="12"/>
      <c r="AQ42" s="12"/>
      <c r="AR42" s="12"/>
      <c r="AS42" s="32" t="s">
        <v>60</v>
      </c>
      <c r="AT42" s="33">
        <f t="shared" si="5"/>
        <v>11055.762263488888</v>
      </c>
    </row>
    <row r="43" spans="1:46" ht="18" customHeight="1" x14ac:dyDescent="0.3">
      <c r="A43" s="28" t="s">
        <v>61</v>
      </c>
      <c r="B43" s="29">
        <v>37.078351999999995</v>
      </c>
      <c r="C43" s="30">
        <v>12.2776</v>
      </c>
      <c r="D43" s="29">
        <v>76.009119999999996</v>
      </c>
      <c r="E43" s="30">
        <v>61.633551999999995</v>
      </c>
      <c r="F43" s="31">
        <f t="shared" si="0"/>
        <v>186.99862400000001</v>
      </c>
      <c r="G43" s="12"/>
      <c r="H43" s="12"/>
      <c r="I43" s="12"/>
      <c r="J43" s="12"/>
      <c r="K43" s="28" t="s">
        <v>61</v>
      </c>
      <c r="L43" s="30">
        <v>274.52713600000004</v>
      </c>
      <c r="M43" s="31">
        <f t="shared" si="1"/>
        <v>274.52713600000004</v>
      </c>
      <c r="N43" s="12"/>
      <c r="O43" s="12"/>
      <c r="P43" s="12"/>
      <c r="Q43" s="12"/>
      <c r="R43" s="28" t="s">
        <v>61</v>
      </c>
      <c r="S43" s="29">
        <v>16.697535999999999</v>
      </c>
      <c r="T43" s="30">
        <v>7.3665599999999998</v>
      </c>
      <c r="U43" s="29">
        <v>11.04984</v>
      </c>
      <c r="V43" s="30">
        <v>97.975247999999993</v>
      </c>
      <c r="W43" s="29">
        <v>102.037632</v>
      </c>
      <c r="X43" s="30">
        <v>25.291855999999999</v>
      </c>
      <c r="Y43" s="31">
        <f t="shared" si="2"/>
        <v>260.41867200000002</v>
      </c>
      <c r="Z43" s="12"/>
      <c r="AA43" s="12"/>
      <c r="AB43" s="12"/>
      <c r="AC43" s="12"/>
      <c r="AD43" s="28" t="s">
        <v>61</v>
      </c>
      <c r="AE43" s="30">
        <v>862.72979999999995</v>
      </c>
      <c r="AF43" s="31">
        <f t="shared" si="3"/>
        <v>862.72979999999995</v>
      </c>
      <c r="AG43" s="12"/>
      <c r="AH43" s="12"/>
      <c r="AI43" s="12"/>
      <c r="AJ43" s="12"/>
      <c r="AK43" s="28" t="s">
        <v>61</v>
      </c>
      <c r="AL43" s="29">
        <v>28.975135999999999</v>
      </c>
      <c r="AM43" s="30">
        <v>123.51265599999999</v>
      </c>
      <c r="AN43" s="31">
        <f t="shared" si="4"/>
        <v>152.48779199999998</v>
      </c>
      <c r="AO43" s="12"/>
      <c r="AP43" s="12"/>
      <c r="AQ43" s="12"/>
      <c r="AR43" s="12"/>
      <c r="AS43" s="32" t="s">
        <v>61</v>
      </c>
      <c r="AT43" s="33">
        <f t="shared" si="5"/>
        <v>1737.162024</v>
      </c>
    </row>
    <row r="44" spans="1:46" ht="18" customHeight="1" x14ac:dyDescent="0.3">
      <c r="A44" s="28" t="s">
        <v>62</v>
      </c>
      <c r="B44" s="29">
        <v>130.3599912</v>
      </c>
      <c r="C44" s="30">
        <v>43.165559999999992</v>
      </c>
      <c r="D44" s="29">
        <v>116.16346799999999</v>
      </c>
      <c r="E44" s="30">
        <v>216.69111119999999</v>
      </c>
      <c r="F44" s="31">
        <f t="shared" si="0"/>
        <v>506.38013039999998</v>
      </c>
      <c r="G44" s="12"/>
      <c r="H44" s="12"/>
      <c r="I44" s="12"/>
      <c r="J44" s="12"/>
      <c r="K44" s="28" t="s">
        <v>62</v>
      </c>
      <c r="L44" s="30">
        <v>965.1819215999999</v>
      </c>
      <c r="M44" s="31">
        <f t="shared" si="1"/>
        <v>965.1819215999999</v>
      </c>
      <c r="N44" s="12"/>
      <c r="O44" s="12"/>
      <c r="P44" s="12"/>
      <c r="Q44" s="12"/>
      <c r="R44" s="28" t="s">
        <v>62</v>
      </c>
      <c r="S44" s="29">
        <v>58.705161599999997</v>
      </c>
      <c r="T44" s="30">
        <v>25.899335999999998</v>
      </c>
      <c r="U44" s="29">
        <v>38.849004000000001</v>
      </c>
      <c r="V44" s="30">
        <v>344.4611688</v>
      </c>
      <c r="W44" s="29">
        <v>207.67445520000001</v>
      </c>
      <c r="X44" s="30">
        <v>88.921053599999993</v>
      </c>
      <c r="Y44" s="31">
        <f t="shared" si="2"/>
        <v>764.51017920000004</v>
      </c>
      <c r="Z44" s="12"/>
      <c r="AA44" s="12"/>
      <c r="AB44" s="12"/>
      <c r="AC44" s="12"/>
      <c r="AD44" s="28" t="s">
        <v>62</v>
      </c>
      <c r="AE44" s="30">
        <v>4979.995699666666</v>
      </c>
      <c r="AF44" s="31">
        <f t="shared" si="3"/>
        <v>4979.995699666666</v>
      </c>
      <c r="AG44" s="12"/>
      <c r="AH44" s="12"/>
      <c r="AI44" s="12"/>
      <c r="AJ44" s="12"/>
      <c r="AK44" s="28" t="s">
        <v>62</v>
      </c>
      <c r="AL44" s="29">
        <v>101.8707216</v>
      </c>
      <c r="AM44" s="30">
        <v>434.24553359999999</v>
      </c>
      <c r="AN44" s="31">
        <f t="shared" si="4"/>
        <v>536.11625519999996</v>
      </c>
      <c r="AO44" s="12"/>
      <c r="AP44" s="12"/>
      <c r="AQ44" s="12"/>
      <c r="AR44" s="12"/>
      <c r="AS44" s="32" t="s">
        <v>62</v>
      </c>
      <c r="AT44" s="33">
        <f t="shared" si="5"/>
        <v>7752.1841860666655</v>
      </c>
    </row>
    <row r="45" spans="1:46" ht="18" customHeight="1" x14ac:dyDescent="0.3">
      <c r="A45" s="28" t="s">
        <v>63</v>
      </c>
      <c r="B45" s="29">
        <v>83.547696000000002</v>
      </c>
      <c r="C45" s="30">
        <v>27.664800000000003</v>
      </c>
      <c r="D45" s="29">
        <v>73.804224000000005</v>
      </c>
      <c r="E45" s="30">
        <v>138.877296</v>
      </c>
      <c r="F45" s="31">
        <f t="shared" si="0"/>
        <v>323.89401600000002</v>
      </c>
      <c r="G45" s="12"/>
      <c r="H45" s="12"/>
      <c r="I45" s="12"/>
      <c r="J45" s="12"/>
      <c r="K45" s="28" t="s">
        <v>63</v>
      </c>
      <c r="L45" s="30">
        <v>618.5849280000001</v>
      </c>
      <c r="M45" s="31">
        <f t="shared" si="1"/>
        <v>618.5849280000001</v>
      </c>
      <c r="N45" s="12"/>
      <c r="O45" s="12"/>
      <c r="P45" s="12"/>
      <c r="Q45" s="12"/>
      <c r="R45" s="28" t="s">
        <v>63</v>
      </c>
      <c r="S45" s="29">
        <v>37.624127999999999</v>
      </c>
      <c r="T45" s="30">
        <v>16.598880000000001</v>
      </c>
      <c r="U45" s="29">
        <v>24.898320000000002</v>
      </c>
      <c r="V45" s="30">
        <v>220.76510400000001</v>
      </c>
      <c r="W45" s="29">
        <v>132.45359999999999</v>
      </c>
      <c r="X45" s="30">
        <v>56.989488000000001</v>
      </c>
      <c r="Y45" s="31">
        <f t="shared" si="2"/>
        <v>489.32952</v>
      </c>
      <c r="Z45" s="12"/>
      <c r="AA45" s="12"/>
      <c r="AB45" s="12"/>
      <c r="AC45" s="12"/>
      <c r="AD45" s="28" t="s">
        <v>63</v>
      </c>
      <c r="AE45" s="30">
        <v>2481.0667666666668</v>
      </c>
      <c r="AF45" s="31">
        <f t="shared" si="3"/>
        <v>2481.0667666666668</v>
      </c>
      <c r="AG45" s="12"/>
      <c r="AH45" s="12"/>
      <c r="AI45" s="12"/>
      <c r="AJ45" s="12"/>
      <c r="AK45" s="28" t="s">
        <v>63</v>
      </c>
      <c r="AL45" s="29">
        <v>65.288927999999999</v>
      </c>
      <c r="AM45" s="30">
        <v>278.30788799999999</v>
      </c>
      <c r="AN45" s="31">
        <f t="shared" si="4"/>
        <v>343.59681599999999</v>
      </c>
      <c r="AO45" s="12"/>
      <c r="AP45" s="12"/>
      <c r="AQ45" s="12"/>
      <c r="AR45" s="12"/>
      <c r="AS45" s="32" t="s">
        <v>63</v>
      </c>
      <c r="AT45" s="33">
        <f t="shared" si="5"/>
        <v>4256.4720466666677</v>
      </c>
    </row>
    <row r="46" spans="1:46" ht="18" customHeight="1" x14ac:dyDescent="0.3">
      <c r="A46" s="28" t="s">
        <v>64</v>
      </c>
      <c r="B46" s="29">
        <v>172.47582400000002</v>
      </c>
      <c r="C46" s="30">
        <v>57.111200000000004</v>
      </c>
      <c r="D46" s="29">
        <v>128.99133226666669</v>
      </c>
      <c r="E46" s="30">
        <v>286.69822400000004</v>
      </c>
      <c r="F46" s="31">
        <f t="shared" si="0"/>
        <v>645.27658026666677</v>
      </c>
      <c r="G46" s="12"/>
      <c r="H46" s="12"/>
      <c r="I46" s="12"/>
      <c r="J46" s="12"/>
      <c r="K46" s="28" t="s">
        <v>64</v>
      </c>
      <c r="L46" s="30">
        <v>1277.0064320000001</v>
      </c>
      <c r="M46" s="31">
        <f t="shared" si="1"/>
        <v>1277.0064320000001</v>
      </c>
      <c r="N46" s="12"/>
      <c r="O46" s="12"/>
      <c r="P46" s="12"/>
      <c r="Q46" s="12"/>
      <c r="R46" s="28" t="s">
        <v>64</v>
      </c>
      <c r="S46" s="29">
        <v>77.671232000000003</v>
      </c>
      <c r="T46" s="30">
        <v>34.266720000000007</v>
      </c>
      <c r="U46" s="29">
        <v>51.400080000000003</v>
      </c>
      <c r="V46" s="30">
        <v>455.74737600000003</v>
      </c>
      <c r="W46" s="29">
        <v>250.0670762666667</v>
      </c>
      <c r="X46" s="30">
        <v>117.64907200000002</v>
      </c>
      <c r="Y46" s="31">
        <f t="shared" si="2"/>
        <v>986.80155626666681</v>
      </c>
      <c r="Z46" s="12"/>
      <c r="AA46" s="12"/>
      <c r="AB46" s="12"/>
      <c r="AC46" s="12"/>
      <c r="AD46" s="28" t="s">
        <v>64</v>
      </c>
      <c r="AE46" s="30">
        <v>4941.8691987142865</v>
      </c>
      <c r="AF46" s="31">
        <f t="shared" si="3"/>
        <v>4941.8691987142865</v>
      </c>
      <c r="AG46" s="12"/>
      <c r="AH46" s="12"/>
      <c r="AI46" s="12"/>
      <c r="AJ46" s="12"/>
      <c r="AK46" s="28" t="s">
        <v>64</v>
      </c>
      <c r="AL46" s="29">
        <v>134.78243200000003</v>
      </c>
      <c r="AM46" s="30">
        <v>574.53867200000002</v>
      </c>
      <c r="AN46" s="31">
        <f t="shared" si="4"/>
        <v>709.3211040000001</v>
      </c>
      <c r="AO46" s="12"/>
      <c r="AP46" s="12"/>
      <c r="AQ46" s="12"/>
      <c r="AR46" s="12"/>
      <c r="AS46" s="32" t="s">
        <v>64</v>
      </c>
      <c r="AT46" s="33">
        <f t="shared" si="5"/>
        <v>8560.2748712476205</v>
      </c>
    </row>
    <row r="47" spans="1:46" ht="18" customHeight="1" x14ac:dyDescent="0.3">
      <c r="A47" s="28" t="s">
        <v>65</v>
      </c>
      <c r="B47" s="29">
        <v>677.46572799999979</v>
      </c>
      <c r="C47" s="30">
        <v>224.32639999999995</v>
      </c>
      <c r="D47" s="29">
        <v>508.86985760000005</v>
      </c>
      <c r="E47" s="30">
        <v>1126.1185279999997</v>
      </c>
      <c r="F47" s="31">
        <f t="shared" si="0"/>
        <v>2536.7805135999997</v>
      </c>
      <c r="G47" s="12"/>
      <c r="H47" s="12"/>
      <c r="I47" s="12"/>
      <c r="J47" s="12"/>
      <c r="K47" s="28" t="s">
        <v>65</v>
      </c>
      <c r="L47" s="30">
        <v>5015.9383039999984</v>
      </c>
      <c r="M47" s="31">
        <f t="shared" si="1"/>
        <v>5015.9383039999984</v>
      </c>
      <c r="N47" s="12"/>
      <c r="O47" s="12"/>
      <c r="P47" s="12"/>
      <c r="Q47" s="12"/>
      <c r="R47" s="28" t="s">
        <v>65</v>
      </c>
      <c r="S47" s="29">
        <v>305.08390399999996</v>
      </c>
      <c r="T47" s="30">
        <v>134.59583999999998</v>
      </c>
      <c r="U47" s="29">
        <v>201.89375999999996</v>
      </c>
      <c r="V47" s="30">
        <v>1790.1246719999995</v>
      </c>
      <c r="W47" s="29">
        <v>984.4418255999999</v>
      </c>
      <c r="X47" s="30">
        <v>462.11238399999991</v>
      </c>
      <c r="Y47" s="31">
        <f t="shared" si="2"/>
        <v>3878.2523855999993</v>
      </c>
      <c r="Z47" s="12"/>
      <c r="AA47" s="12"/>
      <c r="AB47" s="12"/>
      <c r="AC47" s="12"/>
      <c r="AD47" s="28" t="s">
        <v>65</v>
      </c>
      <c r="AE47" s="30">
        <v>18790.18455666666</v>
      </c>
      <c r="AF47" s="31">
        <f t="shared" si="3"/>
        <v>18790.18455666666</v>
      </c>
      <c r="AG47" s="12"/>
      <c r="AH47" s="12"/>
      <c r="AI47" s="12"/>
      <c r="AJ47" s="12"/>
      <c r="AK47" s="28" t="s">
        <v>65</v>
      </c>
      <c r="AL47" s="29">
        <v>529.41030399999988</v>
      </c>
      <c r="AM47" s="30">
        <v>2256.7235839999994</v>
      </c>
      <c r="AN47" s="31">
        <f t="shared" si="4"/>
        <v>2786.1338879999994</v>
      </c>
      <c r="AO47" s="12"/>
      <c r="AP47" s="12"/>
      <c r="AQ47" s="12"/>
      <c r="AR47" s="12"/>
      <c r="AS47" s="32" t="s">
        <v>65</v>
      </c>
      <c r="AT47" s="33">
        <f t="shared" si="5"/>
        <v>33007.289647866659</v>
      </c>
    </row>
    <row r="48" spans="1:46" ht="18" customHeight="1" x14ac:dyDescent="0.3">
      <c r="A48" s="28" t="s">
        <v>66</v>
      </c>
      <c r="B48" s="29">
        <v>49.996704000000001</v>
      </c>
      <c r="C48" s="30">
        <v>16.555199999999999</v>
      </c>
      <c r="D48" s="29">
        <v>91.578040000000001</v>
      </c>
      <c r="E48" s="30">
        <v>83.107103999999993</v>
      </c>
      <c r="F48" s="31">
        <f t="shared" si="0"/>
        <v>241.23704800000002</v>
      </c>
      <c r="G48" s="12"/>
      <c r="H48" s="12"/>
      <c r="I48" s="12"/>
      <c r="J48" s="12"/>
      <c r="K48" s="28" t="s">
        <v>66</v>
      </c>
      <c r="L48" s="30">
        <v>370.17427200000003</v>
      </c>
      <c r="M48" s="31">
        <f t="shared" si="1"/>
        <v>370.17427200000003</v>
      </c>
      <c r="N48" s="12"/>
      <c r="O48" s="12"/>
      <c r="P48" s="12"/>
      <c r="Q48" s="12"/>
      <c r="R48" s="28" t="s">
        <v>66</v>
      </c>
      <c r="S48" s="29">
        <v>22.515072</v>
      </c>
      <c r="T48" s="30">
        <v>9.9331200000000006</v>
      </c>
      <c r="U48" s="29">
        <v>14.89968</v>
      </c>
      <c r="V48" s="30">
        <v>132.11049600000001</v>
      </c>
      <c r="W48" s="29">
        <v>126.67506399999999</v>
      </c>
      <c r="X48" s="30">
        <v>34.103712000000002</v>
      </c>
      <c r="Y48" s="31">
        <f t="shared" si="2"/>
        <v>340.23714399999994</v>
      </c>
      <c r="Z48" s="12"/>
      <c r="AA48" s="12"/>
      <c r="AB48" s="12"/>
      <c r="AC48" s="12"/>
      <c r="AD48" s="28" t="s">
        <v>66</v>
      </c>
      <c r="AE48" s="30">
        <v>1148.2596000000001</v>
      </c>
      <c r="AF48" s="31">
        <f t="shared" si="3"/>
        <v>1148.2596000000001</v>
      </c>
      <c r="AG48" s="12"/>
      <c r="AH48" s="12"/>
      <c r="AI48" s="12"/>
      <c r="AJ48" s="12"/>
      <c r="AK48" s="28" t="s">
        <v>66</v>
      </c>
      <c r="AL48" s="29">
        <v>39.070272000000003</v>
      </c>
      <c r="AM48" s="30">
        <v>166.54531200000002</v>
      </c>
      <c r="AN48" s="31">
        <f t="shared" si="4"/>
        <v>205.61558400000001</v>
      </c>
      <c r="AO48" s="12"/>
      <c r="AP48" s="12"/>
      <c r="AQ48" s="12"/>
      <c r="AR48" s="12"/>
      <c r="AS48" s="32" t="s">
        <v>66</v>
      </c>
      <c r="AT48" s="33">
        <f t="shared" si="5"/>
        <v>2305.5236479999999</v>
      </c>
    </row>
    <row r="49" spans="1:46" ht="34.5" customHeight="1" x14ac:dyDescent="0.25">
      <c r="A49" s="12"/>
      <c r="B49" s="12"/>
      <c r="C49" s="3" t="s">
        <v>67</v>
      </c>
      <c r="D49" s="4"/>
      <c r="E49" s="5"/>
      <c r="F49" s="6">
        <v>240556573.76969317</v>
      </c>
      <c r="G49" s="12"/>
      <c r="H49" s="12"/>
      <c r="I49" s="12"/>
      <c r="J49" s="12"/>
      <c r="K49" s="12"/>
      <c r="L49" s="37" t="s">
        <v>67</v>
      </c>
      <c r="M49" s="6">
        <v>301163740.46284163</v>
      </c>
      <c r="N49" s="12"/>
      <c r="O49" s="12"/>
      <c r="P49" s="12"/>
      <c r="Q49" s="12"/>
      <c r="R49" s="12"/>
      <c r="S49" s="12"/>
      <c r="T49" s="12"/>
      <c r="U49" s="12"/>
      <c r="V49" s="3" t="s">
        <v>67</v>
      </c>
      <c r="W49" s="4"/>
      <c r="X49" s="5"/>
      <c r="Y49" s="6">
        <v>410142422.03835589</v>
      </c>
      <c r="Z49" s="12"/>
      <c r="AA49" s="12"/>
      <c r="AB49" s="12"/>
      <c r="AC49" s="12"/>
      <c r="AD49" s="12"/>
      <c r="AE49" s="37" t="s">
        <v>67</v>
      </c>
      <c r="AF49" s="6">
        <v>860828220.86758292</v>
      </c>
      <c r="AG49" s="12"/>
      <c r="AH49" s="12"/>
      <c r="AI49" s="12"/>
      <c r="AJ49" s="12"/>
      <c r="AK49" s="12"/>
      <c r="AL49" s="6" t="s">
        <v>67</v>
      </c>
      <c r="AM49" s="6"/>
      <c r="AN49" s="6">
        <v>170521774.2444092</v>
      </c>
      <c r="AO49" s="12"/>
      <c r="AP49" s="12"/>
      <c r="AQ49" s="12"/>
      <c r="AR49" s="12"/>
      <c r="AS49" s="32" t="s">
        <v>67</v>
      </c>
      <c r="AT49" s="38">
        <v>1983212731.3828824</v>
      </c>
    </row>
    <row r="50" spans="1:46" x14ac:dyDescent="0.25">
      <c r="B50" s="2"/>
      <c r="C50" s="2"/>
      <c r="D50" s="2"/>
      <c r="E50" s="2"/>
      <c r="F50" s="2"/>
    </row>
  </sheetData>
  <sheetProtection algorithmName="SHA-512" hashValue="+RogZ7JtGjJyTNYeHE/eea5oQZYMLlEbJRqpjanys+7KUkJhQW7YKHdf09okMblC2QWGLFJQel0sCJ9yIoj4ng==" saltValue="caz1hfvnN8wA1Fish/hjLA==" spinCount="100000" sheet="1" objects="1" scenarios="1"/>
  <mergeCells count="14">
    <mergeCell ref="C49:E49"/>
    <mergeCell ref="V49:X49"/>
    <mergeCell ref="A3:F3"/>
    <mergeCell ref="K3:M3"/>
    <mergeCell ref="R3:Y3"/>
    <mergeCell ref="AD3:AF3"/>
    <mergeCell ref="AK3:AN3"/>
    <mergeCell ref="AS3:AT3"/>
    <mergeCell ref="B2:E2"/>
    <mergeCell ref="K2:L2"/>
    <mergeCell ref="S2:V2"/>
    <mergeCell ref="W2:Y2"/>
    <mergeCell ref="AD2:AE2"/>
    <mergeCell ref="AL2:AM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RISARALDA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2019-04-09T15:37:54Z</dcterms:created>
  <dcterms:modified xsi:type="dcterms:W3CDTF">2019-04-09T15:48:29Z</dcterms:modified>
</cp:coreProperties>
</file>