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dany.fierro.ICBF\Desktop\ICBF\REPUESTOS\"/>
    </mc:Choice>
  </mc:AlternateContent>
  <bookViews>
    <workbookView xWindow="0" yWindow="0" windowWidth="19200" windowHeight="11595"/>
  </bookViews>
  <sheets>
    <sheet name="BOLSA DE REPUESTOS" sheetId="14" r:id="rId1"/>
    <sheet name="INFO GENERAL Y FINANCIERA" sheetId="15" r:id="rId2"/>
    <sheet name="INFO EXPERIENCIA" sheetId="13" r:id="rId3"/>
    <sheet name="POLIZAS" sheetId="11" r:id="rId4"/>
  </sheets>
  <externalReferences>
    <externalReference r:id="rId5"/>
    <externalReference r:id="rId6"/>
  </externalReferences>
  <definedNames>
    <definedName name="_xlnm._FilterDatabase" localSheetId="0" hidden="1">'BOLSA DE REPUESTOS'!$B$21:$K$274</definedName>
    <definedName name="_xlnm._FilterDatabase" localSheetId="2" hidden="1">'INFO EXPERIENCIA'!#REF!</definedName>
    <definedName name="_xlnm._FilterDatabase" localSheetId="1" hidden="1">'INFO GENERAL Y FINANCIERA'!$B$42:$AU$42</definedName>
    <definedName name="_xlnm.Print_Area" localSheetId="0">'BOLSA DE REPUESTOS'!$A$1:$K$280</definedName>
    <definedName name="_xlnm.Print_Area" localSheetId="2">'INFO EXPERIENCIA'!$B$2:$J$29</definedName>
    <definedName name="_xlnm.Print_Area" localSheetId="1">'INFO GENERAL Y FINANCIERA'!$B$1:$AO$66</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0">'BOLSA DE REPUESTOS'!$2:$21</definedName>
    <definedName name="_xlnm.Print_Titles" localSheetId="2">'INFO EXPERIENCIA'!$2:$12</definedName>
    <definedName name="_xlnm.Print_Titles" localSheetId="1">'INFO GENERAL Y FINANCIERA'!$2:$9</definedName>
    <definedName name="x">[2]lista!$A$11:$A$13</definedName>
  </definedNames>
  <calcPr calcId="152511"/>
</workbook>
</file>

<file path=xl/calcChain.xml><?xml version="1.0" encoding="utf-8"?>
<calcChain xmlns="http://schemas.openxmlformats.org/spreadsheetml/2006/main">
  <c r="K275" i="14" l="1"/>
  <c r="K276" i="14"/>
  <c r="K241" i="14"/>
  <c r="K242" i="14"/>
  <c r="K243" i="14"/>
  <c r="K232" i="14"/>
  <c r="K233" i="14"/>
  <c r="K234" i="14"/>
  <c r="K141" i="14"/>
  <c r="K136" i="14"/>
  <c r="K75" i="14"/>
  <c r="K76" i="14"/>
  <c r="K47" i="14"/>
  <c r="K48" i="14"/>
  <c r="K49" i="14"/>
  <c r="K50" i="14"/>
  <c r="K46" i="14"/>
  <c r="K240" i="14"/>
  <c r="K239" i="14"/>
  <c r="K238" i="14"/>
  <c r="K237" i="14"/>
  <c r="K236" i="14"/>
  <c r="K197" i="14"/>
  <c r="K198" i="14"/>
  <c r="K199" i="14"/>
  <c r="K200" i="14"/>
  <c r="K201" i="14"/>
  <c r="K155" i="14" l="1"/>
  <c r="K156" i="14"/>
  <c r="K157" i="14"/>
  <c r="K158" i="14"/>
  <c r="K159" i="14"/>
  <c r="K125" i="14"/>
  <c r="K90" i="14"/>
  <c r="K91" i="14"/>
  <c r="K92" i="14"/>
  <c r="K93" i="14"/>
  <c r="K94" i="14"/>
  <c r="K29" i="14"/>
  <c r="K28" i="14"/>
  <c r="K27" i="14"/>
  <c r="K26" i="14"/>
  <c r="K25" i="14"/>
  <c r="K23" i="14"/>
  <c r="AJ53" i="15" l="1"/>
  <c r="AF53" i="15"/>
  <c r="AJ51" i="15"/>
  <c r="AF51" i="15"/>
  <c r="AJ49" i="15"/>
  <c r="AF49" i="15"/>
  <c r="AJ47" i="15"/>
  <c r="AF47" i="15"/>
  <c r="AJ45" i="15"/>
  <c r="AF45" i="15"/>
  <c r="AJ43" i="15"/>
  <c r="AF43" i="15"/>
  <c r="K102" i="14" l="1"/>
  <c r="K250" i="14"/>
  <c r="K30" i="14"/>
  <c r="K31" i="14"/>
  <c r="K32" i="14"/>
  <c r="K33" i="14"/>
  <c r="K34" i="14"/>
  <c r="K35" i="14"/>
  <c r="K36" i="14"/>
  <c r="K37" i="14"/>
  <c r="K38" i="14"/>
  <c r="K40" i="14"/>
  <c r="K41" i="14"/>
  <c r="K42" i="14"/>
  <c r="K43" i="14"/>
  <c r="K44" i="14"/>
  <c r="K52" i="14"/>
  <c r="K53" i="14"/>
  <c r="K54" i="14"/>
  <c r="K55" i="14"/>
  <c r="K56" i="14"/>
  <c r="K58" i="14"/>
  <c r="K59" i="14"/>
  <c r="K60" i="14"/>
  <c r="K61" i="14"/>
  <c r="K62" i="14"/>
  <c r="K64" i="14"/>
  <c r="K65" i="14"/>
  <c r="K66" i="14"/>
  <c r="K67" i="14"/>
  <c r="K68" i="14"/>
  <c r="K70" i="14"/>
  <c r="K71" i="14"/>
  <c r="K72" i="14"/>
  <c r="K73" i="14"/>
  <c r="K74" i="14"/>
  <c r="K78" i="14"/>
  <c r="K79" i="14"/>
  <c r="K80" i="14"/>
  <c r="K81" i="14"/>
  <c r="K82" i="14"/>
  <c r="K84" i="14"/>
  <c r="K85" i="14"/>
  <c r="K86" i="14"/>
  <c r="K87" i="14"/>
  <c r="K88" i="14"/>
  <c r="K96" i="14"/>
  <c r="K97" i="14"/>
  <c r="K98" i="14"/>
  <c r="K99" i="14"/>
  <c r="K100" i="14"/>
  <c r="K103" i="14"/>
  <c r="K104" i="14"/>
  <c r="K105" i="14"/>
  <c r="K106" i="14"/>
  <c r="K108" i="14"/>
  <c r="K109" i="14"/>
  <c r="K110" i="14"/>
  <c r="K111" i="14"/>
  <c r="K112" i="14"/>
  <c r="K114" i="14"/>
  <c r="K115" i="14"/>
  <c r="K116" i="14"/>
  <c r="K117" i="14"/>
  <c r="K118" i="14"/>
  <c r="K120" i="14"/>
  <c r="K121" i="14"/>
  <c r="K122" i="14"/>
  <c r="K123" i="14"/>
  <c r="K124" i="14"/>
  <c r="K126" i="14"/>
  <c r="K128" i="14"/>
  <c r="K129" i="14"/>
  <c r="K130" i="14"/>
  <c r="K131" i="14"/>
  <c r="K132" i="14"/>
  <c r="K133" i="14"/>
  <c r="K134" i="14"/>
  <c r="K135" i="14"/>
  <c r="K137" i="14"/>
  <c r="K138" i="14"/>
  <c r="K139" i="14"/>
  <c r="K140" i="14"/>
  <c r="K143" i="14"/>
  <c r="K144" i="14"/>
  <c r="K145" i="14"/>
  <c r="K146" i="14"/>
  <c r="K147" i="14"/>
  <c r="K149" i="14"/>
  <c r="K150" i="14"/>
  <c r="K151" i="14"/>
  <c r="K152" i="14"/>
  <c r="K153" i="14"/>
  <c r="K161" i="14"/>
  <c r="K162" i="14"/>
  <c r="K163" i="14"/>
  <c r="K164" i="14"/>
  <c r="K165" i="14"/>
  <c r="K167" i="14"/>
  <c r="K168" i="14"/>
  <c r="K169" i="14"/>
  <c r="K170" i="14"/>
  <c r="K171" i="14"/>
  <c r="K173" i="14"/>
  <c r="K174" i="14"/>
  <c r="K175" i="14"/>
  <c r="K176" i="14"/>
  <c r="K177" i="14"/>
  <c r="K179" i="14"/>
  <c r="K180" i="14"/>
  <c r="K181" i="14"/>
  <c r="K182" i="14"/>
  <c r="K183" i="14"/>
  <c r="K185" i="14"/>
  <c r="K186" i="14"/>
  <c r="K187" i="14"/>
  <c r="K188" i="14"/>
  <c r="K189" i="14"/>
  <c r="K191" i="14"/>
  <c r="K192" i="14"/>
  <c r="K193" i="14"/>
  <c r="K194" i="14"/>
  <c r="K195" i="14"/>
  <c r="K203" i="14"/>
  <c r="K204" i="14"/>
  <c r="K205" i="14"/>
  <c r="K206" i="14"/>
  <c r="K207" i="14"/>
  <c r="K209" i="14"/>
  <c r="K210" i="14"/>
  <c r="K211" i="14"/>
  <c r="K212" i="14"/>
  <c r="K213" i="14"/>
  <c r="K215" i="14"/>
  <c r="K216" i="14"/>
  <c r="K217" i="14"/>
  <c r="K218" i="14"/>
  <c r="K219" i="14"/>
  <c r="K221" i="14"/>
  <c r="K222" i="14"/>
  <c r="K223" i="14"/>
  <c r="K224" i="14"/>
  <c r="K225" i="14"/>
  <c r="K227" i="14"/>
  <c r="K228" i="14"/>
  <c r="K229" i="14"/>
  <c r="K230" i="14"/>
  <c r="K231" i="14"/>
  <c r="K245" i="14"/>
  <c r="K246" i="14"/>
  <c r="K247" i="14"/>
  <c r="K248" i="14"/>
  <c r="K249" i="14"/>
  <c r="K252" i="14"/>
  <c r="K253" i="14"/>
  <c r="K254" i="14"/>
  <c r="K255" i="14"/>
  <c r="K256" i="14"/>
  <c r="K258" i="14"/>
  <c r="K259" i="14"/>
  <c r="K260" i="14"/>
  <c r="K261" i="14"/>
  <c r="K262" i="14"/>
  <c r="K264" i="14"/>
  <c r="K265" i="14"/>
  <c r="K266" i="14"/>
  <c r="K267" i="14"/>
  <c r="K268" i="14"/>
  <c r="K270" i="14"/>
  <c r="K271" i="14"/>
  <c r="K272" i="14"/>
  <c r="K273" i="14"/>
  <c r="K274" i="14"/>
  <c r="J13" i="13" l="1"/>
  <c r="J12" i="13"/>
  <c r="J11" i="13"/>
  <c r="G13" i="13"/>
  <c r="G12" i="13"/>
  <c r="G11" i="13"/>
  <c r="C13" i="13"/>
  <c r="C12" i="13"/>
  <c r="C11" i="13"/>
  <c r="K22" i="1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<sst xmlns="http://schemas.openxmlformats.org/spreadsheetml/2006/main" count="486" uniqueCount="240">
  <si>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</si>
  <si>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</si>
  <si>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</si>
  <si>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</si>
  <si>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</si>
  <si>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</si>
  <si>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</si>
  <si>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</si>
  <si>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</si>
  <si>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</si>
  <si>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</si>
  <si>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</si>
  <si>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</si>
  <si>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</si>
  <si>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</si>
  <si>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</si>
  <si>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</si>
  <si>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</si>
  <si>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</si>
  <si>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</si>
  <si>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</si>
  <si>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</si>
  <si>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</si>
  <si>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</si>
  <si>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</si>
  <si>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</si>
  <si>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</si>
  <si>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</si>
  <si>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</si>
  <si>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</si>
  <si>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</si>
  <si>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</si>
  <si>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</si>
  <si>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</si>
  <si>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</si>
  <si>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</si>
  <si>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</si>
  <si>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</si>
  <si>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</si>
  <si>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</si>
  <si>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</si>
  <si>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</si>
  <si>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</si>
  <si>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</si>
  <si>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</si>
  <si>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</si>
  <si>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</si>
  <si>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</si>
  <si>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</si>
  <si>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</si>
  <si>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</si>
  <si>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</si>
  <si>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</si>
  <si>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</si>
  <si>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</si>
  <si>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</si>
  <si>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</si>
  <si>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</si>
  <si>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</si>
  <si>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</si>
  <si>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</si>
  <si>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</si>
  <si>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</si>
  <si>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</si>
  <si>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</si>
  <si>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</si>
  <si>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</si>
  <si>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</si>
  <si>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</si>
  <si>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</si>
  <si>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</si>
  <si>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</si>
  <si>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</si>
  <si>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</si>
  <si>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</si>
  <si>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</si>
  <si>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</si>
  <si>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</si>
  <si>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</si>
  <si>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</si>
  <si>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</si>
  <si>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</si>
  <si>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</si>
  <si>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</si>
  <si>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</si>
  <si>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</si>
  <si>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</si>
  <si>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</si>
  <si>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</si>
  <si>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</si>
  <si>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</si>
  <si>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</si>
  <si>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</si>
  <si>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</si>
  <si>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</si>
  <si>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</si>
  <si>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</si>
  <si>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</si>
  <si>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</si>
  <si>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</si>
  <si>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</si>
  <si>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</si>
  <si>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</si>
  <si>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</si>
  <si>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</si>
  <si>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</si>
  <si>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COTIZACIÓN-  REPUESTOS, PARTES Y ELEMENTOS</t>
  </si>
  <si>
    <t>ITEM</t>
  </si>
  <si>
    <t>No. PARTE</t>
  </si>
  <si>
    <t>ELEMENTO</t>
  </si>
  <si>
    <t>EQUIPO</t>
  </si>
  <si>
    <t>CANTIDAD</t>
  </si>
  <si>
    <t>PRECIO UNITARIO SIN IVA</t>
  </si>
  <si>
    <t>TARIFA IVA(%)</t>
  </si>
  <si>
    <t>PRECIO UNITARIO IVA INCLUIDO</t>
  </si>
  <si>
    <t>HP</t>
  </si>
  <si>
    <t>BATERIA</t>
  </si>
  <si>
    <t>PORTATIL</t>
  </si>
  <si>
    <t>4320s/4420s</t>
  </si>
  <si>
    <t>LENOVO</t>
  </si>
  <si>
    <t>432861-001</t>
  </si>
  <si>
    <t>BOARD</t>
  </si>
  <si>
    <t>DESKTOP</t>
  </si>
  <si>
    <t>DC5750 SFF</t>
  </si>
  <si>
    <t>71Y6839</t>
  </si>
  <si>
    <t>7303-BD8</t>
  </si>
  <si>
    <t>46R8892</t>
  </si>
  <si>
    <t>7269-D9S</t>
  </si>
  <si>
    <t>4420s</t>
  </si>
  <si>
    <t>461536-001</t>
  </si>
  <si>
    <t>587302-001</t>
  </si>
  <si>
    <t>531966-001</t>
  </si>
  <si>
    <t>531965-001</t>
  </si>
  <si>
    <t>UNIVERSAL/GENERICO</t>
  </si>
  <si>
    <t>ESPECIFICAR MARCA/S OFRECIDA/S</t>
  </si>
  <si>
    <t>VARIOS</t>
  </si>
  <si>
    <t>IMPRESORA</t>
  </si>
  <si>
    <t>4250/4350</t>
  </si>
  <si>
    <t>GENERICO</t>
  </si>
  <si>
    <t>CABLE DE VIDEO VGA DE 5 METROS</t>
  </si>
  <si>
    <t>COMBO TECLADO Y MOUSE INALAMBRICO</t>
  </si>
  <si>
    <t>Q6505 - 69010</t>
  </si>
  <si>
    <t>FORMATTER</t>
  </si>
  <si>
    <t>437406-001</t>
  </si>
  <si>
    <t>FUENTE</t>
  </si>
  <si>
    <t>41A9742</t>
  </si>
  <si>
    <t>41A9701</t>
  </si>
  <si>
    <t>RM1-1070-000</t>
  </si>
  <si>
    <t>508467-001</t>
  </si>
  <si>
    <t>460879-001</t>
  </si>
  <si>
    <t>6000 / 6005</t>
  </si>
  <si>
    <t>GRASA PARA ENGRANAJES DE PLASTICO</t>
  </si>
  <si>
    <t>MEMORIA 2GB DDR2 800MHZ</t>
  </si>
  <si>
    <t>MEMORIA 4GB DDR3 1333 MHz</t>
  </si>
  <si>
    <t>MOUSE OPTICO USB</t>
  </si>
  <si>
    <t>PANTALLA LED DE 21" O SUPERIOR</t>
  </si>
  <si>
    <t>CREMA DISIPADORA PARA PROCESADOR</t>
  </si>
  <si>
    <t xml:space="preserve">DISCO DURO 500GB O SUPERIOR SATA </t>
  </si>
  <si>
    <t xml:space="preserve">ESPECIFICAR MODELO/S OFRECIDO/S </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</si>
  <si>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"I"</t>
    </r>
    <r>
      <rPr>
        <sz val="9"/>
        <color theme="1"/>
        <rFont val="Arial"/>
        <family val="2"/>
      </rPr>
      <t xml:space="preserve"> y asignar la tarifa de IVA que corresponda en las celdas de la columna </t>
    </r>
    <r>
      <rPr>
        <b/>
        <sz val="9"/>
        <color rgb="FFFF0000"/>
        <rFont val="Arial"/>
        <family val="2"/>
      </rPr>
      <t>"J"</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</si>
  <si>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599523-001</t>
  </si>
  <si>
    <t>657239-001</t>
  </si>
  <si>
    <t>BROCHA MONA 1"</t>
  </si>
  <si>
    <t>MANTENIMIENTO PREVENTIVO</t>
  </si>
  <si>
    <t>CARGADOR UNIVERSAL</t>
  </si>
  <si>
    <t xml:space="preserve">DISCO DURO 1TB O SUPERIOR SATA </t>
  </si>
  <si>
    <t>DISCO DURO 500GB O SUPERIOR 2.5" SATA</t>
  </si>
  <si>
    <t>FRASCO DE SPRAY (PLASTICO)</t>
  </si>
  <si>
    <t>GAFA INDUSTRIAL</t>
  </si>
  <si>
    <t>GALON ESPUMOSO</t>
  </si>
  <si>
    <t>GUANTE NITRILO</t>
  </si>
  <si>
    <t>LIMPIA CONTACTOS</t>
  </si>
  <si>
    <t>MANILLA ANTIESTATICA</t>
  </si>
  <si>
    <t>LIMPIA PANTALLAS</t>
  </si>
  <si>
    <t>MEMORIA USB 16GB O SUPERIOR</t>
  </si>
  <si>
    <t>PANTALLA LED 24" O SUPERIOR</t>
  </si>
  <si>
    <t>RM1-0034-000</t>
  </si>
  <si>
    <t>PAPER PICK-UP ASSY, TRAY 1</t>
  </si>
  <si>
    <t>RM1-0056-000</t>
  </si>
  <si>
    <t>PAPER PICK-UP DRIVE ASSY, TRAY 2</t>
  </si>
  <si>
    <t>RK2-0269-000</t>
  </si>
  <si>
    <t>SOLENOID, TRAY 2 PICKUP</t>
  </si>
  <si>
    <t>RM1-0043-060CN</t>
  </si>
  <si>
    <t>SWING GEAR PLATE ASSY</t>
  </si>
  <si>
    <t>SOPLADORA</t>
  </si>
  <si>
    <t>TAPABOCAS</t>
  </si>
  <si>
    <t>TARJETA USB 2.0 INALAMBRICA 802.11g a 300Mbps</t>
  </si>
  <si>
    <t>TECLADO USB</t>
  </si>
  <si>
    <t>TELA GARZA X METROS</t>
  </si>
  <si>
    <t>CONECTIVIDAD</t>
  </si>
  <si>
    <t>CABLE HDMI DE 3 METROS</t>
  </si>
  <si>
    <t>CABLE HDMI DE 5 METROS</t>
  </si>
  <si>
    <t>DISCO DURO 2TB O SUPERIOR EXTERNO</t>
  </si>
  <si>
    <r>
      <rPr>
        <b/>
        <sz val="9"/>
        <color theme="1"/>
        <rFont val="Arial"/>
        <family val="2"/>
      </rPr>
      <t xml:space="preserve">Notas: 
</t>
    </r>
    <r>
      <rPr>
        <b/>
        <sz val="9"/>
        <color rgb="FFFF0000"/>
        <rFont val="Arial"/>
        <family val="2"/>
      </rPr>
      <t>(1)</t>
    </r>
    <r>
      <rPr>
        <sz val="9"/>
        <color theme="1"/>
        <rFont val="Arial"/>
        <family val="2"/>
      </rPr>
      <t xml:space="preserve"> Para los casos en los que el ICBF no hubiera determinado marca y modelo, por favor especificar la marca y el modelo que ofrece el proveedor. Para estos casos, si cuenta con diferentes marcas y/o modelos de un mismo elemento por favor relacionelos en filas separadas. En los casos en los que el ICBF ha determinado marca y modelo favor cotizar únicamente lo solicitado.</t>
    </r>
  </si>
  <si>
    <r>
      <t xml:space="preserve">MARCA 
</t>
    </r>
    <r>
      <rPr>
        <b/>
        <sz val="11"/>
        <color rgb="FFFF0000"/>
        <rFont val="Arial"/>
        <family val="2"/>
      </rPr>
      <t>(Nota 1)</t>
    </r>
  </si>
  <si>
    <r>
      <t xml:space="preserve">MODELO 
</t>
    </r>
    <r>
      <rPr>
        <b/>
        <sz val="11"/>
        <color rgb="FFFF0000"/>
        <rFont val="Arial"/>
        <family val="2"/>
      </rPr>
      <t>(Nota 1)</t>
    </r>
  </si>
  <si>
    <t>2. Información Financiera</t>
  </si>
  <si>
    <t>Valores En Pesos a Diciembre 31 De 2013</t>
  </si>
  <si>
    <t>Valores En Pesos a Diciembre 31 De 2014</t>
  </si>
  <si>
    <t>Indicador 2013</t>
  </si>
  <si>
    <t>Indicador 2014</t>
  </si>
  <si>
    <t>Veces-
Porcentaje</t>
  </si>
  <si>
    <t>Capital de Trabajo</t>
  </si>
  <si>
    <t>Activo Corriente--&gt;</t>
  </si>
  <si>
    <t>Pesos</t>
  </si>
  <si>
    <t>Pasivo corriente--&gt;</t>
  </si>
  <si>
    <t>508152-001</t>
  </si>
  <si>
    <t>CONVERTIDOR DISPLAYPORT A HDMI</t>
  </si>
  <si>
    <t>593572-002</t>
  </si>
  <si>
    <t>Apple 60W MagSafe</t>
  </si>
  <si>
    <t>ADAPTADOR</t>
  </si>
  <si>
    <t>APPLE</t>
  </si>
  <si>
    <t>MACBOOK PRO</t>
  </si>
  <si>
    <t>BATERIA 9V (PARA GENERADOR DE TONO)</t>
  </si>
  <si>
    <t>CABLE DE CONSOLA CON CONVERSOR</t>
  </si>
  <si>
    <t>RK2-0290-000CN</t>
  </si>
  <si>
    <t>CABLE, FLAT (J80-J50)</t>
  </si>
  <si>
    <t>RK2-0288-000CN</t>
  </si>
  <si>
    <t>CABLE, FLAT (J81-J51)</t>
  </si>
  <si>
    <t>CONVERTIDOR DISPLAYPORT A VGA</t>
  </si>
  <si>
    <t>686018-001</t>
  </si>
  <si>
    <t>DISPLAY PANEL CABLE (HD+)</t>
  </si>
  <si>
    <t>8470p</t>
  </si>
  <si>
    <t>54Y8804</t>
  </si>
  <si>
    <t>508154-001</t>
  </si>
  <si>
    <t>GENERADOR DE TONOS</t>
  </si>
  <si>
    <t>2131824</t>
  </si>
  <si>
    <t>PAPER DETECT ASSY</t>
  </si>
  <si>
    <t>SCANNER</t>
  </si>
  <si>
    <t>EPSON</t>
  </si>
  <si>
    <t>GT-S80</t>
  </si>
  <si>
    <t>PONCHADORA</t>
  </si>
  <si>
    <t>506816-206</t>
  </si>
  <si>
    <t>PROCESADOR AMD PHENOM II X4 B97 3.2 QUAD CORE</t>
  </si>
  <si>
    <t>583006-001</t>
  </si>
  <si>
    <t>PROCESADOR INTEL C2D E7500 - 2.93GHz</t>
  </si>
  <si>
    <t>RL1-0488</t>
  </si>
  <si>
    <t>UNIDAD DUPLEX</t>
  </si>
  <si>
    <t>RK2-0278-000CN</t>
  </si>
  <si>
    <t>VENTILADOR IZQUIERDO</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</si>
</sst>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u/>
      <sz val="11"/>
      <color theme="10"/>
      <name val="Calibri"/>
      <family val="2"/>
      <scheme val="minor"/>
    </font>
    <font>
      <u/>
      <sz val="11"/>
      <color theme="10"/>
      <name val="Arial"/>
      <family val="2"/>
    </font>
    <font>
      <b/>
      <sz val="11"/>
      <color theme="1"/>
      <name val="Arial"/>
      <family val="2"/>
    </font>
    <font>
      <b/>
      <sz val="11"/>
      <color rgb="FFFF0000"/>
      <name val="Arial"/>
      <family val="2"/>
    </font>
    <font>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23" fillId="0" borderId="0" applyNumberFormat="0" applyFill="0" applyBorder="0" applyAlignment="0" applyProtection="0"/>
    <xf numFmtId="0" fontId="27" fillId="0" borderId="0"/>
  </cellStyleXfs>
  <cellXfs count="281">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3" fillId="0" borderId="0" xfId="0" applyFont="1" applyAlignment="1" applyProtection="1">
      <alignment vertical="center"/>
      <protection hidden="1"/>
    </xf>
    <xf numFmtId="0" fontId="3" fillId="0" borderId="0" xfId="0" applyFont="1" applyAlignment="1" applyProtection="1">
      <alignment horizontal="center" vertical="center" wrapText="1"/>
      <protection hidden="1"/>
    </xf>
    <xf numFmtId="0" fontId="3" fillId="0" borderId="0" xfId="0" applyFont="1" applyBorder="1" applyAlignment="1" applyProtection="1">
      <alignment horizontal="center" vertical="center"/>
      <protection hidden="1"/>
    </xf>
    <xf numFmtId="0" fontId="3" fillId="0" borderId="9" xfId="0" applyFont="1" applyFill="1" applyBorder="1" applyAlignment="1" applyProtection="1">
      <alignment vertical="center"/>
      <protection hidden="1"/>
    </xf>
    <xf numFmtId="0" fontId="12" fillId="0" borderId="9" xfId="0" applyFont="1" applyFill="1" applyBorder="1" applyAlignment="1" applyProtection="1">
      <alignment vertical="center" wrapText="1"/>
      <protection hidden="1"/>
    </xf>
    <xf numFmtId="0" fontId="3" fillId="0" borderId="0" xfId="0" applyFont="1" applyFill="1" applyBorder="1" applyAlignment="1" applyProtection="1">
      <alignment vertical="center"/>
      <protection hidden="1"/>
    </xf>
    <xf numFmtId="0" fontId="3" fillId="0" borderId="0" xfId="0" applyFont="1" applyFill="1" applyBorder="1" applyAlignment="1" applyProtection="1">
      <alignment horizontal="left" vertical="center"/>
      <protection hidden="1"/>
    </xf>
    <xf numFmtId="0" fontId="9" fillId="0" borderId="0" xfId="0" applyFont="1" applyFill="1" applyBorder="1" applyAlignment="1" applyProtection="1">
      <alignment horizontal="left" vertical="center"/>
      <protection hidden="1"/>
    </xf>
    <xf numFmtId="0" fontId="13" fillId="0" borderId="0" xfId="0" applyFont="1" applyFill="1" applyBorder="1" applyAlignment="1" applyProtection="1">
      <alignment horizontal="left" vertical="center" wrapText="1"/>
      <protection hidden="1"/>
    </xf>
    <xf numFmtId="0" fontId="9" fillId="0" borderId="0" xfId="0" applyNumberFormat="1" applyFont="1" applyAlignment="1" applyProtection="1">
      <alignment vertical="center"/>
      <protection hidden="1"/>
    </xf>
    <xf numFmtId="0" fontId="8" fillId="0" borderId="0" xfId="0" applyFont="1" applyAlignment="1" applyProtection="1">
      <alignment vertical="center"/>
      <protection hidden="1"/>
    </xf>
    <xf numFmtId="168" fontId="12" fillId="0" borderId="0" xfId="0" applyNumberFormat="1" applyFont="1" applyBorder="1" applyAlignment="1" applyProtection="1">
      <alignment horizontal="right" vertical="center" wrapText="1"/>
      <protection hidden="1"/>
    </xf>
    <xf numFmtId="168" fontId="9" fillId="0" borderId="0" xfId="0" applyNumberFormat="1" applyFont="1" applyBorder="1" applyAlignment="1" applyProtection="1">
      <alignment vertical="center"/>
      <protection hidden="1"/>
    </xf>
    <xf numFmtId="168" fontId="3" fillId="5" borderId="9" xfId="0" applyNumberFormat="1" applyFont="1" applyFill="1" applyBorder="1" applyAlignment="1" applyProtection="1">
      <alignment horizontal="right" vertical="center"/>
      <protection locked="0" hidden="1"/>
    </xf>
    <xf numFmtId="9" fontId="3" fillId="5" borderId="9" xfId="0" applyNumberFormat="1" applyFont="1" applyFill="1" applyBorder="1" applyAlignment="1" applyProtection="1">
      <alignment horizontal="right" vertical="center"/>
      <protection locked="0" hidden="1"/>
    </xf>
    <xf numFmtId="168" fontId="3" fillId="0" borderId="9" xfId="0" applyNumberFormat="1" applyFont="1" applyBorder="1" applyAlignment="1" applyProtection="1">
      <alignment vertical="center"/>
      <protection hidden="1"/>
    </xf>
    <xf numFmtId="0" fontId="1" fillId="0" borderId="0" xfId="0" applyFont="1" applyAlignment="1" applyProtection="1">
      <alignment vertical="center"/>
      <protection hidden="1"/>
    </xf>
    <xf numFmtId="169" fontId="1" fillId="0" borderId="0" xfId="0" applyNumberFormat="1" applyFont="1" applyFill="1" applyBorder="1" applyAlignment="1" applyProtection="1">
      <alignment horizontal="center" vertical="center"/>
      <protection hidden="1"/>
    </xf>
    <xf numFmtId="0" fontId="6" fillId="0" borderId="9" xfId="0" applyFont="1" applyFill="1" applyBorder="1" applyAlignment="1">
      <alignment horizontal="left" vertical="center" wrapText="1"/>
    </xf>
    <xf numFmtId="0" fontId="3" fillId="0" borderId="9" xfId="0" applyFont="1" applyFill="1" applyBorder="1" applyAlignment="1">
      <alignment vertical="center" wrapText="1"/>
    </xf>
    <xf numFmtId="0" fontId="3" fillId="0" borderId="9" xfId="0" applyFont="1" applyFill="1" applyBorder="1" applyAlignment="1">
      <alignment horizontal="left" vertical="center" wrapText="1"/>
    </xf>
    <xf numFmtId="0" fontId="1"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left" vertical="center" wrapText="1"/>
      <protection hidden="1"/>
    </xf>
    <xf numFmtId="0" fontId="6" fillId="0" borderId="0" xfId="0" applyFont="1" applyFill="1" applyBorder="1" applyAlignment="1" applyProtection="1">
      <alignment vertical="center" wrapText="1"/>
      <protection hidden="1"/>
    </xf>
    <xf numFmtId="0" fontId="6" fillId="0" borderId="0" xfId="0" applyFont="1" applyFill="1" applyBorder="1" applyAlignment="1" applyProtection="1">
      <alignment horizontal="center" vertical="center" wrapText="1"/>
      <protection hidden="1"/>
    </xf>
    <xf numFmtId="0" fontId="1" fillId="0" borderId="0" xfId="0" applyFont="1" applyBorder="1" applyAlignment="1" applyProtection="1">
      <alignment horizontal="center" vertical="center"/>
      <protection hidden="1"/>
    </xf>
    <xf numFmtId="0" fontId="1" fillId="0" borderId="0" xfId="0" applyFont="1" applyBorder="1" applyAlignment="1" applyProtection="1">
      <alignment vertical="center"/>
      <protection hidden="1"/>
    </xf>
    <xf numFmtId="0" fontId="3" fillId="0" borderId="9" xfId="0" applyFont="1" applyFill="1" applyBorder="1" applyAlignment="1">
      <alignment vertical="center"/>
    </xf>
    <xf numFmtId="0" fontId="25" fillId="3" borderId="9" xfId="0" applyFont="1" applyFill="1" applyBorder="1" applyAlignment="1" applyProtection="1">
      <alignment horizontal="center" vertical="center" wrapText="1"/>
      <protection hidden="1"/>
    </xf>
    <xf numFmtId="0" fontId="9" fillId="0" borderId="0" xfId="0" applyFont="1" applyAlignment="1" applyProtection="1">
      <alignment vertical="center"/>
      <protection locked="0"/>
    </xf>
    <xf numFmtId="169" fontId="14" fillId="0" borderId="9" xfId="0" applyNumberFormat="1" applyFont="1" applyFill="1" applyBorder="1" applyAlignment="1" applyProtection="1">
      <alignment horizontal="left" vertical="center" wrapText="1"/>
      <protection hidden="1"/>
    </xf>
    <xf numFmtId="1" fontId="14" fillId="0" borderId="9" xfId="0" applyNumberFormat="1" applyFont="1" applyFill="1" applyBorder="1" applyAlignment="1" applyProtection="1">
      <alignment horizontal="center" vertical="center" wrapText="1"/>
      <protection hidden="1"/>
    </xf>
    <xf numFmtId="0" fontId="9" fillId="0" borderId="0" xfId="0" applyFont="1" applyAlignment="1" applyProtection="1">
      <alignment vertical="center"/>
      <protection hidden="1"/>
    </xf>
    <xf numFmtId="0" fontId="9" fillId="0" borderId="0" xfId="0" applyFont="1" applyFill="1" applyAlignment="1" applyProtection="1">
      <alignment vertical="center"/>
      <protection hidden="1"/>
    </xf>
    <xf numFmtId="0" fontId="20" fillId="0" borderId="0" xfId="8" applyFont="1" applyFill="1" applyBorder="1" applyAlignment="1" applyProtection="1">
      <alignment horizontal="center" vertical="center" wrapText="1"/>
      <protection hidden="1"/>
    </xf>
    <xf numFmtId="0" fontId="8" fillId="0" borderId="10" xfId="0" applyFont="1" applyFill="1" applyBorder="1" applyAlignment="1" applyProtection="1">
      <alignment vertical="center"/>
      <protection hidden="1"/>
    </xf>
    <xf numFmtId="0" fontId="8" fillId="0" borderId="9" xfId="0" applyFont="1" applyFill="1" applyBorder="1" applyAlignment="1" applyProtection="1">
      <alignment horizontal="left" vertical="center"/>
      <protection hidden="1"/>
    </xf>
    <xf numFmtId="0" fontId="17" fillId="0" borderId="9" xfId="0" applyFont="1" applyFill="1" applyBorder="1" applyAlignment="1" applyProtection="1">
      <alignment horizontal="left" vertical="center" wrapText="1"/>
      <protection hidden="1"/>
    </xf>
    <xf numFmtId="0" fontId="6" fillId="0" borderId="0" xfId="8" applyFont="1" applyFill="1" applyBorder="1" applyAlignment="1" applyProtection="1">
      <alignment horizontal="left" vertical="center"/>
      <protection hidden="1"/>
    </xf>
    <xf numFmtId="0" fontId="20" fillId="0" borderId="0" xfId="8" applyFont="1" applyFill="1" applyBorder="1" applyAlignment="1" applyProtection="1">
      <alignment horizontal="center" vertical="center"/>
      <protection hidden="1"/>
    </xf>
    <xf numFmtId="0" fontId="20" fillId="2" borderId="9" xfId="8" applyNumberFormat="1" applyFont="1" applyFill="1" applyBorder="1" applyAlignment="1" applyProtection="1">
      <alignment horizontal="center" vertical="center" wrapText="1"/>
      <protection hidden="1"/>
    </xf>
    <xf numFmtId="0" fontId="7" fillId="2" borderId="0" xfId="8" applyFont="1" applyFill="1" applyBorder="1" applyAlignment="1" applyProtection="1">
      <alignment horizontal="center" vertical="center"/>
      <protection hidden="1"/>
    </xf>
    <xf numFmtId="0" fontId="7" fillId="2" borderId="0" xfId="8" applyFont="1" applyFill="1" applyBorder="1" applyAlignment="1" applyProtection="1">
      <alignment horizontal="left" vertical="center"/>
      <protection hidden="1"/>
    </xf>
    <xf numFmtId="0" fontId="14" fillId="2" borderId="0" xfId="8" applyFont="1" applyFill="1" applyBorder="1" applyAlignment="1" applyProtection="1">
      <alignment horizontal="left" vertical="center"/>
      <protection hidden="1"/>
    </xf>
    <xf numFmtId="170" fontId="7" fillId="2" borderId="0" xfId="8" applyNumberFormat="1" applyFont="1" applyFill="1" applyBorder="1" applyAlignment="1" applyProtection="1">
      <alignment horizontal="center" vertical="center"/>
      <protection hidden="1"/>
    </xf>
    <xf numFmtId="0" fontId="7" fillId="2" borderId="0" xfId="8" applyFont="1" applyFill="1" applyBorder="1" applyAlignment="1" applyProtection="1">
      <alignment vertical="center"/>
      <protection hidden="1"/>
    </xf>
    <xf numFmtId="171" fontId="7" fillId="2" borderId="0" xfId="8" applyNumberFormat="1" applyFont="1" applyFill="1" applyBorder="1" applyAlignment="1" applyProtection="1">
      <alignment vertical="center"/>
      <protection hidden="1"/>
    </xf>
    <xf numFmtId="0" fontId="3" fillId="0" borderId="9" xfId="0" applyFont="1" applyFill="1" applyBorder="1" applyAlignment="1" applyProtection="1">
      <alignment horizontal="center" vertical="center" wrapText="1"/>
      <protection hidden="1"/>
    </xf>
    <xf numFmtId="0" fontId="6" fillId="0" borderId="9" xfId="0" applyFont="1" applyFill="1" applyBorder="1" applyAlignment="1" applyProtection="1">
      <alignment horizontal="left" vertical="center" wrapText="1"/>
      <protection hidden="1"/>
    </xf>
    <xf numFmtId="0" fontId="3" fillId="0" borderId="9" xfId="0" applyFont="1" applyBorder="1" applyAlignment="1" applyProtection="1">
      <alignment horizontal="center" vertical="center"/>
      <protection hidden="1"/>
    </xf>
    <xf numFmtId="0" fontId="1" fillId="0" borderId="0" xfId="0" applyFont="1" applyAlignment="1" applyProtection="1">
      <alignment horizontal="left" vertical="center"/>
      <protection hidden="1"/>
    </xf>
    <xf numFmtId="0" fontId="3" fillId="0" borderId="9" xfId="0" applyFont="1" applyFill="1" applyBorder="1" applyAlignment="1" applyProtection="1">
      <alignment horizontal="left" vertical="center" wrapText="1"/>
      <protection hidden="1"/>
    </xf>
    <xf numFmtId="168" fontId="3" fillId="5" borderId="9" xfId="0" applyNumberFormat="1" applyFont="1" applyFill="1" applyBorder="1" applyAlignment="1" applyProtection="1">
      <alignment horizontal="left" vertical="center"/>
      <protection locked="0" hidden="1"/>
    </xf>
    <xf numFmtId="9" fontId="3" fillId="5" borderId="9" xfId="0" applyNumberFormat="1" applyFont="1" applyFill="1" applyBorder="1" applyAlignment="1" applyProtection="1">
      <alignment horizontal="left" vertical="center"/>
      <protection locked="0" hidden="1"/>
    </xf>
    <xf numFmtId="0" fontId="3" fillId="0" borderId="9" xfId="0" applyFont="1" applyFill="1" applyBorder="1" applyAlignment="1">
      <alignment horizontal="center" vertical="center" wrapText="1"/>
    </xf>
    <xf numFmtId="0" fontId="6" fillId="0" borderId="9" xfId="0" applyFont="1" applyFill="1" applyBorder="1" applyAlignment="1">
      <alignment vertical="center" wrapText="1"/>
    </xf>
    <xf numFmtId="0" fontId="6" fillId="0" borderId="9"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5" borderId="9" xfId="0" applyFont="1" applyFill="1" applyBorder="1" applyAlignment="1" applyProtection="1">
      <alignment horizontal="left" vertical="center" wrapText="1"/>
      <protection locked="0" hidden="1"/>
    </xf>
    <xf numFmtId="0" fontId="6" fillId="0" borderId="9" xfId="0" applyFont="1" applyFill="1" applyBorder="1" applyAlignment="1" applyProtection="1">
      <alignment horizontal="center" vertical="center" wrapText="1"/>
      <protection hidden="1"/>
    </xf>
    <xf numFmtId="0" fontId="6" fillId="0" borderId="9" xfId="13" applyFont="1" applyFill="1" applyBorder="1" applyAlignment="1">
      <alignment horizontal="left" vertical="center" wrapText="1"/>
    </xf>
    <xf numFmtId="0" fontId="6" fillId="0" borderId="9" xfId="13" applyFont="1" applyFill="1" applyBorder="1" applyAlignment="1">
      <alignment vertical="center" wrapText="1"/>
    </xf>
    <xf numFmtId="0" fontId="3" fillId="0" borderId="9" xfId="0" applyFont="1" applyFill="1" applyBorder="1" applyAlignment="1">
      <alignment horizontal="center" vertical="center"/>
    </xf>
    <xf numFmtId="0" fontId="14" fillId="5" borderId="9" xfId="0" applyFont="1" applyFill="1" applyBorder="1" applyAlignment="1" applyProtection="1">
      <alignment horizontal="left" vertical="center" wrapText="1"/>
      <protection hidden="1"/>
    </xf>
    <xf numFmtId="0" fontId="14" fillId="5" borderId="9" xfId="0" applyFont="1" applyFill="1" applyBorder="1" applyAlignment="1" applyProtection="1">
      <alignment horizontal="justify" vertical="center" wrapText="1"/>
      <protection hidden="1"/>
    </xf>
    <xf numFmtId="0" fontId="3" fillId="0" borderId="9" xfId="0" applyFont="1" applyFill="1" applyBorder="1" applyAlignment="1">
      <alignment horizontal="center" vertical="center" wrapText="1"/>
    </xf>
    <xf numFmtId="0" fontId="6" fillId="0" borderId="9" xfId="0" applyFont="1" applyFill="1" applyBorder="1" applyAlignment="1" applyProtection="1">
      <alignment horizontal="left" vertical="center" wrapText="1"/>
      <protection hidden="1"/>
    </xf>
    <xf numFmtId="0" fontId="6" fillId="0" borderId="9" xfId="0" applyFont="1" applyFill="1" applyBorder="1" applyAlignment="1" applyProtection="1">
      <alignment horizontal="center" vertical="center" wrapText="1"/>
      <protection hidden="1"/>
    </xf>
    <xf numFmtId="0" fontId="3" fillId="0" borderId="9" xfId="0" applyFont="1" applyFill="1" applyBorder="1" applyAlignment="1" applyProtection="1">
      <alignment horizontal="center" vertical="center" wrapText="1"/>
      <protection hidden="1"/>
    </xf>
    <xf numFmtId="0" fontId="3" fillId="0" borderId="9" xfId="0" applyFont="1" applyFill="1" applyBorder="1" applyAlignment="1">
      <alignment horizontal="left" vertical="center" wrapText="1"/>
    </xf>
    <xf numFmtId="0" fontId="3" fillId="0" borderId="9" xfId="0" applyFont="1" applyBorder="1" applyAlignment="1" applyProtection="1">
      <alignment horizontal="left" vertical="center" wrapText="1"/>
      <protection hidden="1"/>
    </xf>
    <xf numFmtId="0" fontId="3" fillId="0" borderId="9" xfId="0" applyFont="1" applyFill="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0" fontId="24" fillId="5" borderId="9" xfId="12" applyFont="1" applyFill="1" applyBorder="1" applyAlignment="1" applyProtection="1">
      <alignment horizontal="center" vertical="center"/>
      <protection locked="0" hidden="1"/>
    </xf>
    <xf numFmtId="0" fontId="3" fillId="5" borderId="9" xfId="0" applyFont="1" applyFill="1" applyBorder="1" applyAlignment="1" applyProtection="1">
      <alignment horizontal="center" vertical="center"/>
      <protection locked="0" hidden="1"/>
    </xf>
    <xf numFmtId="0" fontId="3" fillId="5" borderId="9" xfId="0" applyFont="1" applyFill="1" applyBorder="1" applyAlignment="1" applyProtection="1">
      <alignment horizontal="left" vertical="center"/>
      <protection locked="0" hidden="1"/>
    </xf>
    <xf numFmtId="0" fontId="10" fillId="0" borderId="9" xfId="0" applyFont="1" applyFill="1" applyBorder="1" applyAlignment="1" applyProtection="1">
      <alignment horizontal="left" vertical="center"/>
      <protection hidden="1"/>
    </xf>
    <xf numFmtId="0" fontId="3" fillId="0" borderId="9" xfId="0" applyFont="1" applyBorder="1" applyAlignment="1" applyProtection="1">
      <alignment horizontal="center" vertical="center"/>
      <protection hidden="1"/>
    </xf>
    <xf numFmtId="0" fontId="2" fillId="4" borderId="9" xfId="0" applyFont="1" applyFill="1" applyBorder="1" applyAlignment="1" applyProtection="1">
      <alignment horizontal="center" vertical="center"/>
      <protection hidden="1"/>
    </xf>
    <xf numFmtId="0" fontId="3" fillId="5" borderId="10"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3" fontId="3" fillId="5" borderId="9" xfId="0" applyNumberFormat="1" applyFont="1" applyFill="1" applyBorder="1" applyAlignment="1" applyProtection="1">
      <alignment horizontal="center" vertical="center"/>
      <protection locked="0" hidden="1"/>
    </xf>
    <xf numFmtId="169" fontId="3" fillId="5" borderId="9" xfId="0" applyNumberFormat="1" applyFont="1" applyFill="1" applyBorder="1" applyAlignment="1" applyProtection="1">
      <alignment horizontal="center" vertical="center"/>
      <protection locked="0" hidden="1"/>
    </xf>
    <xf numFmtId="0" fontId="8" fillId="0" borderId="9" xfId="0" applyNumberFormat="1" applyFont="1" applyBorder="1" applyAlignment="1" applyProtection="1">
      <alignment horizontal="left" vertical="center" wrapText="1"/>
      <protection hidden="1"/>
    </xf>
    <xf numFmtId="0" fontId="9" fillId="5" borderId="1" xfId="0" applyFont="1" applyFill="1" applyBorder="1" applyAlignment="1" applyProtection="1">
      <alignment horizontal="center" vertical="center" wrapText="1"/>
      <protection locked="0" hidden="1"/>
    </xf>
    <xf numFmtId="0" fontId="9" fillId="5" borderId="2" xfId="0" applyFont="1" applyFill="1" applyBorder="1" applyAlignment="1" applyProtection="1">
      <alignment horizontal="center" vertical="center" wrapText="1"/>
      <protection locked="0" hidden="1"/>
    </xf>
    <xf numFmtId="0" fontId="9" fillId="5" borderId="3" xfId="0" applyFont="1" applyFill="1" applyBorder="1" applyAlignment="1" applyProtection="1">
      <alignment horizontal="center" vertical="center" wrapText="1"/>
      <protection locked="0" hidden="1"/>
    </xf>
    <xf numFmtId="0" fontId="9" fillId="5" borderId="4" xfId="0" applyFont="1" applyFill="1" applyBorder="1" applyAlignment="1" applyProtection="1">
      <alignment horizontal="center" vertical="center" wrapText="1"/>
      <protection locked="0" hidden="1"/>
    </xf>
    <xf numFmtId="0" fontId="9" fillId="5" borderId="0" xfId="0" applyFont="1" applyFill="1" applyBorder="1" applyAlignment="1" applyProtection="1">
      <alignment horizontal="center" vertical="center" wrapText="1"/>
      <protection locked="0" hidden="1"/>
    </xf>
    <xf numFmtId="0" fontId="9" fillId="5" borderId="5" xfId="0" applyFont="1" applyFill="1" applyBorder="1" applyAlignment="1" applyProtection="1">
      <alignment horizontal="center" vertical="center" wrapText="1"/>
      <protection locked="0" hidden="1"/>
    </xf>
    <xf numFmtId="0" fontId="9" fillId="5" borderId="6" xfId="0" applyFont="1" applyFill="1" applyBorder="1" applyAlignment="1" applyProtection="1">
      <alignment horizontal="center" vertical="center" wrapText="1"/>
      <protection locked="0" hidden="1"/>
    </xf>
    <xf numFmtId="0" fontId="9" fillId="5" borderId="7" xfId="0" applyFont="1" applyFill="1" applyBorder="1" applyAlignment="1" applyProtection="1">
      <alignment horizontal="center" vertical="center" wrapText="1"/>
      <protection locked="0" hidden="1"/>
    </xf>
    <xf numFmtId="0" fontId="9" fillId="5" borderId="8" xfId="0" applyFont="1" applyFill="1" applyBorder="1" applyAlignment="1" applyProtection="1">
      <alignment horizontal="center" vertical="center" wrapText="1"/>
      <protection locked="0" hidden="1"/>
    </xf>
    <xf numFmtId="0" fontId="11" fillId="0" borderId="9" xfId="0" applyNumberFormat="1" applyFont="1" applyBorder="1" applyAlignment="1">
      <alignment horizontal="center" vertical="center" textRotation="90" wrapText="1"/>
    </xf>
    <xf numFmtId="0" fontId="9" fillId="0" borderId="9" xfId="0" applyNumberFormat="1" applyFont="1" applyBorder="1" applyAlignment="1">
      <alignment horizontal="left" vertical="center" wrapText="1"/>
    </xf>
    <xf numFmtId="168" fontId="9" fillId="5" borderId="9" xfId="0" applyNumberFormat="1" applyFont="1" applyFill="1" applyBorder="1" applyAlignment="1" applyProtection="1">
      <alignment horizontal="right" vertical="center" wrapText="1"/>
      <protection locked="0" hidden="1"/>
    </xf>
    <xf numFmtId="1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172" fontId="9" fillId="0" borderId="9" xfId="0" applyNumberFormat="1" applyFont="1" applyBorder="1" applyAlignment="1">
      <alignment horizontal="center" vertical="center"/>
    </xf>
    <xf numFmtId="4" fontId="9" fillId="0" borderId="9"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1" xfId="0" applyNumberFormat="1" applyFont="1" applyBorder="1" applyAlignment="1">
      <alignment horizontal="center" vertical="center"/>
    </xf>
    <xf numFmtId="0" fontId="11" fillId="0" borderId="13" xfId="0" applyNumberFormat="1" applyFont="1" applyBorder="1" applyAlignment="1">
      <alignment horizontal="center" vertical="center" textRotation="90" wrapText="1"/>
    </xf>
    <xf numFmtId="168" fontId="9" fillId="5" borderId="10" xfId="0" applyNumberFormat="1" applyFont="1" applyFill="1" applyBorder="1" applyAlignment="1" applyProtection="1">
      <alignment horizontal="right" vertical="center" wrapText="1"/>
      <protection locked="0" hidden="1"/>
    </xf>
    <xf numFmtId="168" fontId="9" fillId="5" borderId="12" xfId="0" applyNumberFormat="1" applyFont="1" applyFill="1" applyBorder="1" applyAlignment="1" applyProtection="1">
      <alignment horizontal="right" vertical="center" wrapText="1"/>
      <protection locked="0" hidden="1"/>
    </xf>
    <xf numFmtId="168" fontId="9" fillId="5" borderId="11"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11" fillId="0" borderId="9" xfId="0" applyNumberFormat="1" applyFont="1" applyBorder="1" applyAlignment="1">
      <alignment horizontal="center" vertical="center"/>
    </xf>
    <xf numFmtId="0" fontId="11" fillId="0" borderId="9"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7" fillId="2" borderId="9" xfId="8" applyFont="1" applyFill="1" applyBorder="1" applyAlignment="1" applyProtection="1">
      <alignment horizontal="center" vertical="center"/>
      <protection hidden="1"/>
    </xf>
    <xf numFmtId="0" fontId="20" fillId="4" borderId="10" xfId="8" applyFont="1" applyFill="1" applyBorder="1" applyAlignment="1" applyProtection="1">
      <alignment horizontal="center" vertical="center" wrapText="1"/>
      <protection hidden="1"/>
    </xf>
    <xf numFmtId="0" fontId="20" fillId="4" borderId="12" xfId="8" applyFont="1" applyFill="1" applyBorder="1" applyAlignment="1" applyProtection="1">
      <alignment horizontal="center" vertical="center" wrapText="1"/>
      <protection hidden="1"/>
    </xf>
    <xf numFmtId="0" fontId="20" fillId="4" borderId="11" xfId="8" applyFont="1" applyFill="1" applyBorder="1" applyAlignment="1" applyProtection="1">
      <alignment horizontal="center" vertical="center" wrapText="1"/>
      <protection hidden="1"/>
    </xf>
    <xf numFmtId="0" fontId="6" fillId="0" borderId="0" xfId="8" applyFont="1" applyFill="1" applyBorder="1" applyAlignment="1" applyProtection="1">
      <alignment horizontal="left" vertical="center" wrapText="1"/>
      <protection hidden="1"/>
    </xf>
    <xf numFmtId="0" fontId="8" fillId="0" borderId="9" xfId="0" applyFont="1" applyFill="1" applyBorder="1" applyAlignment="1" applyProtection="1">
      <alignment horizontal="left" vertical="center"/>
      <protection hidden="1"/>
    </xf>
    <xf numFmtId="3" fontId="8" fillId="0" borderId="10" xfId="0" applyNumberFormat="1" applyFont="1" applyFill="1" applyBorder="1" applyAlignment="1" applyProtection="1">
      <alignment horizontal="left" vertical="center"/>
      <protection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cellXfs>
  <cellStyles count="14">
    <cellStyle name="Hipervínculo" xfId="12" builtinId="8"/>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Normal_Hoja1" xfId="13"/>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4</xdr:col>
      <xdr:colOff>319095</xdr:colOff>
      <xdr:row>1</xdr:row>
      <xdr:rowOff>41278</xdr:rowOff>
    </xdr:from>
    <xdr:to>
      <xdr:col>7</xdr:col>
      <xdr:colOff>638182</xdr:colOff>
      <xdr:row>7</xdr:row>
      <xdr:rowOff>87846</xdr:rowOff>
    </xdr:to>
    <xdr:sp macro="" textlink="">
      <xdr:nvSpPr>
        <xdr:cNvPr id="2" name="1 CuadroTexto"/>
        <xdr:cNvSpPr txBox="1"/>
      </xdr:nvSpPr>
      <xdr:spPr>
        <a:xfrm>
          <a:off x="4052895" y="136528"/>
          <a:ext cx="3957637"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Información y Tecnología</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2</xdr:col>
      <xdr:colOff>577843</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80218" y="142879"/>
          <a:ext cx="697700" cy="830791"/>
        </a:xfrm>
        <a:prstGeom prst="rect">
          <a:avLst/>
        </a:prstGeom>
        <a:noFill/>
        <a:ln w="9525">
          <a:noFill/>
          <a:miter lim="800000"/>
          <a:headEnd/>
          <a:tailEnd/>
        </a:ln>
      </xdr:spPr>
    </xdr:pic>
    <xdr:clientData/>
  </xdr:twoCellAnchor>
  <xdr:twoCellAnchor>
    <xdr:from>
      <xdr:col>9</xdr:col>
      <xdr:colOff>349250</xdr:colOff>
      <xdr:row>1</xdr:row>
      <xdr:rowOff>74083</xdr:rowOff>
    </xdr:from>
    <xdr:to>
      <xdr:col>10</xdr:col>
      <xdr:colOff>1031623</xdr:colOff>
      <xdr:row>6</xdr:row>
      <xdr:rowOff>84666</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64750" y="169333"/>
          <a:ext cx="1507873"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976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8</xdr:col>
      <xdr:colOff>485775</xdr:colOff>
      <xdr:row>2</xdr:row>
      <xdr:rowOff>104775</xdr:rowOff>
    </xdr:from>
    <xdr:to>
      <xdr:col>9</xdr:col>
      <xdr:colOff>1271965</xdr:colOff>
      <xdr:row>6</xdr:row>
      <xdr:rowOff>57150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67600" y="361950"/>
          <a:ext cx="162439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357"/>
  <sheetViews>
    <sheetView showGridLines="0" tabSelected="1" zoomScale="90" zoomScaleNormal="90" zoomScaleSheetLayoutView="90" workbookViewId="0">
      <selection activeCell="G216" sqref="G216"/>
    </sheetView>
  </sheetViews>
  <sheetFormatPr baseColWidth="10" defaultColWidth="0" defaultRowHeight="0" customHeight="1" zeroHeight="1"/>
  <cols>
    <col min="1" max="1" width="2.42578125" style="63" customWidth="1"/>
    <col min="2" max="2" width="6.5703125" style="47" customWidth="1"/>
    <col min="3" max="3" width="22.28515625" style="48" customWidth="1"/>
    <col min="4" max="4" width="21.42578125" style="63" customWidth="1"/>
    <col min="5" max="5" width="16.85546875" style="63" customWidth="1"/>
    <col min="6" max="6" width="26.42578125" style="63" customWidth="1"/>
    <col min="7" max="7" width="20" style="63" customWidth="1"/>
    <col min="8" max="8" width="13.140625" style="63" customWidth="1"/>
    <col min="9" max="9" width="19" style="63" customWidth="1"/>
    <col min="10" max="10" width="12.42578125" style="63" customWidth="1"/>
    <col min="11" max="11" width="19" style="63" customWidth="1"/>
    <col min="12" max="12" width="3.140625" style="63" customWidth="1"/>
    <col min="13" max="16384" width="11.42578125" style="63" hidden="1"/>
  </cols>
  <sheetData>
    <row r="1" spans="2:11" ht="7.5" customHeight="1"/>
    <row r="2" spans="2:11" ht="7.5" customHeight="1">
      <c r="B2" s="126"/>
      <c r="C2" s="126"/>
      <c r="D2" s="126"/>
      <c r="E2" s="126"/>
      <c r="F2" s="126"/>
      <c r="G2" s="126"/>
      <c r="H2" s="126"/>
      <c r="I2" s="126"/>
      <c r="J2" s="126"/>
      <c r="K2" s="126"/>
    </row>
    <row r="3" spans="2:11" ht="12" customHeight="1">
      <c r="B3" s="126"/>
      <c r="C3" s="126"/>
      <c r="D3" s="126"/>
      <c r="E3" s="126"/>
      <c r="F3" s="126"/>
      <c r="G3" s="126"/>
      <c r="H3" s="126"/>
      <c r="I3" s="126"/>
      <c r="J3" s="126"/>
      <c r="K3" s="126"/>
    </row>
    <row r="4" spans="2:11" ht="12" customHeight="1">
      <c r="B4" s="126"/>
      <c r="C4" s="126"/>
      <c r="D4" s="126"/>
      <c r="E4" s="126"/>
      <c r="F4" s="126"/>
      <c r="G4" s="126"/>
      <c r="H4" s="126"/>
      <c r="I4" s="126"/>
      <c r="J4" s="126"/>
      <c r="K4" s="126"/>
    </row>
    <row r="5" spans="2:11" ht="12" customHeight="1">
      <c r="B5" s="126"/>
      <c r="C5" s="126"/>
      <c r="D5" s="126"/>
      <c r="E5" s="126"/>
      <c r="F5" s="126"/>
      <c r="G5" s="126"/>
      <c r="H5" s="126"/>
      <c r="I5" s="126"/>
      <c r="J5" s="126"/>
      <c r="K5" s="126"/>
    </row>
    <row r="6" spans="2:11" ht="12" customHeight="1">
      <c r="B6" s="126"/>
      <c r="C6" s="126"/>
      <c r="D6" s="126"/>
      <c r="E6" s="126"/>
      <c r="F6" s="126"/>
      <c r="G6" s="126"/>
      <c r="H6" s="126"/>
      <c r="I6" s="126"/>
      <c r="J6" s="126"/>
      <c r="K6" s="126"/>
    </row>
    <row r="7" spans="2:11" ht="12" customHeight="1">
      <c r="B7" s="126"/>
      <c r="C7" s="126"/>
      <c r="D7" s="126"/>
      <c r="E7" s="126"/>
      <c r="F7" s="126"/>
      <c r="G7" s="126"/>
      <c r="H7" s="126"/>
      <c r="I7" s="126"/>
      <c r="J7" s="126"/>
      <c r="K7" s="126"/>
    </row>
    <row r="8" spans="2:11" ht="7.5" customHeight="1">
      <c r="B8" s="126"/>
      <c r="C8" s="126"/>
      <c r="D8" s="126"/>
      <c r="E8" s="126"/>
      <c r="F8" s="126"/>
      <c r="G8" s="126"/>
      <c r="H8" s="126"/>
      <c r="I8" s="126"/>
      <c r="J8" s="126"/>
      <c r="K8" s="126"/>
    </row>
    <row r="9" spans="2:11" ht="7.5" customHeight="1">
      <c r="B9" s="49"/>
      <c r="C9" s="49"/>
      <c r="D9" s="49"/>
      <c r="E9" s="49"/>
      <c r="F9" s="49"/>
      <c r="G9" s="49"/>
      <c r="H9" s="49"/>
      <c r="I9" s="49"/>
    </row>
    <row r="10" spans="2:11" ht="15" customHeight="1">
      <c r="B10" s="127" t="s">
        <v>106</v>
      </c>
      <c r="C10" s="127"/>
      <c r="D10" s="127"/>
      <c r="E10" s="127"/>
      <c r="F10" s="127"/>
      <c r="G10" s="127"/>
      <c r="H10" s="127"/>
      <c r="I10" s="127"/>
      <c r="J10" s="127"/>
      <c r="K10" s="127"/>
    </row>
    <row r="11" spans="2:11" ht="7.5" customHeight="1">
      <c r="B11" s="49"/>
      <c r="C11" s="49"/>
      <c r="D11" s="49"/>
      <c r="E11" s="49"/>
      <c r="F11" s="49"/>
      <c r="G11" s="49"/>
      <c r="H11" s="49"/>
      <c r="I11" s="49"/>
    </row>
    <row r="12" spans="2:11" ht="5.25" customHeight="1">
      <c r="B12" s="49"/>
      <c r="C12" s="49"/>
    </row>
    <row r="13" spans="2:11" ht="18" customHeight="1">
      <c r="B13" s="120" t="s">
        <v>23</v>
      </c>
      <c r="C13" s="121"/>
      <c r="D13" s="128"/>
      <c r="E13" s="129"/>
      <c r="F13" s="50" t="s">
        <v>90</v>
      </c>
      <c r="G13" s="130"/>
      <c r="H13" s="130"/>
      <c r="I13" s="51" t="s">
        <v>22</v>
      </c>
      <c r="J13" s="131"/>
      <c r="K13" s="131"/>
    </row>
    <row r="14" spans="2:11" ht="18" customHeight="1">
      <c r="B14" s="120" t="s">
        <v>91</v>
      </c>
      <c r="C14" s="121"/>
      <c r="D14" s="123"/>
      <c r="E14" s="123"/>
      <c r="F14" s="50" t="s">
        <v>21</v>
      </c>
      <c r="G14" s="124"/>
      <c r="H14" s="124"/>
      <c r="I14" s="51" t="s">
        <v>94</v>
      </c>
      <c r="J14" s="123"/>
      <c r="K14" s="123"/>
    </row>
    <row r="15" spans="2:11" ht="18" customHeight="1">
      <c r="B15" s="120" t="s">
        <v>20</v>
      </c>
      <c r="C15" s="121"/>
      <c r="D15" s="122"/>
      <c r="E15" s="123"/>
      <c r="F15" s="50" t="s">
        <v>93</v>
      </c>
      <c r="G15" s="124"/>
      <c r="H15" s="124"/>
      <c r="I15" s="51" t="s">
        <v>92</v>
      </c>
      <c r="J15" s="123"/>
      <c r="K15" s="123"/>
    </row>
    <row r="16" spans="2:11" ht="14.25">
      <c r="B16" s="52"/>
      <c r="C16" s="53"/>
      <c r="D16" s="53"/>
      <c r="E16" s="52"/>
      <c r="F16" s="54"/>
      <c r="G16" s="54"/>
      <c r="H16" s="55"/>
      <c r="I16" s="64"/>
    </row>
    <row r="17" spans="2:11" ht="14.25">
      <c r="B17" s="127" t="s">
        <v>65</v>
      </c>
      <c r="C17" s="127"/>
      <c r="D17" s="127"/>
      <c r="E17" s="127"/>
      <c r="F17" s="127"/>
      <c r="G17" s="127"/>
      <c r="H17" s="127"/>
      <c r="I17" s="127"/>
      <c r="J17" s="127"/>
      <c r="K17" s="127"/>
    </row>
    <row r="18" spans="2:11" ht="80.25" customHeight="1">
      <c r="B18" s="132" t="s">
        <v>159</v>
      </c>
      <c r="C18" s="132"/>
      <c r="D18" s="132"/>
      <c r="E18" s="132"/>
      <c r="F18" s="132"/>
      <c r="G18" s="132"/>
      <c r="H18" s="132"/>
      <c r="I18" s="132"/>
      <c r="J18" s="132"/>
      <c r="K18" s="132"/>
    </row>
    <row r="19" spans="2:11" ht="40.5" customHeight="1">
      <c r="B19" s="132" t="s">
        <v>193</v>
      </c>
      <c r="C19" s="132"/>
      <c r="D19" s="132"/>
      <c r="E19" s="132"/>
      <c r="F19" s="132"/>
      <c r="G19" s="132"/>
      <c r="H19" s="132"/>
      <c r="I19" s="132"/>
      <c r="J19" s="132"/>
      <c r="K19" s="132"/>
    </row>
    <row r="20" spans="2:11" ht="12" customHeight="1">
      <c r="B20" s="56"/>
      <c r="C20" s="57"/>
      <c r="D20" s="57"/>
    </row>
    <row r="21" spans="2:11" ht="34.5" customHeight="1">
      <c r="B21" s="75" t="s">
        <v>107</v>
      </c>
      <c r="C21" s="75" t="s">
        <v>108</v>
      </c>
      <c r="D21" s="75" t="s">
        <v>109</v>
      </c>
      <c r="E21" s="75" t="s">
        <v>110</v>
      </c>
      <c r="F21" s="75" t="s">
        <v>194</v>
      </c>
      <c r="G21" s="75" t="s">
        <v>195</v>
      </c>
      <c r="H21" s="75" t="s">
        <v>111</v>
      </c>
      <c r="I21" s="75" t="s">
        <v>112</v>
      </c>
      <c r="J21" s="75" t="s">
        <v>113</v>
      </c>
      <c r="K21" s="75" t="s">
        <v>114</v>
      </c>
    </row>
    <row r="22" spans="2:11" ht="14.25">
      <c r="B22" s="101">
        <v>1</v>
      </c>
      <c r="C22" s="65" t="s">
        <v>209</v>
      </c>
      <c r="D22" s="102" t="s">
        <v>210</v>
      </c>
      <c r="E22" s="102" t="s">
        <v>117</v>
      </c>
      <c r="F22" s="103" t="s">
        <v>211</v>
      </c>
      <c r="G22" s="104" t="s">
        <v>212</v>
      </c>
      <c r="H22" s="96">
        <v>1</v>
      </c>
      <c r="I22" s="60"/>
      <c r="J22" s="61"/>
      <c r="K22" s="62">
        <f>+ROUND(I22*(1+J22),0)</f>
        <v>0</v>
      </c>
    </row>
    <row r="23" spans="2:11" ht="14.25">
      <c r="B23" s="101">
        <v>2</v>
      </c>
      <c r="C23" s="65" t="s">
        <v>208</v>
      </c>
      <c r="D23" s="102" t="s">
        <v>116</v>
      </c>
      <c r="E23" s="102" t="s">
        <v>117</v>
      </c>
      <c r="F23" s="103" t="s">
        <v>115</v>
      </c>
      <c r="G23" s="104" t="s">
        <v>118</v>
      </c>
      <c r="H23" s="96">
        <v>1</v>
      </c>
      <c r="I23" s="60"/>
      <c r="J23" s="61"/>
      <c r="K23" s="62">
        <f>+ROUND(I23*(1+J23),0)</f>
        <v>0</v>
      </c>
    </row>
    <row r="24" spans="2:11" ht="30" customHeight="1">
      <c r="B24" s="112">
        <v>3</v>
      </c>
      <c r="C24" s="113" t="s">
        <v>133</v>
      </c>
      <c r="D24" s="113" t="s">
        <v>213</v>
      </c>
      <c r="E24" s="113" t="s">
        <v>189</v>
      </c>
      <c r="F24" s="110" t="s">
        <v>134</v>
      </c>
      <c r="G24" s="111" t="s">
        <v>158</v>
      </c>
      <c r="H24" s="96"/>
      <c r="I24" s="60"/>
      <c r="J24" s="61"/>
      <c r="K24" s="62"/>
    </row>
    <row r="25" spans="2:11" ht="14.25">
      <c r="B25" s="112"/>
      <c r="C25" s="113"/>
      <c r="D25" s="113"/>
      <c r="E25" s="113"/>
      <c r="F25" s="105"/>
      <c r="G25" s="105"/>
      <c r="H25" s="96">
        <v>1</v>
      </c>
      <c r="I25" s="60"/>
      <c r="J25" s="61"/>
      <c r="K25" s="62">
        <f t="shared" ref="K25:K29" si="0">+ROUND(I25*(1+J25),0)</f>
        <v>0</v>
      </c>
    </row>
    <row r="26" spans="2:11" ht="14.25">
      <c r="B26" s="112"/>
      <c r="C26" s="113"/>
      <c r="D26" s="113"/>
      <c r="E26" s="113"/>
      <c r="F26" s="105"/>
      <c r="G26" s="105"/>
      <c r="H26" s="96">
        <v>1</v>
      </c>
      <c r="I26" s="60"/>
      <c r="J26" s="61"/>
      <c r="K26" s="62">
        <f t="shared" si="0"/>
        <v>0</v>
      </c>
    </row>
    <row r="27" spans="2:11" ht="14.25">
      <c r="B27" s="112"/>
      <c r="C27" s="113"/>
      <c r="D27" s="113"/>
      <c r="E27" s="113"/>
      <c r="F27" s="105"/>
      <c r="G27" s="105"/>
      <c r="H27" s="96">
        <v>1</v>
      </c>
      <c r="I27" s="60"/>
      <c r="J27" s="61"/>
      <c r="K27" s="62">
        <f t="shared" si="0"/>
        <v>0</v>
      </c>
    </row>
    <row r="28" spans="2:11" ht="14.25">
      <c r="B28" s="112"/>
      <c r="C28" s="113"/>
      <c r="D28" s="113"/>
      <c r="E28" s="113"/>
      <c r="F28" s="105"/>
      <c r="G28" s="105"/>
      <c r="H28" s="96">
        <v>1</v>
      </c>
      <c r="I28" s="60"/>
      <c r="J28" s="61"/>
      <c r="K28" s="62">
        <f t="shared" si="0"/>
        <v>0</v>
      </c>
    </row>
    <row r="29" spans="2:11" ht="14.25">
      <c r="B29" s="112"/>
      <c r="C29" s="113"/>
      <c r="D29" s="113"/>
      <c r="E29" s="113"/>
      <c r="F29" s="105"/>
      <c r="G29" s="105"/>
      <c r="H29" s="96">
        <v>1</v>
      </c>
      <c r="I29" s="60"/>
      <c r="J29" s="61"/>
      <c r="K29" s="62">
        <f t="shared" si="0"/>
        <v>0</v>
      </c>
    </row>
    <row r="30" spans="2:11" ht="14.25">
      <c r="B30" s="101">
        <v>4</v>
      </c>
      <c r="C30" s="65" t="s">
        <v>120</v>
      </c>
      <c r="D30" s="102" t="s">
        <v>121</v>
      </c>
      <c r="E30" s="102" t="s">
        <v>122</v>
      </c>
      <c r="F30" s="104" t="s">
        <v>115</v>
      </c>
      <c r="G30" s="104" t="s">
        <v>123</v>
      </c>
      <c r="H30" s="96">
        <v>1</v>
      </c>
      <c r="I30" s="60"/>
      <c r="J30" s="61"/>
      <c r="K30" s="62">
        <f t="shared" ref="K30:K106" si="1">+ROUND(I30*(1+J30),0)</f>
        <v>0</v>
      </c>
    </row>
    <row r="31" spans="2:11" ht="14.25">
      <c r="B31" s="101">
        <v>5</v>
      </c>
      <c r="C31" s="65" t="s">
        <v>124</v>
      </c>
      <c r="D31" s="102" t="s">
        <v>121</v>
      </c>
      <c r="E31" s="102" t="s">
        <v>122</v>
      </c>
      <c r="F31" s="104" t="s">
        <v>119</v>
      </c>
      <c r="G31" s="104" t="s">
        <v>125</v>
      </c>
      <c r="H31" s="96">
        <v>1</v>
      </c>
      <c r="I31" s="60"/>
      <c r="J31" s="61"/>
      <c r="K31" s="62">
        <f t="shared" si="1"/>
        <v>0</v>
      </c>
    </row>
    <row r="32" spans="2:11" ht="14.25">
      <c r="B32" s="101">
        <v>6</v>
      </c>
      <c r="C32" s="65" t="s">
        <v>126</v>
      </c>
      <c r="D32" s="102" t="s">
        <v>121</v>
      </c>
      <c r="E32" s="102" t="s">
        <v>122</v>
      </c>
      <c r="F32" s="104" t="s">
        <v>119</v>
      </c>
      <c r="G32" s="104" t="s">
        <v>127</v>
      </c>
      <c r="H32" s="96">
        <v>1</v>
      </c>
      <c r="I32" s="60"/>
      <c r="J32" s="61"/>
      <c r="K32" s="62">
        <f t="shared" si="1"/>
        <v>0</v>
      </c>
    </row>
    <row r="33" spans="2:11" ht="14.25">
      <c r="B33" s="101">
        <v>7</v>
      </c>
      <c r="C33" s="65" t="s">
        <v>160</v>
      </c>
      <c r="D33" s="102" t="s">
        <v>121</v>
      </c>
      <c r="E33" s="102" t="s">
        <v>117</v>
      </c>
      <c r="F33" s="104" t="s">
        <v>115</v>
      </c>
      <c r="G33" s="104" t="s">
        <v>128</v>
      </c>
      <c r="H33" s="96">
        <v>1</v>
      </c>
      <c r="I33" s="60"/>
      <c r="J33" s="61"/>
      <c r="K33" s="62">
        <f t="shared" si="1"/>
        <v>0</v>
      </c>
    </row>
    <row r="34" spans="2:11" ht="14.25">
      <c r="B34" s="101">
        <v>8</v>
      </c>
      <c r="C34" s="65" t="s">
        <v>129</v>
      </c>
      <c r="D34" s="102" t="s">
        <v>121</v>
      </c>
      <c r="E34" s="102" t="s">
        <v>122</v>
      </c>
      <c r="F34" s="104" t="s">
        <v>115</v>
      </c>
      <c r="G34" s="104">
        <v>5800</v>
      </c>
      <c r="H34" s="96">
        <v>1</v>
      </c>
      <c r="I34" s="60"/>
      <c r="J34" s="61"/>
      <c r="K34" s="62">
        <f t="shared" si="1"/>
        <v>0</v>
      </c>
    </row>
    <row r="35" spans="2:11" ht="14.25">
      <c r="B35" s="101">
        <v>9</v>
      </c>
      <c r="C35" s="65" t="s">
        <v>130</v>
      </c>
      <c r="D35" s="102" t="s">
        <v>121</v>
      </c>
      <c r="E35" s="102" t="s">
        <v>122</v>
      </c>
      <c r="F35" s="104" t="s">
        <v>115</v>
      </c>
      <c r="G35" s="104">
        <v>3000</v>
      </c>
      <c r="H35" s="96">
        <v>1</v>
      </c>
      <c r="I35" s="60"/>
      <c r="J35" s="61"/>
      <c r="K35" s="62">
        <f t="shared" si="1"/>
        <v>0</v>
      </c>
    </row>
    <row r="36" spans="2:11" ht="14.25">
      <c r="B36" s="101">
        <v>10</v>
      </c>
      <c r="C36" s="65" t="s">
        <v>131</v>
      </c>
      <c r="D36" s="102" t="s">
        <v>121</v>
      </c>
      <c r="E36" s="102" t="s">
        <v>122</v>
      </c>
      <c r="F36" s="104" t="s">
        <v>115</v>
      </c>
      <c r="G36" s="104">
        <v>6005</v>
      </c>
      <c r="H36" s="96">
        <v>1</v>
      </c>
      <c r="I36" s="60"/>
      <c r="J36" s="61"/>
      <c r="K36" s="62">
        <f t="shared" si="1"/>
        <v>0</v>
      </c>
    </row>
    <row r="37" spans="2:11" ht="14.25">
      <c r="B37" s="101">
        <v>11</v>
      </c>
      <c r="C37" s="65" t="s">
        <v>132</v>
      </c>
      <c r="D37" s="102" t="s">
        <v>121</v>
      </c>
      <c r="E37" s="102" t="s">
        <v>122</v>
      </c>
      <c r="F37" s="104" t="s">
        <v>115</v>
      </c>
      <c r="G37" s="104">
        <v>6000</v>
      </c>
      <c r="H37" s="96">
        <v>1</v>
      </c>
      <c r="I37" s="60"/>
      <c r="J37" s="61"/>
      <c r="K37" s="62">
        <f t="shared" si="1"/>
        <v>0</v>
      </c>
    </row>
    <row r="38" spans="2:11" ht="14.25">
      <c r="B38" s="101">
        <v>12</v>
      </c>
      <c r="C38" s="65" t="s">
        <v>161</v>
      </c>
      <c r="D38" s="102" t="s">
        <v>121</v>
      </c>
      <c r="E38" s="102" t="s">
        <v>122</v>
      </c>
      <c r="F38" s="104" t="s">
        <v>115</v>
      </c>
      <c r="G38" s="104">
        <v>6300</v>
      </c>
      <c r="H38" s="96">
        <v>1</v>
      </c>
      <c r="I38" s="60"/>
      <c r="J38" s="61"/>
      <c r="K38" s="62">
        <f t="shared" si="1"/>
        <v>0</v>
      </c>
    </row>
    <row r="39" spans="2:11" ht="29.25" customHeight="1">
      <c r="B39" s="115">
        <v>13</v>
      </c>
      <c r="C39" s="113" t="s">
        <v>133</v>
      </c>
      <c r="D39" s="113" t="s">
        <v>162</v>
      </c>
      <c r="E39" s="113" t="s">
        <v>163</v>
      </c>
      <c r="F39" s="110" t="s">
        <v>134</v>
      </c>
      <c r="G39" s="111" t="s">
        <v>158</v>
      </c>
      <c r="H39" s="96"/>
      <c r="I39" s="60"/>
      <c r="J39" s="61"/>
      <c r="K39" s="62"/>
    </row>
    <row r="40" spans="2:11" ht="14.25">
      <c r="B40" s="115"/>
      <c r="C40" s="113"/>
      <c r="D40" s="113"/>
      <c r="E40" s="113"/>
      <c r="F40" s="105"/>
      <c r="G40" s="105"/>
      <c r="H40" s="96">
        <v>1</v>
      </c>
      <c r="I40" s="60"/>
      <c r="J40" s="61"/>
      <c r="K40" s="62">
        <f t="shared" si="1"/>
        <v>0</v>
      </c>
    </row>
    <row r="41" spans="2:11" ht="14.25">
      <c r="B41" s="115"/>
      <c r="C41" s="113"/>
      <c r="D41" s="113"/>
      <c r="E41" s="113"/>
      <c r="F41" s="105"/>
      <c r="G41" s="105"/>
      <c r="H41" s="96">
        <v>1</v>
      </c>
      <c r="I41" s="60"/>
      <c r="J41" s="61"/>
      <c r="K41" s="62">
        <f t="shared" si="1"/>
        <v>0</v>
      </c>
    </row>
    <row r="42" spans="2:11" ht="14.25">
      <c r="B42" s="115"/>
      <c r="C42" s="113"/>
      <c r="D42" s="113"/>
      <c r="E42" s="113"/>
      <c r="F42" s="105"/>
      <c r="G42" s="105"/>
      <c r="H42" s="96">
        <v>1</v>
      </c>
      <c r="I42" s="60"/>
      <c r="J42" s="61"/>
      <c r="K42" s="62">
        <f t="shared" si="1"/>
        <v>0</v>
      </c>
    </row>
    <row r="43" spans="2:11" ht="14.25">
      <c r="B43" s="115"/>
      <c r="C43" s="113"/>
      <c r="D43" s="113"/>
      <c r="E43" s="113"/>
      <c r="F43" s="105"/>
      <c r="G43" s="105"/>
      <c r="H43" s="96">
        <v>1</v>
      </c>
      <c r="I43" s="60"/>
      <c r="J43" s="61"/>
      <c r="K43" s="62">
        <f t="shared" si="1"/>
        <v>0</v>
      </c>
    </row>
    <row r="44" spans="2:11" ht="14.25">
      <c r="B44" s="115"/>
      <c r="C44" s="113"/>
      <c r="D44" s="113"/>
      <c r="E44" s="113"/>
      <c r="F44" s="105"/>
      <c r="G44" s="105"/>
      <c r="H44" s="96">
        <v>1</v>
      </c>
      <c r="I44" s="60"/>
      <c r="J44" s="61"/>
      <c r="K44" s="62">
        <f t="shared" si="1"/>
        <v>0</v>
      </c>
    </row>
    <row r="45" spans="2:11" ht="36">
      <c r="B45" s="115">
        <v>14</v>
      </c>
      <c r="C45" s="113" t="s">
        <v>133</v>
      </c>
      <c r="D45" s="114" t="s">
        <v>214</v>
      </c>
      <c r="E45" s="114" t="s">
        <v>189</v>
      </c>
      <c r="F45" s="110" t="s">
        <v>134</v>
      </c>
      <c r="G45" s="111" t="s">
        <v>158</v>
      </c>
      <c r="H45" s="96"/>
      <c r="I45" s="60"/>
      <c r="J45" s="61"/>
      <c r="K45" s="62"/>
    </row>
    <row r="46" spans="2:11" ht="14.25">
      <c r="B46" s="115"/>
      <c r="C46" s="113"/>
      <c r="D46" s="114"/>
      <c r="E46" s="114"/>
      <c r="F46" s="105"/>
      <c r="G46" s="105"/>
      <c r="H46" s="96">
        <v>1</v>
      </c>
      <c r="I46" s="60"/>
      <c r="J46" s="61"/>
      <c r="K46" s="62">
        <f t="shared" si="1"/>
        <v>0</v>
      </c>
    </row>
    <row r="47" spans="2:11" ht="14.25">
      <c r="B47" s="115"/>
      <c r="C47" s="113"/>
      <c r="D47" s="114"/>
      <c r="E47" s="114"/>
      <c r="F47" s="105"/>
      <c r="G47" s="105"/>
      <c r="H47" s="96">
        <v>1</v>
      </c>
      <c r="I47" s="60"/>
      <c r="J47" s="61"/>
      <c r="K47" s="62">
        <f t="shared" si="1"/>
        <v>0</v>
      </c>
    </row>
    <row r="48" spans="2:11" ht="14.25">
      <c r="B48" s="115"/>
      <c r="C48" s="113"/>
      <c r="D48" s="114"/>
      <c r="E48" s="114"/>
      <c r="F48" s="105"/>
      <c r="G48" s="105"/>
      <c r="H48" s="96">
        <v>1</v>
      </c>
      <c r="I48" s="60"/>
      <c r="J48" s="61"/>
      <c r="K48" s="62">
        <f t="shared" si="1"/>
        <v>0</v>
      </c>
    </row>
    <row r="49" spans="2:11" ht="14.25">
      <c r="B49" s="115"/>
      <c r="C49" s="113"/>
      <c r="D49" s="114"/>
      <c r="E49" s="114"/>
      <c r="F49" s="105"/>
      <c r="G49" s="105"/>
      <c r="H49" s="96">
        <v>1</v>
      </c>
      <c r="I49" s="60"/>
      <c r="J49" s="61"/>
      <c r="K49" s="62">
        <f t="shared" si="1"/>
        <v>0</v>
      </c>
    </row>
    <row r="50" spans="2:11" ht="14.25">
      <c r="B50" s="115"/>
      <c r="C50" s="113"/>
      <c r="D50" s="114"/>
      <c r="E50" s="114"/>
      <c r="F50" s="105"/>
      <c r="G50" s="105"/>
      <c r="H50" s="96">
        <v>1</v>
      </c>
      <c r="I50" s="60"/>
      <c r="J50" s="61"/>
      <c r="K50" s="62">
        <f t="shared" si="1"/>
        <v>0</v>
      </c>
    </row>
    <row r="51" spans="2:11" ht="36">
      <c r="B51" s="115">
        <v>15</v>
      </c>
      <c r="C51" s="113" t="s">
        <v>133</v>
      </c>
      <c r="D51" s="113" t="s">
        <v>139</v>
      </c>
      <c r="E51" s="113" t="s">
        <v>135</v>
      </c>
      <c r="F51" s="110" t="s">
        <v>134</v>
      </c>
      <c r="G51" s="111" t="s">
        <v>158</v>
      </c>
      <c r="H51" s="96"/>
      <c r="I51" s="60"/>
      <c r="J51" s="61"/>
      <c r="K51" s="62"/>
    </row>
    <row r="52" spans="2:11" ht="14.25">
      <c r="B52" s="115"/>
      <c r="C52" s="113"/>
      <c r="D52" s="113"/>
      <c r="E52" s="113"/>
      <c r="F52" s="105"/>
      <c r="G52" s="105"/>
      <c r="H52" s="96">
        <v>1</v>
      </c>
      <c r="I52" s="60"/>
      <c r="J52" s="61"/>
      <c r="K52" s="62">
        <f t="shared" si="1"/>
        <v>0</v>
      </c>
    </row>
    <row r="53" spans="2:11" ht="14.25">
      <c r="B53" s="115"/>
      <c r="C53" s="113"/>
      <c r="D53" s="113"/>
      <c r="E53" s="113"/>
      <c r="F53" s="105"/>
      <c r="G53" s="105"/>
      <c r="H53" s="96">
        <v>1</v>
      </c>
      <c r="I53" s="60"/>
      <c r="J53" s="61"/>
      <c r="K53" s="62">
        <f t="shared" si="1"/>
        <v>0</v>
      </c>
    </row>
    <row r="54" spans="2:11" ht="14.25">
      <c r="B54" s="115"/>
      <c r="C54" s="113"/>
      <c r="D54" s="113"/>
      <c r="E54" s="113"/>
      <c r="F54" s="105"/>
      <c r="G54" s="105"/>
      <c r="H54" s="96">
        <v>1</v>
      </c>
      <c r="I54" s="60"/>
      <c r="J54" s="61"/>
      <c r="K54" s="62">
        <f t="shared" si="1"/>
        <v>0</v>
      </c>
    </row>
    <row r="55" spans="2:11" ht="14.25">
      <c r="B55" s="115"/>
      <c r="C55" s="113"/>
      <c r="D55" s="113"/>
      <c r="E55" s="113"/>
      <c r="F55" s="105"/>
      <c r="G55" s="105"/>
      <c r="H55" s="96">
        <v>1</v>
      </c>
      <c r="I55" s="60"/>
      <c r="J55" s="61"/>
      <c r="K55" s="62">
        <f t="shared" si="1"/>
        <v>0</v>
      </c>
    </row>
    <row r="56" spans="2:11" ht="14.25">
      <c r="B56" s="115"/>
      <c r="C56" s="113"/>
      <c r="D56" s="113"/>
      <c r="E56" s="113"/>
      <c r="F56" s="105"/>
      <c r="G56" s="105"/>
      <c r="H56" s="96">
        <v>1</v>
      </c>
      <c r="I56" s="60"/>
      <c r="J56" s="61"/>
      <c r="K56" s="62">
        <f t="shared" si="1"/>
        <v>0</v>
      </c>
    </row>
    <row r="57" spans="2:11" ht="36">
      <c r="B57" s="115">
        <v>16</v>
      </c>
      <c r="C57" s="113" t="s">
        <v>133</v>
      </c>
      <c r="D57" s="113" t="s">
        <v>190</v>
      </c>
      <c r="E57" s="113" t="s">
        <v>135</v>
      </c>
      <c r="F57" s="110" t="s">
        <v>134</v>
      </c>
      <c r="G57" s="111" t="s">
        <v>158</v>
      </c>
      <c r="H57" s="96"/>
      <c r="I57" s="60"/>
      <c r="J57" s="61"/>
      <c r="K57" s="62"/>
    </row>
    <row r="58" spans="2:11" ht="14.25">
      <c r="B58" s="115"/>
      <c r="C58" s="113"/>
      <c r="D58" s="117"/>
      <c r="E58" s="117"/>
      <c r="F58" s="105"/>
      <c r="G58" s="105"/>
      <c r="H58" s="96">
        <v>1</v>
      </c>
      <c r="I58" s="60"/>
      <c r="J58" s="61"/>
      <c r="K58" s="62">
        <f t="shared" si="1"/>
        <v>0</v>
      </c>
    </row>
    <row r="59" spans="2:11" ht="14.25">
      <c r="B59" s="115"/>
      <c r="C59" s="113"/>
      <c r="D59" s="117"/>
      <c r="E59" s="117"/>
      <c r="F59" s="105"/>
      <c r="G59" s="105"/>
      <c r="H59" s="96">
        <v>1</v>
      </c>
      <c r="I59" s="60"/>
      <c r="J59" s="61"/>
      <c r="K59" s="62">
        <f t="shared" si="1"/>
        <v>0</v>
      </c>
    </row>
    <row r="60" spans="2:11" ht="14.25">
      <c r="B60" s="115"/>
      <c r="C60" s="113"/>
      <c r="D60" s="117"/>
      <c r="E60" s="117"/>
      <c r="F60" s="105"/>
      <c r="G60" s="105"/>
      <c r="H60" s="96">
        <v>1</v>
      </c>
      <c r="I60" s="60"/>
      <c r="J60" s="61"/>
      <c r="K60" s="62">
        <f t="shared" si="1"/>
        <v>0</v>
      </c>
    </row>
    <row r="61" spans="2:11" ht="14.25">
      <c r="B61" s="115"/>
      <c r="C61" s="113"/>
      <c r="D61" s="117"/>
      <c r="E61" s="117"/>
      <c r="F61" s="105"/>
      <c r="G61" s="105"/>
      <c r="H61" s="96">
        <v>1</v>
      </c>
      <c r="I61" s="60"/>
      <c r="J61" s="61"/>
      <c r="K61" s="62">
        <f t="shared" si="1"/>
        <v>0</v>
      </c>
    </row>
    <row r="62" spans="2:11" ht="14.25">
      <c r="B62" s="115"/>
      <c r="C62" s="113"/>
      <c r="D62" s="117"/>
      <c r="E62" s="117"/>
      <c r="F62" s="105"/>
      <c r="G62" s="105"/>
      <c r="H62" s="96">
        <v>1</v>
      </c>
      <c r="I62" s="60"/>
      <c r="J62" s="61"/>
      <c r="K62" s="62">
        <f t="shared" si="1"/>
        <v>0</v>
      </c>
    </row>
    <row r="63" spans="2:11" ht="36">
      <c r="B63" s="115">
        <v>17</v>
      </c>
      <c r="C63" s="113" t="s">
        <v>133</v>
      </c>
      <c r="D63" s="113" t="s">
        <v>191</v>
      </c>
      <c r="E63" s="113" t="s">
        <v>135</v>
      </c>
      <c r="F63" s="110" t="s">
        <v>134</v>
      </c>
      <c r="G63" s="111" t="s">
        <v>158</v>
      </c>
      <c r="H63" s="96"/>
      <c r="I63" s="60"/>
      <c r="J63" s="61"/>
      <c r="K63" s="62"/>
    </row>
    <row r="64" spans="2:11" ht="14.25">
      <c r="B64" s="115"/>
      <c r="C64" s="113"/>
      <c r="D64" s="117"/>
      <c r="E64" s="117"/>
      <c r="F64" s="105"/>
      <c r="G64" s="105"/>
      <c r="H64" s="96">
        <v>1</v>
      </c>
      <c r="I64" s="60"/>
      <c r="J64" s="61"/>
      <c r="K64" s="62">
        <f t="shared" si="1"/>
        <v>0</v>
      </c>
    </row>
    <row r="65" spans="2:11" ht="14.25">
      <c r="B65" s="115"/>
      <c r="C65" s="113"/>
      <c r="D65" s="117"/>
      <c r="E65" s="117"/>
      <c r="F65" s="105"/>
      <c r="G65" s="105"/>
      <c r="H65" s="96">
        <v>1</v>
      </c>
      <c r="I65" s="60"/>
      <c r="J65" s="61"/>
      <c r="K65" s="62">
        <f t="shared" si="1"/>
        <v>0</v>
      </c>
    </row>
    <row r="66" spans="2:11" ht="14.25">
      <c r="B66" s="115"/>
      <c r="C66" s="113"/>
      <c r="D66" s="117"/>
      <c r="E66" s="117"/>
      <c r="F66" s="105"/>
      <c r="G66" s="105"/>
      <c r="H66" s="96">
        <v>1</v>
      </c>
      <c r="I66" s="60"/>
      <c r="J66" s="61"/>
      <c r="K66" s="62">
        <f t="shared" si="1"/>
        <v>0</v>
      </c>
    </row>
    <row r="67" spans="2:11" ht="14.25">
      <c r="B67" s="115"/>
      <c r="C67" s="113"/>
      <c r="D67" s="117"/>
      <c r="E67" s="117"/>
      <c r="F67" s="105"/>
      <c r="G67" s="105"/>
      <c r="H67" s="96">
        <v>1</v>
      </c>
      <c r="I67" s="60"/>
      <c r="J67" s="61"/>
      <c r="K67" s="62">
        <f t="shared" si="1"/>
        <v>0</v>
      </c>
    </row>
    <row r="68" spans="2:11" ht="14.25">
      <c r="B68" s="115"/>
      <c r="C68" s="113"/>
      <c r="D68" s="117"/>
      <c r="E68" s="117"/>
      <c r="F68" s="105"/>
      <c r="G68" s="105"/>
      <c r="H68" s="96">
        <v>1</v>
      </c>
      <c r="I68" s="60"/>
      <c r="J68" s="61"/>
      <c r="K68" s="62">
        <f t="shared" si="1"/>
        <v>0</v>
      </c>
    </row>
    <row r="69" spans="2:11" ht="36">
      <c r="B69" s="115">
        <v>18</v>
      </c>
      <c r="C69" s="113" t="s">
        <v>133</v>
      </c>
      <c r="D69" s="113" t="s">
        <v>164</v>
      </c>
      <c r="E69" s="113" t="s">
        <v>117</v>
      </c>
      <c r="F69" s="110" t="s">
        <v>134</v>
      </c>
      <c r="G69" s="111" t="s">
        <v>158</v>
      </c>
      <c r="H69" s="96"/>
      <c r="I69" s="60"/>
      <c r="J69" s="61"/>
      <c r="K69" s="62"/>
    </row>
    <row r="70" spans="2:11" ht="14.25">
      <c r="B70" s="115"/>
      <c r="C70" s="113"/>
      <c r="D70" s="117"/>
      <c r="E70" s="117"/>
      <c r="F70" s="105"/>
      <c r="G70" s="105"/>
      <c r="H70" s="96">
        <v>1</v>
      </c>
      <c r="I70" s="60"/>
      <c r="J70" s="61"/>
      <c r="K70" s="62">
        <f t="shared" si="1"/>
        <v>0</v>
      </c>
    </row>
    <row r="71" spans="2:11" ht="14.25">
      <c r="B71" s="115"/>
      <c r="C71" s="113"/>
      <c r="D71" s="117"/>
      <c r="E71" s="117"/>
      <c r="F71" s="105"/>
      <c r="G71" s="105"/>
      <c r="H71" s="96">
        <v>1</v>
      </c>
      <c r="I71" s="60"/>
      <c r="J71" s="61"/>
      <c r="K71" s="62">
        <f t="shared" si="1"/>
        <v>0</v>
      </c>
    </row>
    <row r="72" spans="2:11" ht="14.25">
      <c r="B72" s="115"/>
      <c r="C72" s="113"/>
      <c r="D72" s="117"/>
      <c r="E72" s="117"/>
      <c r="F72" s="105"/>
      <c r="G72" s="105"/>
      <c r="H72" s="96">
        <v>1</v>
      </c>
      <c r="I72" s="60"/>
      <c r="J72" s="61"/>
      <c r="K72" s="62">
        <f t="shared" si="1"/>
        <v>0</v>
      </c>
    </row>
    <row r="73" spans="2:11" ht="14.25">
      <c r="B73" s="115"/>
      <c r="C73" s="113"/>
      <c r="D73" s="117"/>
      <c r="E73" s="117"/>
      <c r="F73" s="105"/>
      <c r="G73" s="105"/>
      <c r="H73" s="96">
        <v>1</v>
      </c>
      <c r="I73" s="60"/>
      <c r="J73" s="61"/>
      <c r="K73" s="62">
        <f t="shared" si="1"/>
        <v>0</v>
      </c>
    </row>
    <row r="74" spans="2:11" ht="14.25">
      <c r="B74" s="115"/>
      <c r="C74" s="113"/>
      <c r="D74" s="117"/>
      <c r="E74" s="117"/>
      <c r="F74" s="105"/>
      <c r="G74" s="105"/>
      <c r="H74" s="96">
        <v>1</v>
      </c>
      <c r="I74" s="60"/>
      <c r="J74" s="61"/>
      <c r="K74" s="62">
        <f t="shared" si="1"/>
        <v>0</v>
      </c>
    </row>
    <row r="75" spans="2:11" ht="14.25">
      <c r="B75" s="94">
        <v>19</v>
      </c>
      <c r="C75" s="67" t="s">
        <v>215</v>
      </c>
      <c r="D75" s="66" t="s">
        <v>216</v>
      </c>
      <c r="E75" s="66" t="s">
        <v>136</v>
      </c>
      <c r="F75" s="101" t="s">
        <v>115</v>
      </c>
      <c r="G75" s="101" t="s">
        <v>137</v>
      </c>
      <c r="H75" s="96">
        <v>1</v>
      </c>
      <c r="I75" s="60"/>
      <c r="J75" s="61"/>
      <c r="K75" s="62">
        <f t="shared" si="1"/>
        <v>0</v>
      </c>
    </row>
    <row r="76" spans="2:11" ht="14.25">
      <c r="B76" s="94">
        <v>20</v>
      </c>
      <c r="C76" s="67" t="s">
        <v>217</v>
      </c>
      <c r="D76" s="66" t="s">
        <v>218</v>
      </c>
      <c r="E76" s="66" t="s">
        <v>136</v>
      </c>
      <c r="F76" s="101" t="s">
        <v>115</v>
      </c>
      <c r="G76" s="101" t="s">
        <v>137</v>
      </c>
      <c r="H76" s="96">
        <v>1</v>
      </c>
      <c r="I76" s="60"/>
      <c r="J76" s="61"/>
      <c r="K76" s="62">
        <f t="shared" si="1"/>
        <v>0</v>
      </c>
    </row>
    <row r="77" spans="2:11" ht="36">
      <c r="B77" s="115">
        <v>21</v>
      </c>
      <c r="C77" s="113" t="s">
        <v>133</v>
      </c>
      <c r="D77" s="113" t="s">
        <v>140</v>
      </c>
      <c r="E77" s="113" t="s">
        <v>135</v>
      </c>
      <c r="F77" s="110" t="s">
        <v>134</v>
      </c>
      <c r="G77" s="111" t="s">
        <v>158</v>
      </c>
      <c r="H77" s="96"/>
      <c r="I77" s="60"/>
      <c r="J77" s="61"/>
      <c r="K77" s="62"/>
    </row>
    <row r="78" spans="2:11" ht="14.25">
      <c r="B78" s="115"/>
      <c r="C78" s="113"/>
      <c r="D78" s="117"/>
      <c r="E78" s="117"/>
      <c r="F78" s="105"/>
      <c r="G78" s="105"/>
      <c r="H78" s="96">
        <v>1</v>
      </c>
      <c r="I78" s="60"/>
      <c r="J78" s="61"/>
      <c r="K78" s="62">
        <f t="shared" si="1"/>
        <v>0</v>
      </c>
    </row>
    <row r="79" spans="2:11" ht="14.25">
      <c r="B79" s="115"/>
      <c r="C79" s="113"/>
      <c r="D79" s="117"/>
      <c r="E79" s="117"/>
      <c r="F79" s="105"/>
      <c r="G79" s="105"/>
      <c r="H79" s="96">
        <v>1</v>
      </c>
      <c r="I79" s="60"/>
      <c r="J79" s="61"/>
      <c r="K79" s="62">
        <f t="shared" si="1"/>
        <v>0</v>
      </c>
    </row>
    <row r="80" spans="2:11" ht="14.25">
      <c r="B80" s="115"/>
      <c r="C80" s="113"/>
      <c r="D80" s="117"/>
      <c r="E80" s="117"/>
      <c r="F80" s="105"/>
      <c r="G80" s="105"/>
      <c r="H80" s="96">
        <v>1</v>
      </c>
      <c r="I80" s="60"/>
      <c r="J80" s="61"/>
      <c r="K80" s="62">
        <f t="shared" si="1"/>
        <v>0</v>
      </c>
    </row>
    <row r="81" spans="2:11" ht="14.25">
      <c r="B81" s="115"/>
      <c r="C81" s="113"/>
      <c r="D81" s="117"/>
      <c r="E81" s="117"/>
      <c r="F81" s="105"/>
      <c r="G81" s="105"/>
      <c r="H81" s="96">
        <v>1</v>
      </c>
      <c r="I81" s="60"/>
      <c r="J81" s="61"/>
      <c r="K81" s="62">
        <f t="shared" si="1"/>
        <v>0</v>
      </c>
    </row>
    <row r="82" spans="2:11" ht="14.25">
      <c r="B82" s="115"/>
      <c r="C82" s="113"/>
      <c r="D82" s="117"/>
      <c r="E82" s="117"/>
      <c r="F82" s="105"/>
      <c r="G82" s="105"/>
      <c r="H82" s="96">
        <v>1</v>
      </c>
      <c r="I82" s="60"/>
      <c r="J82" s="61"/>
      <c r="K82" s="62">
        <f t="shared" si="1"/>
        <v>0</v>
      </c>
    </row>
    <row r="83" spans="2:11" ht="36">
      <c r="B83" s="115">
        <v>22</v>
      </c>
      <c r="C83" s="113" t="s">
        <v>133</v>
      </c>
      <c r="D83" s="116" t="s">
        <v>207</v>
      </c>
      <c r="E83" s="116" t="s">
        <v>135</v>
      </c>
      <c r="F83" s="110" t="s">
        <v>134</v>
      </c>
      <c r="G83" s="111" t="s">
        <v>158</v>
      </c>
      <c r="H83" s="96"/>
      <c r="I83" s="60"/>
      <c r="J83" s="61"/>
      <c r="K83" s="62"/>
    </row>
    <row r="84" spans="2:11" ht="14.25">
      <c r="B84" s="115"/>
      <c r="C84" s="113"/>
      <c r="D84" s="116"/>
      <c r="E84" s="116"/>
      <c r="F84" s="105"/>
      <c r="G84" s="105"/>
      <c r="H84" s="96">
        <v>1</v>
      </c>
      <c r="I84" s="60"/>
      <c r="J84" s="61"/>
      <c r="K84" s="62">
        <f t="shared" si="1"/>
        <v>0</v>
      </c>
    </row>
    <row r="85" spans="2:11" ht="14.25">
      <c r="B85" s="115"/>
      <c r="C85" s="113"/>
      <c r="D85" s="116"/>
      <c r="E85" s="116"/>
      <c r="F85" s="105"/>
      <c r="G85" s="105"/>
      <c r="H85" s="96">
        <v>1</v>
      </c>
      <c r="I85" s="60"/>
      <c r="J85" s="61"/>
      <c r="K85" s="62">
        <f t="shared" si="1"/>
        <v>0</v>
      </c>
    </row>
    <row r="86" spans="2:11" ht="14.25">
      <c r="B86" s="115"/>
      <c r="C86" s="113"/>
      <c r="D86" s="116"/>
      <c r="E86" s="116"/>
      <c r="F86" s="105"/>
      <c r="G86" s="105"/>
      <c r="H86" s="96">
        <v>1</v>
      </c>
      <c r="I86" s="60"/>
      <c r="J86" s="61"/>
      <c r="K86" s="62">
        <f t="shared" si="1"/>
        <v>0</v>
      </c>
    </row>
    <row r="87" spans="2:11" ht="14.25">
      <c r="B87" s="115"/>
      <c r="C87" s="113"/>
      <c r="D87" s="116"/>
      <c r="E87" s="116"/>
      <c r="F87" s="105"/>
      <c r="G87" s="105"/>
      <c r="H87" s="96">
        <v>1</v>
      </c>
      <c r="I87" s="60"/>
      <c r="J87" s="61"/>
      <c r="K87" s="62">
        <f t="shared" si="1"/>
        <v>0</v>
      </c>
    </row>
    <row r="88" spans="2:11" ht="14.25">
      <c r="B88" s="115"/>
      <c r="C88" s="113"/>
      <c r="D88" s="116"/>
      <c r="E88" s="116"/>
      <c r="F88" s="105"/>
      <c r="G88" s="105"/>
      <c r="H88" s="96">
        <v>1</v>
      </c>
      <c r="I88" s="60"/>
      <c r="J88" s="61"/>
      <c r="K88" s="62">
        <f t="shared" si="1"/>
        <v>0</v>
      </c>
    </row>
    <row r="89" spans="2:11" ht="36">
      <c r="B89" s="115">
        <v>23</v>
      </c>
      <c r="C89" s="113" t="s">
        <v>133</v>
      </c>
      <c r="D89" s="116" t="s">
        <v>219</v>
      </c>
      <c r="E89" s="116" t="s">
        <v>135</v>
      </c>
      <c r="F89" s="110" t="s">
        <v>134</v>
      </c>
      <c r="G89" s="111" t="s">
        <v>158</v>
      </c>
      <c r="H89" s="96"/>
      <c r="I89" s="60"/>
      <c r="J89" s="61"/>
      <c r="K89" s="62"/>
    </row>
    <row r="90" spans="2:11" ht="14.25">
      <c r="B90" s="115"/>
      <c r="C90" s="113"/>
      <c r="D90" s="116"/>
      <c r="E90" s="116"/>
      <c r="F90" s="105"/>
      <c r="G90" s="105"/>
      <c r="H90" s="96">
        <v>1</v>
      </c>
      <c r="I90" s="60"/>
      <c r="J90" s="61"/>
      <c r="K90" s="62">
        <f t="shared" ref="K90:K94" si="2">+ROUND(I90*(1+J90),0)</f>
        <v>0</v>
      </c>
    </row>
    <row r="91" spans="2:11" ht="14.25">
      <c r="B91" s="115"/>
      <c r="C91" s="113"/>
      <c r="D91" s="116"/>
      <c r="E91" s="116"/>
      <c r="F91" s="105"/>
      <c r="G91" s="105"/>
      <c r="H91" s="96">
        <v>1</v>
      </c>
      <c r="I91" s="60"/>
      <c r="J91" s="61"/>
      <c r="K91" s="62">
        <f t="shared" si="2"/>
        <v>0</v>
      </c>
    </row>
    <row r="92" spans="2:11" ht="14.25">
      <c r="B92" s="115"/>
      <c r="C92" s="113"/>
      <c r="D92" s="116"/>
      <c r="E92" s="116"/>
      <c r="F92" s="105"/>
      <c r="G92" s="105"/>
      <c r="H92" s="96">
        <v>1</v>
      </c>
      <c r="I92" s="60"/>
      <c r="J92" s="61"/>
      <c r="K92" s="62">
        <f t="shared" si="2"/>
        <v>0</v>
      </c>
    </row>
    <row r="93" spans="2:11" ht="14.25">
      <c r="B93" s="115"/>
      <c r="C93" s="113"/>
      <c r="D93" s="116"/>
      <c r="E93" s="116"/>
      <c r="F93" s="105"/>
      <c r="G93" s="105"/>
      <c r="H93" s="96">
        <v>1</v>
      </c>
      <c r="I93" s="60"/>
      <c r="J93" s="61"/>
      <c r="K93" s="62">
        <f t="shared" si="2"/>
        <v>0</v>
      </c>
    </row>
    <row r="94" spans="2:11" ht="14.25">
      <c r="B94" s="115"/>
      <c r="C94" s="113"/>
      <c r="D94" s="116"/>
      <c r="E94" s="116"/>
      <c r="F94" s="105"/>
      <c r="G94" s="105"/>
      <c r="H94" s="96">
        <v>1</v>
      </c>
      <c r="I94" s="60"/>
      <c r="J94" s="61"/>
      <c r="K94" s="62">
        <f t="shared" si="2"/>
        <v>0</v>
      </c>
    </row>
    <row r="95" spans="2:11" ht="25.5" customHeight="1">
      <c r="B95" s="115">
        <v>24</v>
      </c>
      <c r="C95" s="113" t="s">
        <v>133</v>
      </c>
      <c r="D95" s="113" t="s">
        <v>156</v>
      </c>
      <c r="E95" s="113" t="s">
        <v>163</v>
      </c>
      <c r="F95" s="110" t="s">
        <v>134</v>
      </c>
      <c r="G95" s="111" t="s">
        <v>158</v>
      </c>
      <c r="H95" s="96"/>
      <c r="I95" s="60"/>
      <c r="J95" s="61"/>
      <c r="K95" s="62"/>
    </row>
    <row r="96" spans="2:11" ht="14.25">
      <c r="B96" s="115"/>
      <c r="C96" s="113"/>
      <c r="D96" s="117"/>
      <c r="E96" s="117"/>
      <c r="F96" s="105"/>
      <c r="G96" s="105"/>
      <c r="H96" s="96">
        <v>1</v>
      </c>
      <c r="I96" s="60"/>
      <c r="J96" s="61"/>
      <c r="K96" s="62">
        <f t="shared" si="1"/>
        <v>0</v>
      </c>
    </row>
    <row r="97" spans="2:11" ht="14.25">
      <c r="B97" s="115"/>
      <c r="C97" s="113"/>
      <c r="D97" s="117"/>
      <c r="E97" s="117"/>
      <c r="F97" s="105"/>
      <c r="G97" s="105"/>
      <c r="H97" s="96">
        <v>1</v>
      </c>
      <c r="I97" s="60"/>
      <c r="J97" s="61"/>
      <c r="K97" s="62">
        <f t="shared" si="1"/>
        <v>0</v>
      </c>
    </row>
    <row r="98" spans="2:11" ht="14.25">
      <c r="B98" s="115"/>
      <c r="C98" s="113"/>
      <c r="D98" s="117"/>
      <c r="E98" s="117"/>
      <c r="F98" s="105"/>
      <c r="G98" s="105"/>
      <c r="H98" s="96">
        <v>1</v>
      </c>
      <c r="I98" s="60"/>
      <c r="J98" s="61"/>
      <c r="K98" s="62">
        <f t="shared" si="1"/>
        <v>0</v>
      </c>
    </row>
    <row r="99" spans="2:11" ht="14.25">
      <c r="B99" s="115"/>
      <c r="C99" s="113"/>
      <c r="D99" s="117"/>
      <c r="E99" s="117"/>
      <c r="F99" s="105"/>
      <c r="G99" s="105"/>
      <c r="H99" s="96">
        <v>1</v>
      </c>
      <c r="I99" s="60"/>
      <c r="J99" s="61"/>
      <c r="K99" s="62">
        <f t="shared" si="1"/>
        <v>0</v>
      </c>
    </row>
    <row r="100" spans="2:11" ht="14.25">
      <c r="B100" s="115"/>
      <c r="C100" s="113"/>
      <c r="D100" s="117"/>
      <c r="E100" s="117"/>
      <c r="F100" s="105"/>
      <c r="G100" s="105"/>
      <c r="H100" s="96">
        <v>1</v>
      </c>
      <c r="I100" s="60"/>
      <c r="J100" s="61"/>
      <c r="K100" s="62">
        <f t="shared" si="1"/>
        <v>0</v>
      </c>
    </row>
    <row r="101" spans="2:11" ht="36">
      <c r="B101" s="115">
        <v>25</v>
      </c>
      <c r="C101" s="113" t="s">
        <v>133</v>
      </c>
      <c r="D101" s="113" t="s">
        <v>165</v>
      </c>
      <c r="E101" s="113" t="s">
        <v>122</v>
      </c>
      <c r="F101" s="110" t="s">
        <v>134</v>
      </c>
      <c r="G101" s="111" t="s">
        <v>158</v>
      </c>
      <c r="H101" s="96"/>
      <c r="I101" s="60"/>
      <c r="J101" s="61"/>
      <c r="K101" s="62"/>
    </row>
    <row r="102" spans="2:11" ht="14.25">
      <c r="B102" s="115"/>
      <c r="C102" s="113"/>
      <c r="D102" s="118"/>
      <c r="E102" s="117"/>
      <c r="F102" s="105"/>
      <c r="G102" s="105"/>
      <c r="H102" s="96">
        <v>1</v>
      </c>
      <c r="I102" s="60"/>
      <c r="J102" s="61"/>
      <c r="K102" s="62">
        <f t="shared" si="1"/>
        <v>0</v>
      </c>
    </row>
    <row r="103" spans="2:11" ht="14.25">
      <c r="B103" s="115"/>
      <c r="C103" s="113"/>
      <c r="D103" s="118"/>
      <c r="E103" s="117"/>
      <c r="F103" s="105"/>
      <c r="G103" s="105"/>
      <c r="H103" s="96">
        <v>1</v>
      </c>
      <c r="I103" s="60"/>
      <c r="J103" s="61"/>
      <c r="K103" s="62">
        <f t="shared" si="1"/>
        <v>0</v>
      </c>
    </row>
    <row r="104" spans="2:11" ht="14.25">
      <c r="B104" s="115"/>
      <c r="C104" s="113"/>
      <c r="D104" s="118"/>
      <c r="E104" s="117"/>
      <c r="F104" s="105"/>
      <c r="G104" s="105"/>
      <c r="H104" s="96">
        <v>1</v>
      </c>
      <c r="I104" s="60"/>
      <c r="J104" s="61"/>
      <c r="K104" s="62">
        <f t="shared" si="1"/>
        <v>0</v>
      </c>
    </row>
    <row r="105" spans="2:11" ht="14.25">
      <c r="B105" s="115"/>
      <c r="C105" s="113"/>
      <c r="D105" s="118"/>
      <c r="E105" s="117"/>
      <c r="F105" s="105"/>
      <c r="G105" s="105"/>
      <c r="H105" s="96">
        <v>1</v>
      </c>
      <c r="I105" s="60"/>
      <c r="J105" s="61"/>
      <c r="K105" s="62">
        <f t="shared" si="1"/>
        <v>0</v>
      </c>
    </row>
    <row r="106" spans="2:11" ht="14.25">
      <c r="B106" s="115"/>
      <c r="C106" s="113"/>
      <c r="D106" s="118"/>
      <c r="E106" s="117"/>
      <c r="F106" s="105"/>
      <c r="G106" s="105"/>
      <c r="H106" s="96">
        <v>1</v>
      </c>
      <c r="I106" s="60"/>
      <c r="J106" s="61"/>
      <c r="K106" s="62">
        <f t="shared" si="1"/>
        <v>0</v>
      </c>
    </row>
    <row r="107" spans="2:11" ht="36">
      <c r="B107" s="115">
        <v>26</v>
      </c>
      <c r="C107" s="113" t="s">
        <v>133</v>
      </c>
      <c r="D107" s="113" t="s">
        <v>192</v>
      </c>
      <c r="E107" s="113" t="s">
        <v>135</v>
      </c>
      <c r="F107" s="110" t="s">
        <v>134</v>
      </c>
      <c r="G107" s="111" t="s">
        <v>158</v>
      </c>
      <c r="H107" s="96"/>
      <c r="I107" s="60"/>
      <c r="J107" s="61"/>
      <c r="K107" s="62"/>
    </row>
    <row r="108" spans="2:11" ht="14.25">
      <c r="B108" s="115"/>
      <c r="C108" s="113"/>
      <c r="D108" s="117"/>
      <c r="E108" s="117"/>
      <c r="F108" s="105"/>
      <c r="G108" s="105"/>
      <c r="H108" s="96">
        <v>1</v>
      </c>
      <c r="I108" s="60"/>
      <c r="J108" s="61"/>
      <c r="K108" s="62">
        <f t="shared" ref="K108:K179" si="3">+ROUND(I108*(1+J108),0)</f>
        <v>0</v>
      </c>
    </row>
    <row r="109" spans="2:11" ht="14.25">
      <c r="B109" s="115"/>
      <c r="C109" s="113"/>
      <c r="D109" s="117"/>
      <c r="E109" s="117"/>
      <c r="F109" s="105"/>
      <c r="G109" s="105"/>
      <c r="H109" s="96">
        <v>1</v>
      </c>
      <c r="I109" s="60"/>
      <c r="J109" s="61"/>
      <c r="K109" s="62">
        <f t="shared" si="3"/>
        <v>0</v>
      </c>
    </row>
    <row r="110" spans="2:11" ht="14.25">
      <c r="B110" s="115"/>
      <c r="C110" s="113"/>
      <c r="D110" s="117"/>
      <c r="E110" s="117"/>
      <c r="F110" s="105"/>
      <c r="G110" s="105"/>
      <c r="H110" s="96">
        <v>1</v>
      </c>
      <c r="I110" s="60"/>
      <c r="J110" s="61"/>
      <c r="K110" s="62">
        <f t="shared" si="3"/>
        <v>0</v>
      </c>
    </row>
    <row r="111" spans="2:11" ht="14.25">
      <c r="B111" s="115"/>
      <c r="C111" s="113"/>
      <c r="D111" s="117"/>
      <c r="E111" s="117"/>
      <c r="F111" s="105"/>
      <c r="G111" s="105"/>
      <c r="H111" s="96">
        <v>1</v>
      </c>
      <c r="I111" s="60"/>
      <c r="J111" s="61"/>
      <c r="K111" s="62">
        <f t="shared" si="3"/>
        <v>0</v>
      </c>
    </row>
    <row r="112" spans="2:11" ht="14.25">
      <c r="B112" s="115"/>
      <c r="C112" s="113"/>
      <c r="D112" s="117"/>
      <c r="E112" s="117"/>
      <c r="F112" s="105"/>
      <c r="G112" s="105"/>
      <c r="H112" s="96">
        <v>1</v>
      </c>
      <c r="I112" s="60"/>
      <c r="J112" s="61"/>
      <c r="K112" s="62">
        <f t="shared" si="3"/>
        <v>0</v>
      </c>
    </row>
    <row r="113" spans="2:11" ht="36">
      <c r="B113" s="115">
        <v>27</v>
      </c>
      <c r="C113" s="113" t="s">
        <v>133</v>
      </c>
      <c r="D113" s="113" t="s">
        <v>166</v>
      </c>
      <c r="E113" s="113" t="s">
        <v>117</v>
      </c>
      <c r="F113" s="110" t="s">
        <v>134</v>
      </c>
      <c r="G113" s="111" t="s">
        <v>158</v>
      </c>
      <c r="H113" s="96"/>
      <c r="I113" s="60"/>
      <c r="J113" s="61"/>
      <c r="K113" s="62"/>
    </row>
    <row r="114" spans="2:11" ht="14.25">
      <c r="B114" s="115"/>
      <c r="C114" s="113"/>
      <c r="D114" s="113"/>
      <c r="E114" s="113"/>
      <c r="F114" s="105"/>
      <c r="G114" s="105"/>
      <c r="H114" s="96">
        <v>1</v>
      </c>
      <c r="I114" s="60"/>
      <c r="J114" s="61"/>
      <c r="K114" s="62">
        <f t="shared" si="3"/>
        <v>0</v>
      </c>
    </row>
    <row r="115" spans="2:11" ht="14.25">
      <c r="B115" s="115"/>
      <c r="C115" s="113"/>
      <c r="D115" s="113"/>
      <c r="E115" s="113"/>
      <c r="F115" s="105"/>
      <c r="G115" s="105"/>
      <c r="H115" s="96">
        <v>1</v>
      </c>
      <c r="I115" s="60"/>
      <c r="J115" s="61"/>
      <c r="K115" s="62">
        <f t="shared" si="3"/>
        <v>0</v>
      </c>
    </row>
    <row r="116" spans="2:11" ht="14.25">
      <c r="B116" s="115"/>
      <c r="C116" s="113"/>
      <c r="D116" s="113"/>
      <c r="E116" s="113"/>
      <c r="F116" s="105"/>
      <c r="G116" s="105"/>
      <c r="H116" s="96">
        <v>1</v>
      </c>
      <c r="I116" s="60"/>
      <c r="J116" s="61"/>
      <c r="K116" s="62">
        <f t="shared" si="3"/>
        <v>0</v>
      </c>
    </row>
    <row r="117" spans="2:11" ht="14.25">
      <c r="B117" s="115"/>
      <c r="C117" s="113"/>
      <c r="D117" s="113"/>
      <c r="E117" s="113"/>
      <c r="F117" s="105"/>
      <c r="G117" s="105"/>
      <c r="H117" s="96">
        <v>1</v>
      </c>
      <c r="I117" s="60"/>
      <c r="J117" s="61"/>
      <c r="K117" s="62">
        <f t="shared" si="3"/>
        <v>0</v>
      </c>
    </row>
    <row r="118" spans="2:11" ht="14.25">
      <c r="B118" s="115"/>
      <c r="C118" s="113"/>
      <c r="D118" s="113"/>
      <c r="E118" s="113"/>
      <c r="F118" s="105"/>
      <c r="G118" s="105"/>
      <c r="H118" s="96">
        <v>1</v>
      </c>
      <c r="I118" s="60"/>
      <c r="J118" s="61"/>
      <c r="K118" s="62">
        <f t="shared" si="3"/>
        <v>0</v>
      </c>
    </row>
    <row r="119" spans="2:11" ht="30" customHeight="1">
      <c r="B119" s="115">
        <v>28</v>
      </c>
      <c r="C119" s="113" t="s">
        <v>133</v>
      </c>
      <c r="D119" s="113" t="s">
        <v>157</v>
      </c>
      <c r="E119" s="113" t="s">
        <v>122</v>
      </c>
      <c r="F119" s="110" t="s">
        <v>134</v>
      </c>
      <c r="G119" s="111" t="s">
        <v>158</v>
      </c>
      <c r="H119" s="96"/>
      <c r="I119" s="60"/>
      <c r="J119" s="61"/>
      <c r="K119" s="62"/>
    </row>
    <row r="120" spans="2:11" ht="14.25">
      <c r="B120" s="115"/>
      <c r="C120" s="113"/>
      <c r="D120" s="113"/>
      <c r="E120" s="113"/>
      <c r="F120" s="105"/>
      <c r="G120" s="105"/>
      <c r="H120" s="96">
        <v>1</v>
      </c>
      <c r="I120" s="60"/>
      <c r="J120" s="61"/>
      <c r="K120" s="62">
        <f t="shared" si="3"/>
        <v>0</v>
      </c>
    </row>
    <row r="121" spans="2:11" ht="14.25">
      <c r="B121" s="115"/>
      <c r="C121" s="113"/>
      <c r="D121" s="113"/>
      <c r="E121" s="113"/>
      <c r="F121" s="105"/>
      <c r="G121" s="105"/>
      <c r="H121" s="96">
        <v>1</v>
      </c>
      <c r="I121" s="60"/>
      <c r="J121" s="61"/>
      <c r="K121" s="62">
        <f t="shared" si="3"/>
        <v>0</v>
      </c>
    </row>
    <row r="122" spans="2:11" ht="14.25">
      <c r="B122" s="115"/>
      <c r="C122" s="113"/>
      <c r="D122" s="113"/>
      <c r="E122" s="113"/>
      <c r="F122" s="105"/>
      <c r="G122" s="105"/>
      <c r="H122" s="96">
        <v>1</v>
      </c>
      <c r="I122" s="60"/>
      <c r="J122" s="61"/>
      <c r="K122" s="62">
        <f t="shared" si="3"/>
        <v>0</v>
      </c>
    </row>
    <row r="123" spans="2:11" ht="14.25">
      <c r="B123" s="115"/>
      <c r="C123" s="113"/>
      <c r="D123" s="113"/>
      <c r="E123" s="113"/>
      <c r="F123" s="105"/>
      <c r="G123" s="105"/>
      <c r="H123" s="96">
        <v>1</v>
      </c>
      <c r="I123" s="60"/>
      <c r="J123" s="61"/>
      <c r="K123" s="62">
        <f t="shared" si="3"/>
        <v>0</v>
      </c>
    </row>
    <row r="124" spans="2:11" ht="14.25">
      <c r="B124" s="115"/>
      <c r="C124" s="113"/>
      <c r="D124" s="113"/>
      <c r="E124" s="113"/>
      <c r="F124" s="105"/>
      <c r="G124" s="105"/>
      <c r="H124" s="96">
        <v>1</v>
      </c>
      <c r="I124" s="60"/>
      <c r="J124" s="61"/>
      <c r="K124" s="62">
        <f t="shared" si="3"/>
        <v>0</v>
      </c>
    </row>
    <row r="125" spans="2:11" ht="25.5">
      <c r="B125" s="94">
        <v>29</v>
      </c>
      <c r="C125" s="67" t="s">
        <v>220</v>
      </c>
      <c r="D125" s="66" t="s">
        <v>221</v>
      </c>
      <c r="E125" s="66" t="s">
        <v>117</v>
      </c>
      <c r="F125" s="101" t="s">
        <v>115</v>
      </c>
      <c r="G125" s="101" t="s">
        <v>222</v>
      </c>
      <c r="H125" s="96">
        <v>1</v>
      </c>
      <c r="I125" s="60"/>
      <c r="J125" s="61"/>
      <c r="K125" s="62">
        <f t="shared" si="3"/>
        <v>0</v>
      </c>
    </row>
    <row r="126" spans="2:11" ht="14.25">
      <c r="B126" s="94">
        <v>30</v>
      </c>
      <c r="C126" s="95" t="s">
        <v>141</v>
      </c>
      <c r="D126" s="95" t="s">
        <v>142</v>
      </c>
      <c r="E126" s="95" t="s">
        <v>136</v>
      </c>
      <c r="F126" s="106" t="s">
        <v>115</v>
      </c>
      <c r="G126" s="106" t="s">
        <v>137</v>
      </c>
      <c r="H126" s="96">
        <v>1</v>
      </c>
      <c r="I126" s="60"/>
      <c r="J126" s="61"/>
      <c r="K126" s="62">
        <f t="shared" si="3"/>
        <v>0</v>
      </c>
    </row>
    <row r="127" spans="2:11" ht="25.5" customHeight="1">
      <c r="B127" s="112">
        <v>31</v>
      </c>
      <c r="C127" s="116" t="s">
        <v>133</v>
      </c>
      <c r="D127" s="116" t="s">
        <v>167</v>
      </c>
      <c r="E127" s="116" t="s">
        <v>163</v>
      </c>
      <c r="F127" s="110" t="s">
        <v>134</v>
      </c>
      <c r="G127" s="111" t="s">
        <v>158</v>
      </c>
      <c r="H127" s="96"/>
      <c r="I127" s="60"/>
      <c r="J127" s="61"/>
      <c r="K127" s="62"/>
    </row>
    <row r="128" spans="2:11" ht="14.25">
      <c r="B128" s="112"/>
      <c r="C128" s="116"/>
      <c r="D128" s="116"/>
      <c r="E128" s="116"/>
      <c r="F128" s="105"/>
      <c r="G128" s="105"/>
      <c r="H128" s="96">
        <v>1</v>
      </c>
      <c r="I128" s="60"/>
      <c r="J128" s="61"/>
      <c r="K128" s="62">
        <f t="shared" si="3"/>
        <v>0</v>
      </c>
    </row>
    <row r="129" spans="2:11" ht="14.25">
      <c r="B129" s="112"/>
      <c r="C129" s="116"/>
      <c r="D129" s="116"/>
      <c r="E129" s="116"/>
      <c r="F129" s="105"/>
      <c r="G129" s="105"/>
      <c r="H129" s="96">
        <v>1</v>
      </c>
      <c r="I129" s="60"/>
      <c r="J129" s="61"/>
      <c r="K129" s="62">
        <f t="shared" si="3"/>
        <v>0</v>
      </c>
    </row>
    <row r="130" spans="2:11" ht="14.25">
      <c r="B130" s="112"/>
      <c r="C130" s="116"/>
      <c r="D130" s="116"/>
      <c r="E130" s="116"/>
      <c r="F130" s="105"/>
      <c r="G130" s="105"/>
      <c r="H130" s="96">
        <v>1</v>
      </c>
      <c r="I130" s="60"/>
      <c r="J130" s="61"/>
      <c r="K130" s="62">
        <f t="shared" si="3"/>
        <v>0</v>
      </c>
    </row>
    <row r="131" spans="2:11" ht="14.25">
      <c r="B131" s="112"/>
      <c r="C131" s="116"/>
      <c r="D131" s="116"/>
      <c r="E131" s="116"/>
      <c r="F131" s="105"/>
      <c r="G131" s="105"/>
      <c r="H131" s="96">
        <v>1</v>
      </c>
      <c r="I131" s="60"/>
      <c r="J131" s="61"/>
      <c r="K131" s="62">
        <f t="shared" si="3"/>
        <v>0</v>
      </c>
    </row>
    <row r="132" spans="2:11" ht="14.25">
      <c r="B132" s="112"/>
      <c r="C132" s="116"/>
      <c r="D132" s="116"/>
      <c r="E132" s="116"/>
      <c r="F132" s="105"/>
      <c r="G132" s="105"/>
      <c r="H132" s="96">
        <v>1</v>
      </c>
      <c r="I132" s="60"/>
      <c r="J132" s="61"/>
      <c r="K132" s="62">
        <f t="shared" si="3"/>
        <v>0</v>
      </c>
    </row>
    <row r="133" spans="2:11" ht="14.25">
      <c r="B133" s="94">
        <v>32</v>
      </c>
      <c r="C133" s="67" t="s">
        <v>143</v>
      </c>
      <c r="D133" s="66" t="s">
        <v>144</v>
      </c>
      <c r="E133" s="66" t="s">
        <v>122</v>
      </c>
      <c r="F133" s="101" t="s">
        <v>115</v>
      </c>
      <c r="G133" s="101" t="s">
        <v>123</v>
      </c>
      <c r="H133" s="96">
        <v>1</v>
      </c>
      <c r="I133" s="60"/>
      <c r="J133" s="61"/>
      <c r="K133" s="62">
        <f t="shared" si="3"/>
        <v>0</v>
      </c>
    </row>
    <row r="134" spans="2:11" ht="14.25">
      <c r="B134" s="94">
        <v>33</v>
      </c>
      <c r="C134" s="67" t="s">
        <v>145</v>
      </c>
      <c r="D134" s="66" t="s">
        <v>144</v>
      </c>
      <c r="E134" s="66" t="s">
        <v>122</v>
      </c>
      <c r="F134" s="101" t="s">
        <v>119</v>
      </c>
      <c r="G134" s="101">
        <v>7303</v>
      </c>
      <c r="H134" s="96">
        <v>1</v>
      </c>
      <c r="I134" s="60"/>
      <c r="J134" s="61"/>
      <c r="K134" s="62">
        <f t="shared" si="3"/>
        <v>0</v>
      </c>
    </row>
    <row r="135" spans="2:11" ht="14.25">
      <c r="B135" s="94">
        <v>34</v>
      </c>
      <c r="C135" s="67" t="s">
        <v>146</v>
      </c>
      <c r="D135" s="66" t="s">
        <v>144</v>
      </c>
      <c r="E135" s="66" t="s">
        <v>122</v>
      </c>
      <c r="F135" s="101" t="s">
        <v>119</v>
      </c>
      <c r="G135" s="101" t="s">
        <v>127</v>
      </c>
      <c r="H135" s="96">
        <v>1</v>
      </c>
      <c r="I135" s="60"/>
      <c r="J135" s="61"/>
      <c r="K135" s="62">
        <f t="shared" si="3"/>
        <v>0</v>
      </c>
    </row>
    <row r="136" spans="2:11" s="47" customFormat="1" ht="12.75">
      <c r="B136" s="94">
        <v>35</v>
      </c>
      <c r="C136" s="108" t="s">
        <v>223</v>
      </c>
      <c r="D136" s="66" t="s">
        <v>144</v>
      </c>
      <c r="E136" s="66" t="s">
        <v>122</v>
      </c>
      <c r="F136" s="101" t="s">
        <v>119</v>
      </c>
      <c r="G136" s="101" t="s">
        <v>135</v>
      </c>
      <c r="H136" s="96">
        <v>1</v>
      </c>
      <c r="I136" s="60"/>
      <c r="J136" s="61"/>
      <c r="K136" s="62">
        <f t="shared" si="3"/>
        <v>0</v>
      </c>
    </row>
    <row r="137" spans="2:11" ht="14.25">
      <c r="B137" s="94">
        <v>36</v>
      </c>
      <c r="C137" s="67" t="s">
        <v>147</v>
      </c>
      <c r="D137" s="66" t="s">
        <v>144</v>
      </c>
      <c r="E137" s="66" t="s">
        <v>136</v>
      </c>
      <c r="F137" s="101" t="s">
        <v>115</v>
      </c>
      <c r="G137" s="101" t="s">
        <v>137</v>
      </c>
      <c r="H137" s="96">
        <v>1</v>
      </c>
      <c r="I137" s="60"/>
      <c r="J137" s="61"/>
      <c r="K137" s="62">
        <f t="shared" si="3"/>
        <v>0</v>
      </c>
    </row>
    <row r="138" spans="2:11" ht="14.25">
      <c r="B138" s="94">
        <v>37</v>
      </c>
      <c r="C138" s="66" t="s">
        <v>148</v>
      </c>
      <c r="D138" s="66" t="s">
        <v>144</v>
      </c>
      <c r="E138" s="66" t="s">
        <v>122</v>
      </c>
      <c r="F138" s="101" t="s">
        <v>115</v>
      </c>
      <c r="G138" s="101">
        <v>3000</v>
      </c>
      <c r="H138" s="96">
        <v>1</v>
      </c>
      <c r="I138" s="60"/>
      <c r="J138" s="61"/>
      <c r="K138" s="62">
        <f t="shared" si="3"/>
        <v>0</v>
      </c>
    </row>
    <row r="139" spans="2:11" ht="14.25">
      <c r="B139" s="94">
        <v>38</v>
      </c>
      <c r="C139" s="67" t="s">
        <v>149</v>
      </c>
      <c r="D139" s="66" t="s">
        <v>144</v>
      </c>
      <c r="E139" s="66" t="s">
        <v>122</v>
      </c>
      <c r="F139" s="101" t="s">
        <v>115</v>
      </c>
      <c r="G139" s="101">
        <v>5800</v>
      </c>
      <c r="H139" s="96">
        <v>1</v>
      </c>
      <c r="I139" s="60"/>
      <c r="J139" s="61"/>
      <c r="K139" s="62">
        <f t="shared" si="3"/>
        <v>0</v>
      </c>
    </row>
    <row r="140" spans="2:11" ht="14.25">
      <c r="B140" s="94">
        <v>39</v>
      </c>
      <c r="C140" s="67" t="s">
        <v>206</v>
      </c>
      <c r="D140" s="66" t="s">
        <v>144</v>
      </c>
      <c r="E140" s="66" t="s">
        <v>122</v>
      </c>
      <c r="F140" s="101" t="s">
        <v>115</v>
      </c>
      <c r="G140" s="101" t="s">
        <v>150</v>
      </c>
      <c r="H140" s="96">
        <v>1</v>
      </c>
      <c r="I140" s="60"/>
      <c r="J140" s="61"/>
      <c r="K140" s="62">
        <f t="shared" si="3"/>
        <v>0</v>
      </c>
    </row>
    <row r="141" spans="2:11" ht="14.25">
      <c r="B141" s="94">
        <v>40</v>
      </c>
      <c r="C141" s="108" t="s">
        <v>224</v>
      </c>
      <c r="D141" s="66" t="s">
        <v>144</v>
      </c>
      <c r="E141" s="66" t="s">
        <v>122</v>
      </c>
      <c r="F141" s="101" t="s">
        <v>115</v>
      </c>
      <c r="G141" s="101">
        <v>8100</v>
      </c>
      <c r="H141" s="96">
        <v>1</v>
      </c>
      <c r="I141" s="60"/>
      <c r="J141" s="61"/>
      <c r="K141" s="62">
        <f t="shared" si="3"/>
        <v>0</v>
      </c>
    </row>
    <row r="142" spans="2:11" ht="36">
      <c r="B142" s="115">
        <v>41</v>
      </c>
      <c r="C142" s="113" t="s">
        <v>133</v>
      </c>
      <c r="D142" s="113" t="s">
        <v>168</v>
      </c>
      <c r="E142" s="116" t="s">
        <v>163</v>
      </c>
      <c r="F142" s="110" t="s">
        <v>134</v>
      </c>
      <c r="G142" s="111" t="s">
        <v>158</v>
      </c>
      <c r="H142" s="96"/>
      <c r="I142" s="60"/>
      <c r="J142" s="61"/>
      <c r="K142" s="62"/>
    </row>
    <row r="143" spans="2:11" ht="14.25">
      <c r="B143" s="115"/>
      <c r="C143" s="113"/>
      <c r="D143" s="113"/>
      <c r="E143" s="116"/>
      <c r="F143" s="105"/>
      <c r="G143" s="105"/>
      <c r="H143" s="96">
        <v>1</v>
      </c>
      <c r="I143" s="60"/>
      <c r="J143" s="61"/>
      <c r="K143" s="62">
        <f t="shared" si="3"/>
        <v>0</v>
      </c>
    </row>
    <row r="144" spans="2:11" ht="14.25">
      <c r="B144" s="115"/>
      <c r="C144" s="113"/>
      <c r="D144" s="113"/>
      <c r="E144" s="116"/>
      <c r="F144" s="105"/>
      <c r="G144" s="105"/>
      <c r="H144" s="96">
        <v>1</v>
      </c>
      <c r="I144" s="60"/>
      <c r="J144" s="61"/>
      <c r="K144" s="62">
        <f t="shared" si="3"/>
        <v>0</v>
      </c>
    </row>
    <row r="145" spans="2:11" ht="14.25">
      <c r="B145" s="115"/>
      <c r="C145" s="113"/>
      <c r="D145" s="113"/>
      <c r="E145" s="116"/>
      <c r="F145" s="105"/>
      <c r="G145" s="105"/>
      <c r="H145" s="96">
        <v>1</v>
      </c>
      <c r="I145" s="60"/>
      <c r="J145" s="61"/>
      <c r="K145" s="62">
        <f t="shared" si="3"/>
        <v>0</v>
      </c>
    </row>
    <row r="146" spans="2:11" ht="14.25">
      <c r="B146" s="115"/>
      <c r="C146" s="113"/>
      <c r="D146" s="113"/>
      <c r="E146" s="116"/>
      <c r="F146" s="105"/>
      <c r="G146" s="105"/>
      <c r="H146" s="96">
        <v>1</v>
      </c>
      <c r="I146" s="60"/>
      <c r="J146" s="61"/>
      <c r="K146" s="62">
        <f t="shared" si="3"/>
        <v>0</v>
      </c>
    </row>
    <row r="147" spans="2:11" ht="14.25">
      <c r="B147" s="115"/>
      <c r="C147" s="113"/>
      <c r="D147" s="113"/>
      <c r="E147" s="116"/>
      <c r="F147" s="105"/>
      <c r="G147" s="105"/>
      <c r="H147" s="96">
        <v>1</v>
      </c>
      <c r="I147" s="60"/>
      <c r="J147" s="61"/>
      <c r="K147" s="62">
        <f t="shared" si="3"/>
        <v>0</v>
      </c>
    </row>
    <row r="148" spans="2:11" ht="36">
      <c r="B148" s="115">
        <v>42</v>
      </c>
      <c r="C148" s="113" t="s">
        <v>133</v>
      </c>
      <c r="D148" s="113" t="s">
        <v>169</v>
      </c>
      <c r="E148" s="116" t="s">
        <v>163</v>
      </c>
      <c r="F148" s="110" t="s">
        <v>134</v>
      </c>
      <c r="G148" s="111" t="s">
        <v>158</v>
      </c>
      <c r="H148" s="96"/>
      <c r="I148" s="60"/>
      <c r="J148" s="61"/>
      <c r="K148" s="62"/>
    </row>
    <row r="149" spans="2:11" ht="14.25">
      <c r="B149" s="115"/>
      <c r="C149" s="113"/>
      <c r="D149" s="113"/>
      <c r="E149" s="116"/>
      <c r="F149" s="105"/>
      <c r="G149" s="105"/>
      <c r="H149" s="96">
        <v>1</v>
      </c>
      <c r="I149" s="60"/>
      <c r="J149" s="61"/>
      <c r="K149" s="62">
        <f t="shared" si="3"/>
        <v>0</v>
      </c>
    </row>
    <row r="150" spans="2:11" ht="14.25">
      <c r="B150" s="115"/>
      <c r="C150" s="113"/>
      <c r="D150" s="113"/>
      <c r="E150" s="116"/>
      <c r="F150" s="105"/>
      <c r="G150" s="105"/>
      <c r="H150" s="96">
        <v>1</v>
      </c>
      <c r="I150" s="60"/>
      <c r="J150" s="61"/>
      <c r="K150" s="62">
        <f t="shared" si="3"/>
        <v>0</v>
      </c>
    </row>
    <row r="151" spans="2:11" ht="14.25">
      <c r="B151" s="115"/>
      <c r="C151" s="113"/>
      <c r="D151" s="113"/>
      <c r="E151" s="116"/>
      <c r="F151" s="105"/>
      <c r="G151" s="105"/>
      <c r="H151" s="96">
        <v>1</v>
      </c>
      <c r="I151" s="60"/>
      <c r="J151" s="61"/>
      <c r="K151" s="62">
        <f t="shared" si="3"/>
        <v>0</v>
      </c>
    </row>
    <row r="152" spans="2:11" ht="14.25">
      <c r="B152" s="115"/>
      <c r="C152" s="113"/>
      <c r="D152" s="113"/>
      <c r="E152" s="116"/>
      <c r="F152" s="105"/>
      <c r="G152" s="105"/>
      <c r="H152" s="96">
        <v>1</v>
      </c>
      <c r="I152" s="60"/>
      <c r="J152" s="61"/>
      <c r="K152" s="62">
        <f t="shared" si="3"/>
        <v>0</v>
      </c>
    </row>
    <row r="153" spans="2:11" ht="14.25">
      <c r="B153" s="115"/>
      <c r="C153" s="113"/>
      <c r="D153" s="113"/>
      <c r="E153" s="116"/>
      <c r="F153" s="105"/>
      <c r="G153" s="105"/>
      <c r="H153" s="96">
        <v>1</v>
      </c>
      <c r="I153" s="60"/>
      <c r="J153" s="61"/>
      <c r="K153" s="62">
        <f t="shared" si="3"/>
        <v>0</v>
      </c>
    </row>
    <row r="154" spans="2:11" ht="36">
      <c r="B154" s="115">
        <v>43</v>
      </c>
      <c r="C154" s="113" t="s">
        <v>133</v>
      </c>
      <c r="D154" s="113" t="s">
        <v>225</v>
      </c>
      <c r="E154" s="113" t="s">
        <v>189</v>
      </c>
      <c r="F154" s="110" t="s">
        <v>134</v>
      </c>
      <c r="G154" s="111" t="s">
        <v>158</v>
      </c>
      <c r="H154" s="96"/>
      <c r="I154" s="60"/>
      <c r="J154" s="61"/>
      <c r="K154" s="62"/>
    </row>
    <row r="155" spans="2:11" ht="14.25">
      <c r="B155" s="115"/>
      <c r="C155" s="113"/>
      <c r="D155" s="113"/>
      <c r="E155" s="113"/>
      <c r="F155" s="105"/>
      <c r="G155" s="105"/>
      <c r="H155" s="96">
        <v>1</v>
      </c>
      <c r="I155" s="60"/>
      <c r="J155" s="61"/>
      <c r="K155" s="62">
        <f t="shared" ref="K155:K159" si="4">+ROUND(I155*(1+J155),0)</f>
        <v>0</v>
      </c>
    </row>
    <row r="156" spans="2:11" ht="14.25">
      <c r="B156" s="115"/>
      <c r="C156" s="113"/>
      <c r="D156" s="113"/>
      <c r="E156" s="113"/>
      <c r="F156" s="105"/>
      <c r="G156" s="105"/>
      <c r="H156" s="96">
        <v>1</v>
      </c>
      <c r="I156" s="60"/>
      <c r="J156" s="61"/>
      <c r="K156" s="62">
        <f t="shared" si="4"/>
        <v>0</v>
      </c>
    </row>
    <row r="157" spans="2:11" ht="14.25">
      <c r="B157" s="115"/>
      <c r="C157" s="113"/>
      <c r="D157" s="113"/>
      <c r="E157" s="113"/>
      <c r="F157" s="105"/>
      <c r="G157" s="105"/>
      <c r="H157" s="96">
        <v>1</v>
      </c>
      <c r="I157" s="60"/>
      <c r="J157" s="61"/>
      <c r="K157" s="62">
        <f t="shared" si="4"/>
        <v>0</v>
      </c>
    </row>
    <row r="158" spans="2:11" ht="14.25">
      <c r="B158" s="115"/>
      <c r="C158" s="113"/>
      <c r="D158" s="113"/>
      <c r="E158" s="113"/>
      <c r="F158" s="105"/>
      <c r="G158" s="105"/>
      <c r="H158" s="96">
        <v>1</v>
      </c>
      <c r="I158" s="60"/>
      <c r="J158" s="61"/>
      <c r="K158" s="62">
        <f t="shared" si="4"/>
        <v>0</v>
      </c>
    </row>
    <row r="159" spans="2:11" ht="14.25">
      <c r="B159" s="115"/>
      <c r="C159" s="113"/>
      <c r="D159" s="113"/>
      <c r="E159" s="113"/>
      <c r="F159" s="105"/>
      <c r="G159" s="105"/>
      <c r="H159" s="96">
        <v>1</v>
      </c>
      <c r="I159" s="60"/>
      <c r="J159" s="61"/>
      <c r="K159" s="62">
        <f t="shared" si="4"/>
        <v>0</v>
      </c>
    </row>
    <row r="160" spans="2:11" ht="36">
      <c r="B160" s="115">
        <v>44</v>
      </c>
      <c r="C160" s="113" t="s">
        <v>133</v>
      </c>
      <c r="D160" s="113" t="s">
        <v>151</v>
      </c>
      <c r="E160" s="113" t="s">
        <v>136</v>
      </c>
      <c r="F160" s="110" t="s">
        <v>134</v>
      </c>
      <c r="G160" s="111" t="s">
        <v>158</v>
      </c>
      <c r="H160" s="96"/>
      <c r="I160" s="60"/>
      <c r="J160" s="61"/>
      <c r="K160" s="62"/>
    </row>
    <row r="161" spans="2:11" ht="14.25">
      <c r="B161" s="115"/>
      <c r="C161" s="113"/>
      <c r="D161" s="113"/>
      <c r="E161" s="113"/>
      <c r="F161" s="105"/>
      <c r="G161" s="105"/>
      <c r="H161" s="96">
        <v>1</v>
      </c>
      <c r="I161" s="60"/>
      <c r="J161" s="61"/>
      <c r="K161" s="62">
        <f t="shared" si="3"/>
        <v>0</v>
      </c>
    </row>
    <row r="162" spans="2:11" ht="14.25">
      <c r="B162" s="115"/>
      <c r="C162" s="113"/>
      <c r="D162" s="113"/>
      <c r="E162" s="113"/>
      <c r="F162" s="105"/>
      <c r="G162" s="105"/>
      <c r="H162" s="96">
        <v>1</v>
      </c>
      <c r="I162" s="60"/>
      <c r="J162" s="61"/>
      <c r="K162" s="62">
        <f t="shared" si="3"/>
        <v>0</v>
      </c>
    </row>
    <row r="163" spans="2:11" ht="14.25">
      <c r="B163" s="115"/>
      <c r="C163" s="113"/>
      <c r="D163" s="113"/>
      <c r="E163" s="113"/>
      <c r="F163" s="105"/>
      <c r="G163" s="105"/>
      <c r="H163" s="96">
        <v>1</v>
      </c>
      <c r="I163" s="60"/>
      <c r="J163" s="61"/>
      <c r="K163" s="62">
        <f t="shared" si="3"/>
        <v>0</v>
      </c>
    </row>
    <row r="164" spans="2:11" ht="14.25">
      <c r="B164" s="115"/>
      <c r="C164" s="113"/>
      <c r="D164" s="113"/>
      <c r="E164" s="113"/>
      <c r="F164" s="105"/>
      <c r="G164" s="105"/>
      <c r="H164" s="96">
        <v>1</v>
      </c>
      <c r="I164" s="60"/>
      <c r="J164" s="61"/>
      <c r="K164" s="62">
        <f t="shared" si="3"/>
        <v>0</v>
      </c>
    </row>
    <row r="165" spans="2:11" ht="14.25">
      <c r="B165" s="115"/>
      <c r="C165" s="113"/>
      <c r="D165" s="113"/>
      <c r="E165" s="113"/>
      <c r="F165" s="105"/>
      <c r="G165" s="105"/>
      <c r="H165" s="96">
        <v>1</v>
      </c>
      <c r="I165" s="60"/>
      <c r="J165" s="61"/>
      <c r="K165" s="62">
        <f t="shared" si="3"/>
        <v>0</v>
      </c>
    </row>
    <row r="166" spans="2:11" ht="36">
      <c r="B166" s="115">
        <v>45</v>
      </c>
      <c r="C166" s="113" t="s">
        <v>133</v>
      </c>
      <c r="D166" s="113" t="s">
        <v>170</v>
      </c>
      <c r="E166" s="116" t="s">
        <v>163</v>
      </c>
      <c r="F166" s="110" t="s">
        <v>134</v>
      </c>
      <c r="G166" s="111" t="s">
        <v>158</v>
      </c>
      <c r="H166" s="96"/>
      <c r="I166" s="60"/>
      <c r="J166" s="61"/>
      <c r="K166" s="62"/>
    </row>
    <row r="167" spans="2:11" ht="14.25">
      <c r="B167" s="115"/>
      <c r="C167" s="113"/>
      <c r="D167" s="113"/>
      <c r="E167" s="116"/>
      <c r="F167" s="105"/>
      <c r="G167" s="105"/>
      <c r="H167" s="96">
        <v>1</v>
      </c>
      <c r="I167" s="60"/>
      <c r="J167" s="61"/>
      <c r="K167" s="62">
        <f t="shared" si="3"/>
        <v>0</v>
      </c>
    </row>
    <row r="168" spans="2:11" ht="14.25">
      <c r="B168" s="115"/>
      <c r="C168" s="113"/>
      <c r="D168" s="113"/>
      <c r="E168" s="116"/>
      <c r="F168" s="105"/>
      <c r="G168" s="105"/>
      <c r="H168" s="96">
        <v>1</v>
      </c>
      <c r="I168" s="60"/>
      <c r="J168" s="61"/>
      <c r="K168" s="62">
        <f t="shared" si="3"/>
        <v>0</v>
      </c>
    </row>
    <row r="169" spans="2:11" ht="14.25">
      <c r="B169" s="115"/>
      <c r="C169" s="113"/>
      <c r="D169" s="113"/>
      <c r="E169" s="116"/>
      <c r="F169" s="105"/>
      <c r="G169" s="105"/>
      <c r="H169" s="96">
        <v>1</v>
      </c>
      <c r="I169" s="60"/>
      <c r="J169" s="61"/>
      <c r="K169" s="62">
        <f t="shared" si="3"/>
        <v>0</v>
      </c>
    </row>
    <row r="170" spans="2:11" ht="14.25">
      <c r="B170" s="115"/>
      <c r="C170" s="113"/>
      <c r="D170" s="113"/>
      <c r="E170" s="116"/>
      <c r="F170" s="105"/>
      <c r="G170" s="105"/>
      <c r="H170" s="96">
        <v>1</v>
      </c>
      <c r="I170" s="60"/>
      <c r="J170" s="61"/>
      <c r="K170" s="62">
        <f t="shared" si="3"/>
        <v>0</v>
      </c>
    </row>
    <row r="171" spans="2:11" ht="14.25">
      <c r="B171" s="115"/>
      <c r="C171" s="113"/>
      <c r="D171" s="113"/>
      <c r="E171" s="116"/>
      <c r="F171" s="105"/>
      <c r="G171" s="105"/>
      <c r="H171" s="96">
        <v>1</v>
      </c>
      <c r="I171" s="60"/>
      <c r="J171" s="61"/>
      <c r="K171" s="62">
        <f t="shared" si="3"/>
        <v>0</v>
      </c>
    </row>
    <row r="172" spans="2:11" ht="36">
      <c r="B172" s="115">
        <v>46</v>
      </c>
      <c r="C172" s="113" t="s">
        <v>133</v>
      </c>
      <c r="D172" s="113" t="s">
        <v>171</v>
      </c>
      <c r="E172" s="116" t="s">
        <v>163</v>
      </c>
      <c r="F172" s="110" t="s">
        <v>134</v>
      </c>
      <c r="G172" s="111" t="s">
        <v>158</v>
      </c>
      <c r="H172" s="96"/>
      <c r="I172" s="60"/>
      <c r="J172" s="61"/>
      <c r="K172" s="62"/>
    </row>
    <row r="173" spans="2:11" ht="14.25">
      <c r="B173" s="115"/>
      <c r="C173" s="113"/>
      <c r="D173" s="113"/>
      <c r="E173" s="116"/>
      <c r="F173" s="105"/>
      <c r="G173" s="105"/>
      <c r="H173" s="96">
        <v>1</v>
      </c>
      <c r="I173" s="60"/>
      <c r="J173" s="61"/>
      <c r="K173" s="62">
        <f t="shared" si="3"/>
        <v>0</v>
      </c>
    </row>
    <row r="174" spans="2:11" ht="14.25">
      <c r="B174" s="115"/>
      <c r="C174" s="113"/>
      <c r="D174" s="113"/>
      <c r="E174" s="116"/>
      <c r="F174" s="105"/>
      <c r="G174" s="105"/>
      <c r="H174" s="96">
        <v>1</v>
      </c>
      <c r="I174" s="60"/>
      <c r="J174" s="61"/>
      <c r="K174" s="62">
        <f t="shared" si="3"/>
        <v>0</v>
      </c>
    </row>
    <row r="175" spans="2:11" ht="14.25">
      <c r="B175" s="115"/>
      <c r="C175" s="113"/>
      <c r="D175" s="113"/>
      <c r="E175" s="116"/>
      <c r="F175" s="105"/>
      <c r="G175" s="105"/>
      <c r="H175" s="96">
        <v>1</v>
      </c>
      <c r="I175" s="60"/>
      <c r="J175" s="61"/>
      <c r="K175" s="62">
        <f t="shared" si="3"/>
        <v>0</v>
      </c>
    </row>
    <row r="176" spans="2:11" ht="14.25">
      <c r="B176" s="115"/>
      <c r="C176" s="113"/>
      <c r="D176" s="113"/>
      <c r="E176" s="116"/>
      <c r="F176" s="105"/>
      <c r="G176" s="105"/>
      <c r="H176" s="96">
        <v>1</v>
      </c>
      <c r="I176" s="60"/>
      <c r="J176" s="61"/>
      <c r="K176" s="62">
        <f t="shared" si="3"/>
        <v>0</v>
      </c>
    </row>
    <row r="177" spans="2:11" ht="14.25">
      <c r="B177" s="115"/>
      <c r="C177" s="113"/>
      <c r="D177" s="113"/>
      <c r="E177" s="116"/>
      <c r="F177" s="105"/>
      <c r="G177" s="105"/>
      <c r="H177" s="96">
        <v>1</v>
      </c>
      <c r="I177" s="60"/>
      <c r="J177" s="61"/>
      <c r="K177" s="62">
        <f t="shared" si="3"/>
        <v>0</v>
      </c>
    </row>
    <row r="178" spans="2:11" ht="36">
      <c r="B178" s="115">
        <v>47</v>
      </c>
      <c r="C178" s="113" t="s">
        <v>133</v>
      </c>
      <c r="D178" s="113" t="s">
        <v>173</v>
      </c>
      <c r="E178" s="116" t="s">
        <v>163</v>
      </c>
      <c r="F178" s="110" t="s">
        <v>134</v>
      </c>
      <c r="G178" s="111" t="s">
        <v>158</v>
      </c>
      <c r="H178" s="96"/>
      <c r="I178" s="60"/>
      <c r="J178" s="61"/>
      <c r="K178" s="62"/>
    </row>
    <row r="179" spans="2:11" ht="14.25">
      <c r="B179" s="115"/>
      <c r="C179" s="113"/>
      <c r="D179" s="113"/>
      <c r="E179" s="116"/>
      <c r="F179" s="105"/>
      <c r="G179" s="105"/>
      <c r="H179" s="96">
        <v>1</v>
      </c>
      <c r="I179" s="60"/>
      <c r="J179" s="61"/>
      <c r="K179" s="62">
        <f t="shared" si="3"/>
        <v>0</v>
      </c>
    </row>
    <row r="180" spans="2:11" ht="14.25">
      <c r="B180" s="115"/>
      <c r="C180" s="113"/>
      <c r="D180" s="113"/>
      <c r="E180" s="116"/>
      <c r="F180" s="105"/>
      <c r="G180" s="105"/>
      <c r="H180" s="96">
        <v>1</v>
      </c>
      <c r="I180" s="60"/>
      <c r="J180" s="61"/>
      <c r="K180" s="62">
        <f t="shared" ref="K180:K252" si="5">+ROUND(I180*(1+J180),0)</f>
        <v>0</v>
      </c>
    </row>
    <row r="181" spans="2:11" ht="14.25">
      <c r="B181" s="115"/>
      <c r="C181" s="113"/>
      <c r="D181" s="113"/>
      <c r="E181" s="116"/>
      <c r="F181" s="105"/>
      <c r="G181" s="105"/>
      <c r="H181" s="96">
        <v>1</v>
      </c>
      <c r="I181" s="60"/>
      <c r="J181" s="61"/>
      <c r="K181" s="62">
        <f t="shared" si="5"/>
        <v>0</v>
      </c>
    </row>
    <row r="182" spans="2:11" ht="14.25">
      <c r="B182" s="115"/>
      <c r="C182" s="113"/>
      <c r="D182" s="113"/>
      <c r="E182" s="116"/>
      <c r="F182" s="105"/>
      <c r="G182" s="105"/>
      <c r="H182" s="96">
        <v>1</v>
      </c>
      <c r="I182" s="60"/>
      <c r="J182" s="61"/>
      <c r="K182" s="62">
        <f t="shared" si="5"/>
        <v>0</v>
      </c>
    </row>
    <row r="183" spans="2:11" ht="14.25">
      <c r="B183" s="115"/>
      <c r="C183" s="113"/>
      <c r="D183" s="113"/>
      <c r="E183" s="116"/>
      <c r="F183" s="105"/>
      <c r="G183" s="105"/>
      <c r="H183" s="96">
        <v>1</v>
      </c>
      <c r="I183" s="60"/>
      <c r="J183" s="61"/>
      <c r="K183" s="62">
        <f t="shared" si="5"/>
        <v>0</v>
      </c>
    </row>
    <row r="184" spans="2:11" ht="36">
      <c r="B184" s="115">
        <v>48</v>
      </c>
      <c r="C184" s="113" t="s">
        <v>133</v>
      </c>
      <c r="D184" s="113" t="s">
        <v>172</v>
      </c>
      <c r="E184" s="116" t="s">
        <v>163</v>
      </c>
      <c r="F184" s="110" t="s">
        <v>134</v>
      </c>
      <c r="G184" s="111" t="s">
        <v>158</v>
      </c>
      <c r="H184" s="96"/>
      <c r="I184" s="60"/>
      <c r="J184" s="61"/>
      <c r="K184" s="62"/>
    </row>
    <row r="185" spans="2:11" ht="14.25">
      <c r="B185" s="115"/>
      <c r="C185" s="113"/>
      <c r="D185" s="113"/>
      <c r="E185" s="116"/>
      <c r="F185" s="105"/>
      <c r="G185" s="105"/>
      <c r="H185" s="96">
        <v>1</v>
      </c>
      <c r="I185" s="60"/>
      <c r="J185" s="61"/>
      <c r="K185" s="62">
        <f t="shared" si="5"/>
        <v>0</v>
      </c>
    </row>
    <row r="186" spans="2:11" ht="14.25">
      <c r="B186" s="115"/>
      <c r="C186" s="113"/>
      <c r="D186" s="113"/>
      <c r="E186" s="116"/>
      <c r="F186" s="105"/>
      <c r="G186" s="105"/>
      <c r="H186" s="96">
        <v>1</v>
      </c>
      <c r="I186" s="60"/>
      <c r="J186" s="61"/>
      <c r="K186" s="62">
        <f t="shared" si="5"/>
        <v>0</v>
      </c>
    </row>
    <row r="187" spans="2:11" ht="14.25">
      <c r="B187" s="115"/>
      <c r="C187" s="113"/>
      <c r="D187" s="113"/>
      <c r="E187" s="116"/>
      <c r="F187" s="105"/>
      <c r="G187" s="105"/>
      <c r="H187" s="96">
        <v>1</v>
      </c>
      <c r="I187" s="60"/>
      <c r="J187" s="61"/>
      <c r="K187" s="62">
        <f t="shared" si="5"/>
        <v>0</v>
      </c>
    </row>
    <row r="188" spans="2:11" ht="14.25">
      <c r="B188" s="115"/>
      <c r="C188" s="113"/>
      <c r="D188" s="113"/>
      <c r="E188" s="116"/>
      <c r="F188" s="105"/>
      <c r="G188" s="105"/>
      <c r="H188" s="96">
        <v>1</v>
      </c>
      <c r="I188" s="60"/>
      <c r="J188" s="61"/>
      <c r="K188" s="62">
        <f t="shared" si="5"/>
        <v>0</v>
      </c>
    </row>
    <row r="189" spans="2:11" ht="14.25">
      <c r="B189" s="115"/>
      <c r="C189" s="113"/>
      <c r="D189" s="113"/>
      <c r="E189" s="116"/>
      <c r="F189" s="105"/>
      <c r="G189" s="105"/>
      <c r="H189" s="96">
        <v>1</v>
      </c>
      <c r="I189" s="60"/>
      <c r="J189" s="61"/>
      <c r="K189" s="62">
        <f t="shared" si="5"/>
        <v>0</v>
      </c>
    </row>
    <row r="190" spans="2:11" ht="36">
      <c r="B190" s="115">
        <v>49</v>
      </c>
      <c r="C190" s="113" t="s">
        <v>133</v>
      </c>
      <c r="D190" s="113" t="s">
        <v>152</v>
      </c>
      <c r="E190" s="116" t="s">
        <v>122</v>
      </c>
      <c r="F190" s="110" t="s">
        <v>134</v>
      </c>
      <c r="G190" s="111" t="s">
        <v>158</v>
      </c>
      <c r="H190" s="96"/>
      <c r="I190" s="60"/>
      <c r="J190" s="61"/>
      <c r="K190" s="62"/>
    </row>
    <row r="191" spans="2:11" ht="14.25">
      <c r="B191" s="115"/>
      <c r="C191" s="113"/>
      <c r="D191" s="113"/>
      <c r="E191" s="116"/>
      <c r="F191" s="105"/>
      <c r="G191" s="105"/>
      <c r="H191" s="96">
        <v>1</v>
      </c>
      <c r="I191" s="60"/>
      <c r="J191" s="61"/>
      <c r="K191" s="62">
        <f t="shared" si="5"/>
        <v>0</v>
      </c>
    </row>
    <row r="192" spans="2:11" ht="14.25">
      <c r="B192" s="115"/>
      <c r="C192" s="113"/>
      <c r="D192" s="113"/>
      <c r="E192" s="116"/>
      <c r="F192" s="105"/>
      <c r="G192" s="105"/>
      <c r="H192" s="96">
        <v>1</v>
      </c>
      <c r="I192" s="60"/>
      <c r="J192" s="61"/>
      <c r="K192" s="62">
        <f t="shared" si="5"/>
        <v>0</v>
      </c>
    </row>
    <row r="193" spans="2:11" ht="14.25">
      <c r="B193" s="115"/>
      <c r="C193" s="113"/>
      <c r="D193" s="113"/>
      <c r="E193" s="116"/>
      <c r="F193" s="105"/>
      <c r="G193" s="105"/>
      <c r="H193" s="96">
        <v>1</v>
      </c>
      <c r="I193" s="60"/>
      <c r="J193" s="61"/>
      <c r="K193" s="62">
        <f t="shared" si="5"/>
        <v>0</v>
      </c>
    </row>
    <row r="194" spans="2:11" ht="14.25">
      <c r="B194" s="115"/>
      <c r="C194" s="113"/>
      <c r="D194" s="113"/>
      <c r="E194" s="116"/>
      <c r="F194" s="105"/>
      <c r="G194" s="105"/>
      <c r="H194" s="96">
        <v>1</v>
      </c>
      <c r="I194" s="60"/>
      <c r="J194" s="61"/>
      <c r="K194" s="62">
        <f t="shared" si="5"/>
        <v>0</v>
      </c>
    </row>
    <row r="195" spans="2:11" ht="14.25">
      <c r="B195" s="115"/>
      <c r="C195" s="113"/>
      <c r="D195" s="113"/>
      <c r="E195" s="116"/>
      <c r="F195" s="105"/>
      <c r="G195" s="105"/>
      <c r="H195" s="96">
        <v>1</v>
      </c>
      <c r="I195" s="60"/>
      <c r="J195" s="61"/>
      <c r="K195" s="62">
        <f t="shared" si="5"/>
        <v>0</v>
      </c>
    </row>
    <row r="196" spans="2:11" ht="36">
      <c r="B196" s="115">
        <v>50</v>
      </c>
      <c r="C196" s="113" t="s">
        <v>133</v>
      </c>
      <c r="D196" s="113" t="s">
        <v>153</v>
      </c>
      <c r="E196" s="116" t="s">
        <v>117</v>
      </c>
      <c r="F196" s="110" t="s">
        <v>134</v>
      </c>
      <c r="G196" s="111" t="s">
        <v>158</v>
      </c>
      <c r="H196" s="96"/>
      <c r="I196" s="60"/>
      <c r="J196" s="61"/>
      <c r="K196" s="62"/>
    </row>
    <row r="197" spans="2:11" ht="14.25">
      <c r="B197" s="115"/>
      <c r="C197" s="113"/>
      <c r="D197" s="113"/>
      <c r="E197" s="116"/>
      <c r="F197" s="105"/>
      <c r="G197" s="105"/>
      <c r="H197" s="96">
        <v>1</v>
      </c>
      <c r="I197" s="60"/>
      <c r="J197" s="61"/>
      <c r="K197" s="62">
        <f t="shared" ref="K197:K201" si="6">+ROUND(I197*(1+J197),0)</f>
        <v>0</v>
      </c>
    </row>
    <row r="198" spans="2:11" ht="14.25">
      <c r="B198" s="115"/>
      <c r="C198" s="113"/>
      <c r="D198" s="113"/>
      <c r="E198" s="116"/>
      <c r="F198" s="105"/>
      <c r="G198" s="105"/>
      <c r="H198" s="96">
        <v>1</v>
      </c>
      <c r="I198" s="60"/>
      <c r="J198" s="61"/>
      <c r="K198" s="62">
        <f t="shared" si="6"/>
        <v>0</v>
      </c>
    </row>
    <row r="199" spans="2:11" ht="14.25">
      <c r="B199" s="115"/>
      <c r="C199" s="113"/>
      <c r="D199" s="113"/>
      <c r="E199" s="116"/>
      <c r="F199" s="105"/>
      <c r="G199" s="105"/>
      <c r="H199" s="96">
        <v>1</v>
      </c>
      <c r="I199" s="60"/>
      <c r="J199" s="61"/>
      <c r="K199" s="62">
        <f t="shared" si="6"/>
        <v>0</v>
      </c>
    </row>
    <row r="200" spans="2:11" ht="14.25">
      <c r="B200" s="115"/>
      <c r="C200" s="113"/>
      <c r="D200" s="113"/>
      <c r="E200" s="116"/>
      <c r="F200" s="105"/>
      <c r="G200" s="105"/>
      <c r="H200" s="96">
        <v>1</v>
      </c>
      <c r="I200" s="60"/>
      <c r="J200" s="61"/>
      <c r="K200" s="62">
        <f t="shared" si="6"/>
        <v>0</v>
      </c>
    </row>
    <row r="201" spans="2:11" ht="14.25">
      <c r="B201" s="115"/>
      <c r="C201" s="113"/>
      <c r="D201" s="113"/>
      <c r="E201" s="116"/>
      <c r="F201" s="105"/>
      <c r="G201" s="105"/>
      <c r="H201" s="96">
        <v>1</v>
      </c>
      <c r="I201" s="60"/>
      <c r="J201" s="61"/>
      <c r="K201" s="62">
        <f t="shared" si="6"/>
        <v>0</v>
      </c>
    </row>
    <row r="202" spans="2:11" ht="36">
      <c r="B202" s="115">
        <v>51</v>
      </c>
      <c r="C202" s="113" t="s">
        <v>133</v>
      </c>
      <c r="D202" s="113" t="s">
        <v>153</v>
      </c>
      <c r="E202" s="116" t="s">
        <v>122</v>
      </c>
      <c r="F202" s="110" t="s">
        <v>134</v>
      </c>
      <c r="G202" s="111" t="s">
        <v>158</v>
      </c>
      <c r="H202" s="96"/>
      <c r="I202" s="60"/>
      <c r="J202" s="61"/>
      <c r="K202" s="62"/>
    </row>
    <row r="203" spans="2:11" ht="14.25">
      <c r="B203" s="115"/>
      <c r="C203" s="113"/>
      <c r="D203" s="113"/>
      <c r="E203" s="116"/>
      <c r="F203" s="105"/>
      <c r="G203" s="105"/>
      <c r="H203" s="96">
        <v>1</v>
      </c>
      <c r="I203" s="60"/>
      <c r="J203" s="61"/>
      <c r="K203" s="62">
        <f t="shared" si="5"/>
        <v>0</v>
      </c>
    </row>
    <row r="204" spans="2:11" ht="14.25">
      <c r="B204" s="115"/>
      <c r="C204" s="113"/>
      <c r="D204" s="113"/>
      <c r="E204" s="116"/>
      <c r="F204" s="105"/>
      <c r="G204" s="105"/>
      <c r="H204" s="96">
        <v>1</v>
      </c>
      <c r="I204" s="60"/>
      <c r="J204" s="61"/>
      <c r="K204" s="62">
        <f t="shared" si="5"/>
        <v>0</v>
      </c>
    </row>
    <row r="205" spans="2:11" ht="14.25">
      <c r="B205" s="115"/>
      <c r="C205" s="113"/>
      <c r="D205" s="113"/>
      <c r="E205" s="116"/>
      <c r="F205" s="105"/>
      <c r="G205" s="105"/>
      <c r="H205" s="96">
        <v>1</v>
      </c>
      <c r="I205" s="60"/>
      <c r="J205" s="61"/>
      <c r="K205" s="62">
        <f t="shared" si="5"/>
        <v>0</v>
      </c>
    </row>
    <row r="206" spans="2:11" ht="14.25">
      <c r="B206" s="115"/>
      <c r="C206" s="113"/>
      <c r="D206" s="113"/>
      <c r="E206" s="116"/>
      <c r="F206" s="105"/>
      <c r="G206" s="105"/>
      <c r="H206" s="96">
        <v>1</v>
      </c>
      <c r="I206" s="60"/>
      <c r="J206" s="61"/>
      <c r="K206" s="62">
        <f t="shared" si="5"/>
        <v>0</v>
      </c>
    </row>
    <row r="207" spans="2:11" ht="14.25">
      <c r="B207" s="115"/>
      <c r="C207" s="113"/>
      <c r="D207" s="113"/>
      <c r="E207" s="116"/>
      <c r="F207" s="105"/>
      <c r="G207" s="105"/>
      <c r="H207" s="96">
        <v>1</v>
      </c>
      <c r="I207" s="60"/>
      <c r="J207" s="61"/>
      <c r="K207" s="62">
        <f t="shared" si="5"/>
        <v>0</v>
      </c>
    </row>
    <row r="208" spans="2:11" ht="36">
      <c r="B208" s="115">
        <v>52</v>
      </c>
      <c r="C208" s="113" t="s">
        <v>133</v>
      </c>
      <c r="D208" s="113" t="s">
        <v>174</v>
      </c>
      <c r="E208" s="116" t="s">
        <v>135</v>
      </c>
      <c r="F208" s="110" t="s">
        <v>134</v>
      </c>
      <c r="G208" s="111" t="s">
        <v>158</v>
      </c>
      <c r="H208" s="96"/>
      <c r="I208" s="60"/>
      <c r="J208" s="61"/>
      <c r="K208" s="62"/>
    </row>
    <row r="209" spans="2:11" ht="14.25">
      <c r="B209" s="115"/>
      <c r="C209" s="113"/>
      <c r="D209" s="113"/>
      <c r="E209" s="116"/>
      <c r="F209" s="105"/>
      <c r="G209" s="105"/>
      <c r="H209" s="96">
        <v>1</v>
      </c>
      <c r="I209" s="60"/>
      <c r="J209" s="61"/>
      <c r="K209" s="62">
        <f t="shared" si="5"/>
        <v>0</v>
      </c>
    </row>
    <row r="210" spans="2:11" ht="14.25">
      <c r="B210" s="115"/>
      <c r="C210" s="113"/>
      <c r="D210" s="113"/>
      <c r="E210" s="116"/>
      <c r="F210" s="105"/>
      <c r="G210" s="105"/>
      <c r="H210" s="96">
        <v>1</v>
      </c>
      <c r="I210" s="60"/>
      <c r="J210" s="61"/>
      <c r="K210" s="62">
        <f t="shared" si="5"/>
        <v>0</v>
      </c>
    </row>
    <row r="211" spans="2:11" ht="14.25">
      <c r="B211" s="115"/>
      <c r="C211" s="113"/>
      <c r="D211" s="113"/>
      <c r="E211" s="116"/>
      <c r="F211" s="105"/>
      <c r="G211" s="105"/>
      <c r="H211" s="96">
        <v>1</v>
      </c>
      <c r="I211" s="60"/>
      <c r="J211" s="61"/>
      <c r="K211" s="62">
        <f t="shared" si="5"/>
        <v>0</v>
      </c>
    </row>
    <row r="212" spans="2:11" ht="14.25">
      <c r="B212" s="115"/>
      <c r="C212" s="113"/>
      <c r="D212" s="113"/>
      <c r="E212" s="116"/>
      <c r="F212" s="105"/>
      <c r="G212" s="105"/>
      <c r="H212" s="96">
        <v>1</v>
      </c>
      <c r="I212" s="60"/>
      <c r="J212" s="61"/>
      <c r="K212" s="62">
        <f t="shared" si="5"/>
        <v>0</v>
      </c>
    </row>
    <row r="213" spans="2:11" ht="14.25">
      <c r="B213" s="115"/>
      <c r="C213" s="113"/>
      <c r="D213" s="113"/>
      <c r="E213" s="116"/>
      <c r="F213" s="105"/>
      <c r="G213" s="105"/>
      <c r="H213" s="96">
        <v>1</v>
      </c>
      <c r="I213" s="60"/>
      <c r="J213" s="61"/>
      <c r="K213" s="62">
        <f t="shared" si="5"/>
        <v>0</v>
      </c>
    </row>
    <row r="214" spans="2:11" ht="36">
      <c r="B214" s="115">
        <v>53</v>
      </c>
      <c r="C214" s="113" t="s">
        <v>133</v>
      </c>
      <c r="D214" s="113" t="s">
        <v>154</v>
      </c>
      <c r="E214" s="116" t="s">
        <v>122</v>
      </c>
      <c r="F214" s="110" t="s">
        <v>134</v>
      </c>
      <c r="G214" s="111" t="s">
        <v>158</v>
      </c>
      <c r="H214" s="96"/>
      <c r="I214" s="60"/>
      <c r="J214" s="61"/>
      <c r="K214" s="62"/>
    </row>
    <row r="215" spans="2:11" ht="14.25">
      <c r="B215" s="115"/>
      <c r="C215" s="113"/>
      <c r="D215" s="113"/>
      <c r="E215" s="116"/>
      <c r="F215" s="105"/>
      <c r="G215" s="105"/>
      <c r="H215" s="96">
        <v>1</v>
      </c>
      <c r="I215" s="60"/>
      <c r="J215" s="61"/>
      <c r="K215" s="62">
        <f t="shared" si="5"/>
        <v>0</v>
      </c>
    </row>
    <row r="216" spans="2:11" ht="14.25">
      <c r="B216" s="115"/>
      <c r="C216" s="113"/>
      <c r="D216" s="113"/>
      <c r="E216" s="116"/>
      <c r="F216" s="105"/>
      <c r="G216" s="105"/>
      <c r="H216" s="96">
        <v>1</v>
      </c>
      <c r="I216" s="60"/>
      <c r="J216" s="61"/>
      <c r="K216" s="62">
        <f t="shared" si="5"/>
        <v>0</v>
      </c>
    </row>
    <row r="217" spans="2:11" ht="14.25">
      <c r="B217" s="115"/>
      <c r="C217" s="113"/>
      <c r="D217" s="113"/>
      <c r="E217" s="116"/>
      <c r="F217" s="105"/>
      <c r="G217" s="105"/>
      <c r="H217" s="96">
        <v>1</v>
      </c>
      <c r="I217" s="60"/>
      <c r="J217" s="61"/>
      <c r="K217" s="62">
        <f t="shared" si="5"/>
        <v>0</v>
      </c>
    </row>
    <row r="218" spans="2:11" ht="14.25">
      <c r="B218" s="115"/>
      <c r="C218" s="113"/>
      <c r="D218" s="113"/>
      <c r="E218" s="116"/>
      <c r="F218" s="105"/>
      <c r="G218" s="105"/>
      <c r="H218" s="96">
        <v>1</v>
      </c>
      <c r="I218" s="60"/>
      <c r="J218" s="61"/>
      <c r="K218" s="62">
        <f t="shared" si="5"/>
        <v>0</v>
      </c>
    </row>
    <row r="219" spans="2:11" ht="14.25">
      <c r="B219" s="115"/>
      <c r="C219" s="113"/>
      <c r="D219" s="113"/>
      <c r="E219" s="116"/>
      <c r="F219" s="105"/>
      <c r="G219" s="105"/>
      <c r="H219" s="96">
        <v>1</v>
      </c>
      <c r="I219" s="60"/>
      <c r="J219" s="61"/>
      <c r="K219" s="62">
        <f t="shared" si="5"/>
        <v>0</v>
      </c>
    </row>
    <row r="220" spans="2:11" ht="36">
      <c r="B220" s="115">
        <v>54</v>
      </c>
      <c r="C220" s="113" t="s">
        <v>133</v>
      </c>
      <c r="D220" s="113" t="s">
        <v>175</v>
      </c>
      <c r="E220" s="116" t="s">
        <v>122</v>
      </c>
      <c r="F220" s="110" t="s">
        <v>134</v>
      </c>
      <c r="G220" s="111" t="s">
        <v>158</v>
      </c>
      <c r="H220" s="96"/>
      <c r="I220" s="60"/>
      <c r="J220" s="61"/>
      <c r="K220" s="62"/>
    </row>
    <row r="221" spans="2:11" ht="14.25">
      <c r="B221" s="115"/>
      <c r="C221" s="113"/>
      <c r="D221" s="113"/>
      <c r="E221" s="116"/>
      <c r="F221" s="105"/>
      <c r="G221" s="105"/>
      <c r="H221" s="96">
        <v>1</v>
      </c>
      <c r="I221" s="60"/>
      <c r="J221" s="61"/>
      <c r="K221" s="62">
        <f t="shared" si="5"/>
        <v>0</v>
      </c>
    </row>
    <row r="222" spans="2:11" ht="14.25">
      <c r="B222" s="115"/>
      <c r="C222" s="113"/>
      <c r="D222" s="113"/>
      <c r="E222" s="116"/>
      <c r="F222" s="105"/>
      <c r="G222" s="105"/>
      <c r="H222" s="96">
        <v>1</v>
      </c>
      <c r="I222" s="60"/>
      <c r="J222" s="61"/>
      <c r="K222" s="62">
        <f t="shared" si="5"/>
        <v>0</v>
      </c>
    </row>
    <row r="223" spans="2:11" ht="14.25">
      <c r="B223" s="115"/>
      <c r="C223" s="113"/>
      <c r="D223" s="113"/>
      <c r="E223" s="116"/>
      <c r="F223" s="105"/>
      <c r="G223" s="105"/>
      <c r="H223" s="96">
        <v>1</v>
      </c>
      <c r="I223" s="60"/>
      <c r="J223" s="61"/>
      <c r="K223" s="62">
        <f t="shared" si="5"/>
        <v>0</v>
      </c>
    </row>
    <row r="224" spans="2:11" ht="14.25">
      <c r="B224" s="115"/>
      <c r="C224" s="113"/>
      <c r="D224" s="113"/>
      <c r="E224" s="116"/>
      <c r="F224" s="105"/>
      <c r="G224" s="105"/>
      <c r="H224" s="96">
        <v>1</v>
      </c>
      <c r="I224" s="60"/>
      <c r="J224" s="61"/>
      <c r="K224" s="62">
        <f t="shared" si="5"/>
        <v>0</v>
      </c>
    </row>
    <row r="225" spans="2:11" ht="14.25">
      <c r="B225" s="115"/>
      <c r="C225" s="113"/>
      <c r="D225" s="113"/>
      <c r="E225" s="116"/>
      <c r="F225" s="105"/>
      <c r="G225" s="105"/>
      <c r="H225" s="96">
        <v>1</v>
      </c>
      <c r="I225" s="60"/>
      <c r="J225" s="61"/>
      <c r="K225" s="62">
        <f t="shared" si="5"/>
        <v>0</v>
      </c>
    </row>
    <row r="226" spans="2:11" ht="36">
      <c r="B226" s="115">
        <v>55</v>
      </c>
      <c r="C226" s="113" t="s">
        <v>133</v>
      </c>
      <c r="D226" s="113" t="s">
        <v>155</v>
      </c>
      <c r="E226" s="116" t="s">
        <v>122</v>
      </c>
      <c r="F226" s="110" t="s">
        <v>134</v>
      </c>
      <c r="G226" s="111" t="s">
        <v>158</v>
      </c>
      <c r="H226" s="96"/>
      <c r="I226" s="60"/>
      <c r="J226" s="61"/>
      <c r="K226" s="62"/>
    </row>
    <row r="227" spans="2:11" ht="14.25">
      <c r="B227" s="115"/>
      <c r="C227" s="113"/>
      <c r="D227" s="113"/>
      <c r="E227" s="116"/>
      <c r="F227" s="105"/>
      <c r="G227" s="105"/>
      <c r="H227" s="96">
        <v>1</v>
      </c>
      <c r="I227" s="60"/>
      <c r="J227" s="61"/>
      <c r="K227" s="62">
        <f t="shared" si="5"/>
        <v>0</v>
      </c>
    </row>
    <row r="228" spans="2:11" ht="14.25">
      <c r="B228" s="115"/>
      <c r="C228" s="113"/>
      <c r="D228" s="113"/>
      <c r="E228" s="116"/>
      <c r="F228" s="105"/>
      <c r="G228" s="105"/>
      <c r="H228" s="96">
        <v>1</v>
      </c>
      <c r="I228" s="60"/>
      <c r="J228" s="61"/>
      <c r="K228" s="62">
        <f t="shared" si="5"/>
        <v>0</v>
      </c>
    </row>
    <row r="229" spans="2:11" ht="14.25">
      <c r="B229" s="115"/>
      <c r="C229" s="113"/>
      <c r="D229" s="113"/>
      <c r="E229" s="116"/>
      <c r="F229" s="105"/>
      <c r="G229" s="105"/>
      <c r="H229" s="96">
        <v>1</v>
      </c>
      <c r="I229" s="60"/>
      <c r="J229" s="61"/>
      <c r="K229" s="62">
        <f t="shared" si="5"/>
        <v>0</v>
      </c>
    </row>
    <row r="230" spans="2:11" ht="14.25">
      <c r="B230" s="115"/>
      <c r="C230" s="113"/>
      <c r="D230" s="113"/>
      <c r="E230" s="116"/>
      <c r="F230" s="105"/>
      <c r="G230" s="105"/>
      <c r="H230" s="96">
        <v>1</v>
      </c>
      <c r="I230" s="60"/>
      <c r="J230" s="61"/>
      <c r="K230" s="62">
        <f t="shared" si="5"/>
        <v>0</v>
      </c>
    </row>
    <row r="231" spans="2:11" ht="14.25">
      <c r="B231" s="115"/>
      <c r="C231" s="113"/>
      <c r="D231" s="113"/>
      <c r="E231" s="116"/>
      <c r="F231" s="105"/>
      <c r="G231" s="105"/>
      <c r="H231" s="96">
        <v>1</v>
      </c>
      <c r="I231" s="60"/>
      <c r="J231" s="61"/>
      <c r="K231" s="62">
        <f t="shared" si="5"/>
        <v>0</v>
      </c>
    </row>
    <row r="232" spans="2:11" ht="14.25">
      <c r="B232" s="94">
        <v>56</v>
      </c>
      <c r="C232" s="108" t="s">
        <v>226</v>
      </c>
      <c r="D232" s="66" t="s">
        <v>227</v>
      </c>
      <c r="E232" s="66" t="s">
        <v>228</v>
      </c>
      <c r="F232" s="101" t="s">
        <v>229</v>
      </c>
      <c r="G232" s="109" t="s">
        <v>230</v>
      </c>
      <c r="H232" s="96">
        <v>1</v>
      </c>
      <c r="I232" s="60"/>
      <c r="J232" s="61"/>
      <c r="K232" s="62">
        <f t="shared" si="5"/>
        <v>0</v>
      </c>
    </row>
    <row r="233" spans="2:11" ht="25.5">
      <c r="B233" s="94">
        <v>57</v>
      </c>
      <c r="C233" s="67" t="s">
        <v>176</v>
      </c>
      <c r="D233" s="66" t="s">
        <v>177</v>
      </c>
      <c r="E233" s="66" t="s">
        <v>136</v>
      </c>
      <c r="F233" s="101" t="s">
        <v>115</v>
      </c>
      <c r="G233" s="101" t="s">
        <v>137</v>
      </c>
      <c r="H233" s="96">
        <v>1</v>
      </c>
      <c r="I233" s="60"/>
      <c r="J233" s="61"/>
      <c r="K233" s="62">
        <f t="shared" si="5"/>
        <v>0</v>
      </c>
    </row>
    <row r="234" spans="2:11" ht="25.5">
      <c r="B234" s="94">
        <v>58</v>
      </c>
      <c r="C234" s="67" t="s">
        <v>178</v>
      </c>
      <c r="D234" s="66" t="s">
        <v>179</v>
      </c>
      <c r="E234" s="66" t="s">
        <v>136</v>
      </c>
      <c r="F234" s="101" t="s">
        <v>115</v>
      </c>
      <c r="G234" s="101" t="s">
        <v>137</v>
      </c>
      <c r="H234" s="96">
        <v>1</v>
      </c>
      <c r="I234" s="60"/>
      <c r="J234" s="61"/>
      <c r="K234" s="62">
        <f t="shared" si="5"/>
        <v>0</v>
      </c>
    </row>
    <row r="235" spans="2:11" ht="36">
      <c r="B235" s="115">
        <v>59</v>
      </c>
      <c r="C235" s="113" t="s">
        <v>133</v>
      </c>
      <c r="D235" s="113" t="s">
        <v>231</v>
      </c>
      <c r="E235" s="116" t="s">
        <v>189</v>
      </c>
      <c r="F235" s="110" t="s">
        <v>134</v>
      </c>
      <c r="G235" s="111" t="s">
        <v>158</v>
      </c>
      <c r="H235" s="96"/>
      <c r="I235" s="60"/>
      <c r="J235" s="61"/>
      <c r="K235" s="62"/>
    </row>
    <row r="236" spans="2:11" ht="14.25">
      <c r="B236" s="115"/>
      <c r="C236" s="113"/>
      <c r="D236" s="113"/>
      <c r="E236" s="116"/>
      <c r="F236" s="105"/>
      <c r="G236" s="105"/>
      <c r="H236" s="96">
        <v>1</v>
      </c>
      <c r="I236" s="60"/>
      <c r="J236" s="61"/>
      <c r="K236" s="62">
        <f t="shared" ref="K236:K243" si="7">+ROUND(I236*(1+J236),0)</f>
        <v>0</v>
      </c>
    </row>
    <row r="237" spans="2:11" ht="14.25">
      <c r="B237" s="115"/>
      <c r="C237" s="113"/>
      <c r="D237" s="113"/>
      <c r="E237" s="116"/>
      <c r="F237" s="105"/>
      <c r="G237" s="105"/>
      <c r="H237" s="96">
        <v>1</v>
      </c>
      <c r="I237" s="60"/>
      <c r="J237" s="61"/>
      <c r="K237" s="62">
        <f t="shared" si="7"/>
        <v>0</v>
      </c>
    </row>
    <row r="238" spans="2:11" ht="14.25">
      <c r="B238" s="115"/>
      <c r="C238" s="113"/>
      <c r="D238" s="113"/>
      <c r="E238" s="116"/>
      <c r="F238" s="105"/>
      <c r="G238" s="105"/>
      <c r="H238" s="96">
        <v>1</v>
      </c>
      <c r="I238" s="60"/>
      <c r="J238" s="61"/>
      <c r="K238" s="62">
        <f t="shared" si="7"/>
        <v>0</v>
      </c>
    </row>
    <row r="239" spans="2:11" ht="14.25">
      <c r="B239" s="115"/>
      <c r="C239" s="113"/>
      <c r="D239" s="113"/>
      <c r="E239" s="116"/>
      <c r="F239" s="105"/>
      <c r="G239" s="105"/>
      <c r="H239" s="96">
        <v>1</v>
      </c>
      <c r="I239" s="60"/>
      <c r="J239" s="61"/>
      <c r="K239" s="62">
        <f t="shared" si="7"/>
        <v>0</v>
      </c>
    </row>
    <row r="240" spans="2:11" ht="14.25">
      <c r="B240" s="115"/>
      <c r="C240" s="113"/>
      <c r="D240" s="113"/>
      <c r="E240" s="116"/>
      <c r="F240" s="105"/>
      <c r="G240" s="105"/>
      <c r="H240" s="96">
        <v>1</v>
      </c>
      <c r="I240" s="60"/>
      <c r="J240" s="61"/>
      <c r="K240" s="62">
        <f t="shared" si="7"/>
        <v>0</v>
      </c>
    </row>
    <row r="241" spans="2:11" s="97" customFormat="1" ht="38.25">
      <c r="B241" s="98">
        <v>60</v>
      </c>
      <c r="C241" s="107" t="s">
        <v>232</v>
      </c>
      <c r="D241" s="67" t="s">
        <v>233</v>
      </c>
      <c r="E241" s="101" t="s">
        <v>122</v>
      </c>
      <c r="F241" s="101" t="s">
        <v>115</v>
      </c>
      <c r="G241" s="101">
        <v>6000</v>
      </c>
      <c r="H241" s="96">
        <v>1</v>
      </c>
      <c r="I241" s="99"/>
      <c r="J241" s="100"/>
      <c r="K241" s="62">
        <f t="shared" si="7"/>
        <v>0</v>
      </c>
    </row>
    <row r="242" spans="2:11" s="97" customFormat="1" ht="25.5">
      <c r="B242" s="98">
        <v>61</v>
      </c>
      <c r="C242" s="67" t="s">
        <v>234</v>
      </c>
      <c r="D242" s="67" t="s">
        <v>235</v>
      </c>
      <c r="E242" s="101" t="s">
        <v>122</v>
      </c>
      <c r="F242" s="101" t="s">
        <v>115</v>
      </c>
      <c r="G242" s="101">
        <v>6000</v>
      </c>
      <c r="H242" s="96">
        <v>1</v>
      </c>
      <c r="I242" s="99"/>
      <c r="J242" s="100"/>
      <c r="K242" s="62">
        <f t="shared" si="7"/>
        <v>0</v>
      </c>
    </row>
    <row r="243" spans="2:11" ht="25.5">
      <c r="B243" s="94">
        <v>62</v>
      </c>
      <c r="C243" s="66" t="s">
        <v>180</v>
      </c>
      <c r="D243" s="66" t="s">
        <v>181</v>
      </c>
      <c r="E243" s="66" t="s">
        <v>136</v>
      </c>
      <c r="F243" s="101" t="s">
        <v>115</v>
      </c>
      <c r="G243" s="101" t="s">
        <v>137</v>
      </c>
      <c r="H243" s="96">
        <v>1</v>
      </c>
      <c r="I243" s="60"/>
      <c r="J243" s="61"/>
      <c r="K243" s="62">
        <f t="shared" si="7"/>
        <v>0</v>
      </c>
    </row>
    <row r="244" spans="2:11" ht="36">
      <c r="B244" s="115">
        <v>63</v>
      </c>
      <c r="C244" s="113" t="s">
        <v>133</v>
      </c>
      <c r="D244" s="113" t="s">
        <v>184</v>
      </c>
      <c r="E244" s="116" t="s">
        <v>163</v>
      </c>
      <c r="F244" s="110" t="s">
        <v>134</v>
      </c>
      <c r="G244" s="111" t="s">
        <v>158</v>
      </c>
      <c r="H244" s="96"/>
      <c r="I244" s="60"/>
      <c r="J244" s="61"/>
      <c r="K244" s="62"/>
    </row>
    <row r="245" spans="2:11" ht="14.25">
      <c r="B245" s="115"/>
      <c r="C245" s="113"/>
      <c r="D245" s="113"/>
      <c r="E245" s="116"/>
      <c r="F245" s="105"/>
      <c r="G245" s="105"/>
      <c r="H245" s="96">
        <v>1</v>
      </c>
      <c r="I245" s="60"/>
      <c r="J245" s="61"/>
      <c r="K245" s="62">
        <f t="shared" si="5"/>
        <v>0</v>
      </c>
    </row>
    <row r="246" spans="2:11" ht="14.25">
      <c r="B246" s="115"/>
      <c r="C246" s="113"/>
      <c r="D246" s="113"/>
      <c r="E246" s="116"/>
      <c r="F246" s="105"/>
      <c r="G246" s="105"/>
      <c r="H246" s="96">
        <v>1</v>
      </c>
      <c r="I246" s="60"/>
      <c r="J246" s="61"/>
      <c r="K246" s="62">
        <f t="shared" si="5"/>
        <v>0</v>
      </c>
    </row>
    <row r="247" spans="2:11" ht="14.25">
      <c r="B247" s="115"/>
      <c r="C247" s="113"/>
      <c r="D247" s="113"/>
      <c r="E247" s="116"/>
      <c r="F247" s="105"/>
      <c r="G247" s="105"/>
      <c r="H247" s="96">
        <v>1</v>
      </c>
      <c r="I247" s="60"/>
      <c r="J247" s="61"/>
      <c r="K247" s="62">
        <f t="shared" si="5"/>
        <v>0</v>
      </c>
    </row>
    <row r="248" spans="2:11" ht="14.25">
      <c r="B248" s="115"/>
      <c r="C248" s="113"/>
      <c r="D248" s="113"/>
      <c r="E248" s="116"/>
      <c r="F248" s="105"/>
      <c r="G248" s="105"/>
      <c r="H248" s="96">
        <v>1</v>
      </c>
      <c r="I248" s="60"/>
      <c r="J248" s="61"/>
      <c r="K248" s="62">
        <f t="shared" si="5"/>
        <v>0</v>
      </c>
    </row>
    <row r="249" spans="2:11" ht="14.25">
      <c r="B249" s="115"/>
      <c r="C249" s="113"/>
      <c r="D249" s="113"/>
      <c r="E249" s="116"/>
      <c r="F249" s="105"/>
      <c r="G249" s="105"/>
      <c r="H249" s="96">
        <v>1</v>
      </c>
      <c r="I249" s="60"/>
      <c r="J249" s="61"/>
      <c r="K249" s="62">
        <f t="shared" si="5"/>
        <v>0</v>
      </c>
    </row>
    <row r="250" spans="2:11" ht="25.5">
      <c r="B250" s="101">
        <v>64</v>
      </c>
      <c r="C250" s="74" t="s">
        <v>182</v>
      </c>
      <c r="D250" s="66" t="s">
        <v>183</v>
      </c>
      <c r="E250" s="66" t="s">
        <v>136</v>
      </c>
      <c r="F250" s="101" t="s">
        <v>115</v>
      </c>
      <c r="G250" s="101" t="s">
        <v>137</v>
      </c>
      <c r="H250" s="96">
        <v>1</v>
      </c>
      <c r="I250" s="60"/>
      <c r="J250" s="61"/>
      <c r="K250" s="62">
        <f t="shared" si="5"/>
        <v>0</v>
      </c>
    </row>
    <row r="251" spans="2:11" ht="36">
      <c r="B251" s="115">
        <v>65</v>
      </c>
      <c r="C251" s="113" t="s">
        <v>133</v>
      </c>
      <c r="D251" s="113" t="s">
        <v>185</v>
      </c>
      <c r="E251" s="116" t="s">
        <v>163</v>
      </c>
      <c r="F251" s="110" t="s">
        <v>134</v>
      </c>
      <c r="G251" s="111" t="s">
        <v>158</v>
      </c>
      <c r="H251" s="96"/>
      <c r="I251" s="60"/>
      <c r="J251" s="61"/>
      <c r="K251" s="62"/>
    </row>
    <row r="252" spans="2:11" ht="14.25">
      <c r="B252" s="115"/>
      <c r="C252" s="113"/>
      <c r="D252" s="113"/>
      <c r="E252" s="116"/>
      <c r="F252" s="105"/>
      <c r="G252" s="105"/>
      <c r="H252" s="96">
        <v>1</v>
      </c>
      <c r="I252" s="60"/>
      <c r="J252" s="61"/>
      <c r="K252" s="62">
        <f t="shared" si="5"/>
        <v>0</v>
      </c>
    </row>
    <row r="253" spans="2:11" ht="14.25">
      <c r="B253" s="115"/>
      <c r="C253" s="113"/>
      <c r="D253" s="113"/>
      <c r="E253" s="116"/>
      <c r="F253" s="105"/>
      <c r="G253" s="105"/>
      <c r="H253" s="96">
        <v>1</v>
      </c>
      <c r="I253" s="60"/>
      <c r="J253" s="61"/>
      <c r="K253" s="62">
        <f t="shared" ref="K253:K276" si="8">+ROUND(I253*(1+J253),0)</f>
        <v>0</v>
      </c>
    </row>
    <row r="254" spans="2:11" ht="14.25">
      <c r="B254" s="115"/>
      <c r="C254" s="113"/>
      <c r="D254" s="113"/>
      <c r="E254" s="116"/>
      <c r="F254" s="105"/>
      <c r="G254" s="105"/>
      <c r="H254" s="96">
        <v>1</v>
      </c>
      <c r="I254" s="60"/>
      <c r="J254" s="61"/>
      <c r="K254" s="62">
        <f t="shared" si="8"/>
        <v>0</v>
      </c>
    </row>
    <row r="255" spans="2:11" ht="14.25">
      <c r="B255" s="115"/>
      <c r="C255" s="113"/>
      <c r="D255" s="113"/>
      <c r="E255" s="116"/>
      <c r="F255" s="105"/>
      <c r="G255" s="105"/>
      <c r="H255" s="96">
        <v>1</v>
      </c>
      <c r="I255" s="60"/>
      <c r="J255" s="61"/>
      <c r="K255" s="62">
        <f t="shared" si="8"/>
        <v>0</v>
      </c>
    </row>
    <row r="256" spans="2:11" ht="14.25">
      <c r="B256" s="115"/>
      <c r="C256" s="113"/>
      <c r="D256" s="113"/>
      <c r="E256" s="116"/>
      <c r="F256" s="105"/>
      <c r="G256" s="105"/>
      <c r="H256" s="96">
        <v>1</v>
      </c>
      <c r="I256" s="60"/>
      <c r="J256" s="61"/>
      <c r="K256" s="62">
        <f t="shared" si="8"/>
        <v>0</v>
      </c>
    </row>
    <row r="257" spans="2:11" ht="36">
      <c r="B257" s="115">
        <v>66</v>
      </c>
      <c r="C257" s="113" t="s">
        <v>133</v>
      </c>
      <c r="D257" s="113" t="s">
        <v>186</v>
      </c>
      <c r="E257" s="113" t="s">
        <v>189</v>
      </c>
      <c r="F257" s="110" t="s">
        <v>134</v>
      </c>
      <c r="G257" s="111" t="s">
        <v>158</v>
      </c>
      <c r="H257" s="96"/>
      <c r="I257" s="60"/>
      <c r="J257" s="61"/>
      <c r="K257" s="62"/>
    </row>
    <row r="258" spans="2:11" ht="14.25">
      <c r="B258" s="115"/>
      <c r="C258" s="113"/>
      <c r="D258" s="113"/>
      <c r="E258" s="113"/>
      <c r="F258" s="105"/>
      <c r="G258" s="105"/>
      <c r="H258" s="96">
        <v>1</v>
      </c>
      <c r="I258" s="60"/>
      <c r="J258" s="61"/>
      <c r="K258" s="62">
        <f t="shared" si="8"/>
        <v>0</v>
      </c>
    </row>
    <row r="259" spans="2:11" ht="14.25">
      <c r="B259" s="115"/>
      <c r="C259" s="113"/>
      <c r="D259" s="113"/>
      <c r="E259" s="113"/>
      <c r="F259" s="105"/>
      <c r="G259" s="105"/>
      <c r="H259" s="96">
        <v>1</v>
      </c>
      <c r="I259" s="60"/>
      <c r="J259" s="61"/>
      <c r="K259" s="62">
        <f t="shared" si="8"/>
        <v>0</v>
      </c>
    </row>
    <row r="260" spans="2:11" ht="14.25">
      <c r="B260" s="115"/>
      <c r="C260" s="113"/>
      <c r="D260" s="113"/>
      <c r="E260" s="113"/>
      <c r="F260" s="105"/>
      <c r="G260" s="105"/>
      <c r="H260" s="96">
        <v>1</v>
      </c>
      <c r="I260" s="60"/>
      <c r="J260" s="61"/>
      <c r="K260" s="62">
        <f t="shared" si="8"/>
        <v>0</v>
      </c>
    </row>
    <row r="261" spans="2:11" ht="14.25">
      <c r="B261" s="115"/>
      <c r="C261" s="113"/>
      <c r="D261" s="113"/>
      <c r="E261" s="113"/>
      <c r="F261" s="105"/>
      <c r="G261" s="105"/>
      <c r="H261" s="96">
        <v>1</v>
      </c>
      <c r="I261" s="60"/>
      <c r="J261" s="61"/>
      <c r="K261" s="62">
        <f t="shared" si="8"/>
        <v>0</v>
      </c>
    </row>
    <row r="262" spans="2:11" ht="14.25">
      <c r="B262" s="115"/>
      <c r="C262" s="113"/>
      <c r="D262" s="113"/>
      <c r="E262" s="113"/>
      <c r="F262" s="105"/>
      <c r="G262" s="105"/>
      <c r="H262" s="96">
        <v>1</v>
      </c>
      <c r="I262" s="60"/>
      <c r="J262" s="61"/>
      <c r="K262" s="62">
        <f t="shared" si="8"/>
        <v>0</v>
      </c>
    </row>
    <row r="263" spans="2:11" ht="36">
      <c r="B263" s="115">
        <v>67</v>
      </c>
      <c r="C263" s="113" t="s">
        <v>133</v>
      </c>
      <c r="D263" s="113" t="s">
        <v>187</v>
      </c>
      <c r="E263" s="113" t="s">
        <v>122</v>
      </c>
      <c r="F263" s="110" t="s">
        <v>134</v>
      </c>
      <c r="G263" s="111" t="s">
        <v>158</v>
      </c>
      <c r="H263" s="96"/>
      <c r="I263" s="60"/>
      <c r="J263" s="61"/>
      <c r="K263" s="62"/>
    </row>
    <row r="264" spans="2:11" ht="14.25">
      <c r="B264" s="115"/>
      <c r="C264" s="113"/>
      <c r="D264" s="113"/>
      <c r="E264" s="113"/>
      <c r="F264" s="105"/>
      <c r="G264" s="105"/>
      <c r="H264" s="96">
        <v>1</v>
      </c>
      <c r="I264" s="60"/>
      <c r="J264" s="61"/>
      <c r="K264" s="62">
        <f t="shared" si="8"/>
        <v>0</v>
      </c>
    </row>
    <row r="265" spans="2:11" ht="14.25">
      <c r="B265" s="115"/>
      <c r="C265" s="113"/>
      <c r="D265" s="113"/>
      <c r="E265" s="113"/>
      <c r="F265" s="105"/>
      <c r="G265" s="105"/>
      <c r="H265" s="96">
        <v>1</v>
      </c>
      <c r="I265" s="60"/>
      <c r="J265" s="61"/>
      <c r="K265" s="62">
        <f t="shared" si="8"/>
        <v>0</v>
      </c>
    </row>
    <row r="266" spans="2:11" ht="14.25">
      <c r="B266" s="115"/>
      <c r="C266" s="113"/>
      <c r="D266" s="113"/>
      <c r="E266" s="113"/>
      <c r="F266" s="105"/>
      <c r="G266" s="105"/>
      <c r="H266" s="96">
        <v>1</v>
      </c>
      <c r="I266" s="60"/>
      <c r="J266" s="61"/>
      <c r="K266" s="62">
        <f t="shared" si="8"/>
        <v>0</v>
      </c>
    </row>
    <row r="267" spans="2:11" ht="14.25">
      <c r="B267" s="115"/>
      <c r="C267" s="113"/>
      <c r="D267" s="113"/>
      <c r="E267" s="113"/>
      <c r="F267" s="105"/>
      <c r="G267" s="105"/>
      <c r="H267" s="96">
        <v>1</v>
      </c>
      <c r="I267" s="60"/>
      <c r="J267" s="61"/>
      <c r="K267" s="62">
        <f t="shared" si="8"/>
        <v>0</v>
      </c>
    </row>
    <row r="268" spans="2:11" ht="14.25">
      <c r="B268" s="115"/>
      <c r="C268" s="113"/>
      <c r="D268" s="113"/>
      <c r="E268" s="113"/>
      <c r="F268" s="105"/>
      <c r="G268" s="105"/>
      <c r="H268" s="96">
        <v>1</v>
      </c>
      <c r="I268" s="60"/>
      <c r="J268" s="61"/>
      <c r="K268" s="62">
        <f t="shared" si="8"/>
        <v>0</v>
      </c>
    </row>
    <row r="269" spans="2:11" ht="36">
      <c r="B269" s="115">
        <v>68</v>
      </c>
      <c r="C269" s="113" t="s">
        <v>133</v>
      </c>
      <c r="D269" s="113" t="s">
        <v>188</v>
      </c>
      <c r="E269" s="116" t="s">
        <v>163</v>
      </c>
      <c r="F269" s="110" t="s">
        <v>134</v>
      </c>
      <c r="G269" s="111" t="s">
        <v>158</v>
      </c>
      <c r="H269" s="96"/>
      <c r="I269" s="60"/>
      <c r="J269" s="61"/>
      <c r="K269" s="62"/>
    </row>
    <row r="270" spans="2:11" ht="14.25">
      <c r="B270" s="115"/>
      <c r="C270" s="113"/>
      <c r="D270" s="113"/>
      <c r="E270" s="116"/>
      <c r="F270" s="105"/>
      <c r="G270" s="105"/>
      <c r="H270" s="96">
        <v>1</v>
      </c>
      <c r="I270" s="60"/>
      <c r="J270" s="61"/>
      <c r="K270" s="62">
        <f t="shared" si="8"/>
        <v>0</v>
      </c>
    </row>
    <row r="271" spans="2:11" ht="14.25">
      <c r="B271" s="115"/>
      <c r="C271" s="113"/>
      <c r="D271" s="113"/>
      <c r="E271" s="116"/>
      <c r="F271" s="105"/>
      <c r="G271" s="105"/>
      <c r="H271" s="96">
        <v>1</v>
      </c>
      <c r="I271" s="60"/>
      <c r="J271" s="61"/>
      <c r="K271" s="62">
        <f t="shared" si="8"/>
        <v>0</v>
      </c>
    </row>
    <row r="272" spans="2:11" ht="14.25">
      <c r="B272" s="115"/>
      <c r="C272" s="113"/>
      <c r="D272" s="113"/>
      <c r="E272" s="116"/>
      <c r="F272" s="105"/>
      <c r="G272" s="105"/>
      <c r="H272" s="96">
        <v>1</v>
      </c>
      <c r="I272" s="60"/>
      <c r="J272" s="61"/>
      <c r="K272" s="62">
        <f t="shared" si="8"/>
        <v>0</v>
      </c>
    </row>
    <row r="273" spans="2:11" ht="14.25">
      <c r="B273" s="115"/>
      <c r="C273" s="113"/>
      <c r="D273" s="113"/>
      <c r="E273" s="116"/>
      <c r="F273" s="105"/>
      <c r="G273" s="105"/>
      <c r="H273" s="96">
        <v>1</v>
      </c>
      <c r="I273" s="60"/>
      <c r="J273" s="61"/>
      <c r="K273" s="62">
        <f t="shared" si="8"/>
        <v>0</v>
      </c>
    </row>
    <row r="274" spans="2:11" ht="14.25">
      <c r="B274" s="115"/>
      <c r="C274" s="113"/>
      <c r="D274" s="113"/>
      <c r="E274" s="116"/>
      <c r="F274" s="105"/>
      <c r="G274" s="105"/>
      <c r="H274" s="96">
        <v>1</v>
      </c>
      <c r="I274" s="60"/>
      <c r="J274" s="61"/>
      <c r="K274" s="62">
        <f t="shared" si="8"/>
        <v>0</v>
      </c>
    </row>
    <row r="275" spans="2:11" ht="25.5">
      <c r="B275" s="94">
        <v>69</v>
      </c>
      <c r="C275" s="67" t="s">
        <v>236</v>
      </c>
      <c r="D275" s="66" t="s">
        <v>237</v>
      </c>
      <c r="E275" s="66" t="s">
        <v>163</v>
      </c>
      <c r="F275" s="101" t="s">
        <v>138</v>
      </c>
      <c r="G275" s="109" t="s">
        <v>135</v>
      </c>
      <c r="H275" s="96">
        <v>1</v>
      </c>
      <c r="I275" s="60"/>
      <c r="J275" s="61"/>
      <c r="K275" s="62">
        <f t="shared" si="8"/>
        <v>0</v>
      </c>
    </row>
    <row r="276" spans="2:11" ht="25.5">
      <c r="B276" s="94">
        <v>70</v>
      </c>
      <c r="C276" s="67" t="s">
        <v>238</v>
      </c>
      <c r="D276" s="66" t="s">
        <v>239</v>
      </c>
      <c r="E276" s="66" t="s">
        <v>136</v>
      </c>
      <c r="F276" s="101" t="s">
        <v>115</v>
      </c>
      <c r="G276" s="109" t="s">
        <v>137</v>
      </c>
      <c r="H276" s="96">
        <v>1</v>
      </c>
      <c r="I276" s="60"/>
      <c r="J276" s="61"/>
      <c r="K276" s="62">
        <f t="shared" si="8"/>
        <v>0</v>
      </c>
    </row>
    <row r="277" spans="2:11" ht="14.25">
      <c r="B277" s="68"/>
      <c r="C277" s="69"/>
      <c r="D277" s="70"/>
      <c r="E277" s="70"/>
      <c r="F277" s="71"/>
      <c r="G277" s="71"/>
      <c r="H277" s="72"/>
      <c r="I277" s="58"/>
      <c r="J277" s="73"/>
      <c r="K277" s="59"/>
    </row>
    <row r="278" spans="2:11" ht="14.25">
      <c r="B278" s="125" t="s">
        <v>66</v>
      </c>
      <c r="C278" s="125"/>
      <c r="D278" s="125"/>
      <c r="E278" s="125"/>
      <c r="F278" s="125"/>
      <c r="G278" s="125"/>
      <c r="H278" s="125"/>
      <c r="I278" s="125"/>
      <c r="J278" s="125"/>
      <c r="K278" s="125"/>
    </row>
    <row r="279" spans="2:11" ht="49.5" customHeight="1">
      <c r="B279" s="119" t="s">
        <v>68</v>
      </c>
      <c r="C279" s="119"/>
      <c r="D279" s="119"/>
      <c r="E279" s="119"/>
      <c r="F279" s="119"/>
      <c r="G279" s="119"/>
      <c r="H279" s="119"/>
      <c r="I279" s="119"/>
      <c r="J279" s="119"/>
      <c r="K279" s="119"/>
    </row>
    <row r="280" spans="2:11" ht="52.5" customHeight="1">
      <c r="B280" s="119" t="s">
        <v>67</v>
      </c>
      <c r="C280" s="119"/>
      <c r="D280" s="119"/>
      <c r="E280" s="119"/>
      <c r="F280" s="119"/>
      <c r="G280" s="119"/>
      <c r="H280" s="119"/>
      <c r="I280" s="119"/>
      <c r="J280" s="119"/>
      <c r="K280" s="119"/>
    </row>
    <row r="281" spans="2:11" ht="15" customHeight="1"/>
    <row r="282" spans="2:11" ht="15" hidden="1" customHeight="1"/>
    <row r="283" spans="2:11" ht="15" hidden="1" customHeight="1"/>
    <row r="284" spans="2:11" ht="15" hidden="1" customHeight="1"/>
    <row r="285" spans="2:11" ht="15" hidden="1" customHeight="1"/>
    <row r="286" spans="2:11" s="47" customFormat="1" ht="15" hidden="1" customHeight="1">
      <c r="C286" s="48"/>
      <c r="D286" s="63"/>
      <c r="E286" s="63"/>
      <c r="F286" s="63"/>
      <c r="G286" s="63"/>
      <c r="H286" s="63"/>
      <c r="I286" s="63"/>
      <c r="J286" s="63"/>
      <c r="K286" s="63"/>
    </row>
    <row r="287" spans="2:11" s="47" customFormat="1" ht="15" hidden="1" customHeight="1">
      <c r="C287" s="48"/>
      <c r="D287" s="63"/>
      <c r="E287" s="63"/>
      <c r="F287" s="63"/>
      <c r="G287" s="63"/>
      <c r="H287" s="63"/>
      <c r="I287" s="63"/>
      <c r="J287" s="63"/>
      <c r="K287" s="63"/>
    </row>
    <row r="288" spans="2:11" s="47" customFormat="1" ht="15" hidden="1" customHeight="1">
      <c r="C288" s="48"/>
      <c r="D288" s="63"/>
      <c r="E288" s="63"/>
      <c r="F288" s="63"/>
      <c r="G288" s="63"/>
      <c r="H288" s="63"/>
      <c r="I288" s="63"/>
      <c r="J288" s="63"/>
      <c r="K288" s="63"/>
    </row>
    <row r="289" spans="3:11" s="47" customFormat="1" ht="15" hidden="1" customHeight="1">
      <c r="C289" s="48"/>
      <c r="D289" s="63"/>
      <c r="E289" s="63"/>
      <c r="F289" s="63"/>
      <c r="G289" s="63"/>
      <c r="H289" s="63"/>
      <c r="I289" s="63"/>
      <c r="J289" s="63"/>
      <c r="K289" s="63"/>
    </row>
    <row r="290" spans="3:11" s="47" customFormat="1" ht="15" hidden="1" customHeight="1">
      <c r="C290" s="48"/>
      <c r="D290" s="63"/>
      <c r="E290" s="63"/>
      <c r="F290" s="63"/>
      <c r="G290" s="63"/>
      <c r="H290" s="63"/>
      <c r="I290" s="63"/>
      <c r="J290" s="63"/>
      <c r="K290" s="63"/>
    </row>
    <row r="291" spans="3:11" s="47" customFormat="1" ht="15" hidden="1" customHeight="1">
      <c r="C291" s="48"/>
      <c r="D291" s="63"/>
      <c r="E291" s="63"/>
      <c r="F291" s="63"/>
      <c r="G291" s="63"/>
      <c r="H291" s="63"/>
      <c r="I291" s="63"/>
      <c r="J291" s="63"/>
      <c r="K291" s="63"/>
    </row>
    <row r="292" spans="3:11" s="47" customFormat="1" ht="15" hidden="1" customHeight="1">
      <c r="C292" s="48"/>
      <c r="D292" s="63"/>
      <c r="E292" s="63"/>
      <c r="F292" s="63"/>
      <c r="G292" s="63"/>
      <c r="H292" s="63"/>
      <c r="I292" s="63"/>
      <c r="J292" s="63"/>
      <c r="K292" s="63"/>
    </row>
    <row r="293" spans="3:11" s="47" customFormat="1" ht="15" hidden="1" customHeight="1">
      <c r="C293" s="48"/>
      <c r="D293" s="63"/>
      <c r="E293" s="63"/>
      <c r="F293" s="63"/>
      <c r="G293" s="63"/>
      <c r="H293" s="63"/>
      <c r="I293" s="63"/>
      <c r="J293" s="63"/>
      <c r="K293" s="63"/>
    </row>
    <row r="294" spans="3:11" s="47" customFormat="1" ht="15" hidden="1" customHeight="1">
      <c r="C294" s="48"/>
      <c r="D294" s="63"/>
      <c r="E294" s="63"/>
      <c r="F294" s="63"/>
      <c r="G294" s="63"/>
      <c r="H294" s="63"/>
      <c r="I294" s="63"/>
      <c r="J294" s="63"/>
      <c r="K294" s="63"/>
    </row>
    <row r="295" spans="3:11" s="47" customFormat="1" ht="15" hidden="1" customHeight="1">
      <c r="C295" s="48"/>
      <c r="D295" s="63"/>
      <c r="E295" s="63"/>
      <c r="F295" s="63"/>
      <c r="G295" s="63"/>
      <c r="H295" s="63"/>
      <c r="I295" s="63"/>
      <c r="J295" s="63"/>
      <c r="K295" s="63"/>
    </row>
    <row r="296" spans="3:11" s="47" customFormat="1" ht="15" hidden="1" customHeight="1">
      <c r="C296" s="48"/>
      <c r="D296" s="63"/>
      <c r="E296" s="63"/>
      <c r="F296" s="63"/>
      <c r="G296" s="63"/>
      <c r="H296" s="63"/>
      <c r="I296" s="63"/>
      <c r="J296" s="63"/>
      <c r="K296" s="63"/>
    </row>
    <row r="297" spans="3:11" s="47" customFormat="1" ht="15" hidden="1" customHeight="1">
      <c r="C297" s="48"/>
      <c r="D297" s="63"/>
      <c r="E297" s="63"/>
      <c r="F297" s="63"/>
      <c r="G297" s="63"/>
      <c r="H297" s="63"/>
      <c r="I297" s="63"/>
      <c r="J297" s="63"/>
      <c r="K297" s="63"/>
    </row>
    <row r="298" spans="3:11" s="47" customFormat="1" ht="15" hidden="1" customHeight="1">
      <c r="C298" s="48"/>
      <c r="D298" s="63"/>
      <c r="E298" s="63"/>
      <c r="F298" s="63"/>
      <c r="G298" s="63"/>
      <c r="H298" s="63"/>
      <c r="I298" s="63"/>
      <c r="J298" s="63"/>
      <c r="K298" s="63"/>
    </row>
    <row r="299" spans="3:11" s="47" customFormat="1" ht="15" hidden="1" customHeight="1">
      <c r="C299" s="48"/>
      <c r="D299" s="63"/>
      <c r="E299" s="63"/>
      <c r="F299" s="63"/>
      <c r="G299" s="63"/>
      <c r="H299" s="63"/>
      <c r="I299" s="63"/>
      <c r="J299" s="63"/>
      <c r="K299" s="63"/>
    </row>
    <row r="300" spans="3:11" s="47" customFormat="1" ht="15" hidden="1" customHeight="1">
      <c r="C300" s="48"/>
      <c r="D300" s="63"/>
      <c r="E300" s="63"/>
      <c r="F300" s="63"/>
      <c r="G300" s="63"/>
      <c r="H300" s="63"/>
      <c r="I300" s="63"/>
      <c r="J300" s="63"/>
      <c r="K300" s="63"/>
    </row>
    <row r="301" spans="3:11" s="47" customFormat="1" ht="15" hidden="1" customHeight="1">
      <c r="C301" s="48"/>
      <c r="D301" s="63"/>
      <c r="E301" s="63"/>
      <c r="F301" s="63"/>
      <c r="G301" s="63"/>
      <c r="H301" s="63"/>
      <c r="I301" s="63"/>
      <c r="J301" s="63"/>
      <c r="K301" s="63"/>
    </row>
    <row r="302" spans="3:11" s="47" customFormat="1" ht="15" hidden="1" customHeight="1">
      <c r="C302" s="48"/>
      <c r="D302" s="63"/>
      <c r="E302" s="63"/>
      <c r="F302" s="63"/>
      <c r="G302" s="63"/>
      <c r="H302" s="63"/>
      <c r="I302" s="63"/>
      <c r="J302" s="63"/>
      <c r="K302" s="63"/>
    </row>
    <row r="303" spans="3:11" s="47" customFormat="1" ht="15" hidden="1" customHeight="1">
      <c r="C303" s="48"/>
      <c r="D303" s="63"/>
      <c r="E303" s="63"/>
      <c r="F303" s="63"/>
      <c r="G303" s="63"/>
      <c r="H303" s="63"/>
      <c r="I303" s="63"/>
      <c r="J303" s="63"/>
      <c r="K303" s="63"/>
    </row>
    <row r="304" spans="3:11" s="47" customFormat="1" ht="15" hidden="1" customHeight="1">
      <c r="C304" s="48"/>
      <c r="D304" s="63"/>
      <c r="E304" s="63"/>
      <c r="F304" s="63"/>
      <c r="G304" s="63"/>
      <c r="H304" s="63"/>
      <c r="I304" s="63"/>
      <c r="J304" s="63"/>
      <c r="K304" s="63"/>
    </row>
    <row r="305" spans="3:11" s="47" customFormat="1" ht="15" hidden="1" customHeight="1">
      <c r="C305" s="48"/>
      <c r="D305" s="63"/>
      <c r="E305" s="63"/>
      <c r="F305" s="63"/>
      <c r="G305" s="63"/>
      <c r="H305" s="63"/>
      <c r="I305" s="63"/>
      <c r="J305" s="63"/>
      <c r="K305" s="63"/>
    </row>
    <row r="306" spans="3:11" s="47" customFormat="1" ht="15" hidden="1" customHeight="1">
      <c r="C306" s="48"/>
      <c r="D306" s="63"/>
      <c r="E306" s="63"/>
      <c r="F306" s="63"/>
      <c r="G306" s="63"/>
      <c r="H306" s="63"/>
      <c r="I306" s="63"/>
      <c r="J306" s="63"/>
      <c r="K306" s="63"/>
    </row>
    <row r="307" spans="3:11" s="47" customFormat="1" ht="15" hidden="1" customHeight="1">
      <c r="C307" s="48"/>
      <c r="D307" s="63"/>
      <c r="E307" s="63"/>
      <c r="F307" s="63"/>
      <c r="G307" s="63"/>
      <c r="H307" s="63"/>
      <c r="I307" s="63"/>
      <c r="J307" s="63"/>
      <c r="K307" s="63"/>
    </row>
    <row r="308" spans="3:11" s="47" customFormat="1" ht="15" hidden="1" customHeight="1">
      <c r="C308" s="48"/>
      <c r="D308" s="63"/>
      <c r="E308" s="63"/>
      <c r="F308" s="63"/>
      <c r="G308" s="63"/>
      <c r="H308" s="63"/>
      <c r="I308" s="63"/>
      <c r="J308" s="63"/>
      <c r="K308" s="63"/>
    </row>
    <row r="309" spans="3:11" s="47" customFormat="1" ht="15" hidden="1" customHeight="1">
      <c r="C309" s="48"/>
      <c r="D309" s="63"/>
      <c r="E309" s="63"/>
      <c r="F309" s="63"/>
      <c r="G309" s="63"/>
      <c r="H309" s="63"/>
      <c r="I309" s="63"/>
      <c r="J309" s="63"/>
      <c r="K309" s="63"/>
    </row>
    <row r="310" spans="3:11" s="47" customFormat="1" ht="15" hidden="1" customHeight="1">
      <c r="C310" s="48"/>
      <c r="D310" s="63"/>
      <c r="E310" s="63"/>
      <c r="F310" s="63"/>
      <c r="G310" s="63"/>
      <c r="H310" s="63"/>
      <c r="I310" s="63"/>
      <c r="J310" s="63"/>
      <c r="K310" s="63"/>
    </row>
    <row r="311" spans="3:11" s="47" customFormat="1" ht="15" hidden="1" customHeight="1">
      <c r="C311" s="48"/>
      <c r="D311" s="63"/>
      <c r="E311" s="63"/>
      <c r="F311" s="63"/>
      <c r="G311" s="63"/>
      <c r="H311" s="63"/>
      <c r="I311" s="63"/>
      <c r="J311" s="63"/>
      <c r="K311" s="63"/>
    </row>
    <row r="312" spans="3:11" s="47" customFormat="1" ht="15" hidden="1" customHeight="1">
      <c r="C312" s="48"/>
      <c r="D312" s="63"/>
      <c r="E312" s="63"/>
      <c r="F312" s="63"/>
      <c r="G312" s="63"/>
      <c r="H312" s="63"/>
      <c r="I312" s="63"/>
      <c r="J312" s="63"/>
      <c r="K312" s="63"/>
    </row>
    <row r="313" spans="3:11" s="47" customFormat="1" ht="15" hidden="1" customHeight="1">
      <c r="C313" s="48"/>
      <c r="D313" s="63"/>
      <c r="E313" s="63"/>
      <c r="F313" s="63"/>
      <c r="G313" s="63"/>
      <c r="H313" s="63"/>
      <c r="I313" s="63"/>
      <c r="J313" s="63"/>
      <c r="K313" s="63"/>
    </row>
    <row r="314" spans="3:11" s="47" customFormat="1" ht="15" hidden="1" customHeight="1">
      <c r="C314" s="48"/>
      <c r="D314" s="63"/>
      <c r="E314" s="63"/>
      <c r="F314" s="63"/>
      <c r="G314" s="63"/>
      <c r="H314" s="63"/>
      <c r="I314" s="63"/>
      <c r="J314" s="63"/>
      <c r="K314" s="63"/>
    </row>
    <row r="315" spans="3:11" s="47" customFormat="1" ht="15" hidden="1" customHeight="1">
      <c r="C315" s="48"/>
      <c r="D315" s="63"/>
      <c r="E315" s="63"/>
      <c r="F315" s="63"/>
      <c r="G315" s="63"/>
      <c r="H315" s="63"/>
      <c r="I315" s="63"/>
      <c r="J315" s="63"/>
      <c r="K315" s="63"/>
    </row>
    <row r="316" spans="3:11" s="47" customFormat="1" ht="15" hidden="1" customHeight="1">
      <c r="C316" s="48"/>
      <c r="D316" s="63"/>
      <c r="E316" s="63"/>
      <c r="F316" s="63"/>
      <c r="G316" s="63"/>
      <c r="H316" s="63"/>
      <c r="I316" s="63"/>
      <c r="J316" s="63"/>
      <c r="K316" s="63"/>
    </row>
    <row r="317" spans="3:11" s="47" customFormat="1" ht="15" hidden="1" customHeight="1">
      <c r="C317" s="48"/>
      <c r="D317" s="63"/>
      <c r="E317" s="63"/>
      <c r="F317" s="63"/>
      <c r="G317" s="63"/>
      <c r="H317" s="63"/>
      <c r="I317" s="63"/>
      <c r="J317" s="63"/>
      <c r="K317" s="63"/>
    </row>
    <row r="318" spans="3:11" s="47" customFormat="1" ht="15" hidden="1" customHeight="1">
      <c r="C318" s="48"/>
      <c r="D318" s="63"/>
      <c r="E318" s="63"/>
      <c r="F318" s="63"/>
      <c r="G318" s="63"/>
      <c r="H318" s="63"/>
      <c r="I318" s="63"/>
      <c r="J318" s="63"/>
      <c r="K318" s="63"/>
    </row>
    <row r="319" spans="3:11" s="47" customFormat="1" ht="15" hidden="1" customHeight="1">
      <c r="C319" s="48"/>
      <c r="D319" s="63"/>
      <c r="E319" s="63"/>
      <c r="F319" s="63"/>
      <c r="G319" s="63"/>
      <c r="H319" s="63"/>
      <c r="I319" s="63"/>
      <c r="J319" s="63"/>
      <c r="K319" s="63"/>
    </row>
    <row r="320" spans="3:11" s="47" customFormat="1" ht="15" hidden="1" customHeight="1">
      <c r="C320" s="48"/>
      <c r="D320" s="63"/>
      <c r="E320" s="63"/>
      <c r="F320" s="63"/>
      <c r="G320" s="63"/>
      <c r="H320" s="63"/>
      <c r="I320" s="63"/>
      <c r="J320" s="63"/>
      <c r="K320" s="63"/>
    </row>
    <row r="321" spans="3:11" s="47" customFormat="1" ht="15" hidden="1" customHeight="1">
      <c r="C321" s="48"/>
      <c r="D321" s="63"/>
      <c r="E321" s="63"/>
      <c r="F321" s="63"/>
      <c r="G321" s="63"/>
      <c r="H321" s="63"/>
      <c r="I321" s="63"/>
      <c r="J321" s="63"/>
      <c r="K321" s="63"/>
    </row>
    <row r="322" spans="3:11" s="47" customFormat="1" ht="15" hidden="1" customHeight="1">
      <c r="C322" s="48"/>
      <c r="D322" s="63"/>
      <c r="E322" s="63"/>
      <c r="F322" s="63"/>
      <c r="G322" s="63"/>
      <c r="H322" s="63"/>
      <c r="I322" s="63"/>
      <c r="J322" s="63"/>
      <c r="K322" s="63"/>
    </row>
    <row r="323" spans="3:11" s="47" customFormat="1" ht="15" hidden="1" customHeight="1">
      <c r="C323" s="48"/>
      <c r="D323" s="63"/>
      <c r="E323" s="63"/>
      <c r="F323" s="63"/>
      <c r="G323" s="63"/>
      <c r="H323" s="63"/>
      <c r="I323" s="63"/>
      <c r="J323" s="63"/>
      <c r="K323" s="63"/>
    </row>
    <row r="324" spans="3:11" s="47" customFormat="1" ht="15" hidden="1" customHeight="1">
      <c r="C324" s="48"/>
      <c r="D324" s="63"/>
      <c r="E324" s="63"/>
      <c r="F324" s="63"/>
      <c r="G324" s="63"/>
      <c r="H324" s="63"/>
      <c r="I324" s="63"/>
      <c r="J324" s="63"/>
      <c r="K324" s="63"/>
    </row>
    <row r="325" spans="3:11" s="47" customFormat="1" ht="15" hidden="1" customHeight="1">
      <c r="C325" s="48"/>
      <c r="D325" s="63"/>
      <c r="E325" s="63"/>
      <c r="F325" s="63"/>
      <c r="G325" s="63"/>
      <c r="H325" s="63"/>
      <c r="I325" s="63"/>
      <c r="J325" s="63"/>
      <c r="K325" s="63"/>
    </row>
    <row r="326" spans="3:11" s="47" customFormat="1" ht="15" hidden="1" customHeight="1">
      <c r="C326" s="48"/>
      <c r="D326" s="63"/>
      <c r="E326" s="63"/>
      <c r="F326" s="63"/>
      <c r="G326" s="63"/>
      <c r="H326" s="63"/>
      <c r="I326" s="63"/>
      <c r="J326" s="63"/>
      <c r="K326" s="63"/>
    </row>
    <row r="327" spans="3:11" s="47" customFormat="1" ht="15" hidden="1" customHeight="1">
      <c r="C327" s="48"/>
      <c r="D327" s="63"/>
      <c r="E327" s="63"/>
      <c r="F327" s="63"/>
      <c r="G327" s="63"/>
      <c r="H327" s="63"/>
      <c r="I327" s="63"/>
      <c r="J327" s="63"/>
      <c r="K327" s="63"/>
    </row>
    <row r="328" spans="3:11" s="47" customFormat="1" ht="15" hidden="1" customHeight="1">
      <c r="C328" s="48"/>
      <c r="D328" s="63"/>
      <c r="E328" s="63"/>
      <c r="F328" s="63"/>
      <c r="G328" s="63"/>
      <c r="H328" s="63"/>
      <c r="I328" s="63"/>
      <c r="J328" s="63"/>
      <c r="K328" s="63"/>
    </row>
    <row r="329" spans="3:11" s="47" customFormat="1" ht="15" hidden="1" customHeight="1">
      <c r="C329" s="48"/>
      <c r="D329" s="63"/>
      <c r="E329" s="63"/>
      <c r="F329" s="63"/>
      <c r="G329" s="63"/>
      <c r="H329" s="63"/>
      <c r="I329" s="63"/>
      <c r="J329" s="63"/>
      <c r="K329" s="63"/>
    </row>
    <row r="330" spans="3:11" s="47" customFormat="1" ht="15" hidden="1" customHeight="1">
      <c r="C330" s="48"/>
      <c r="D330" s="63"/>
      <c r="E330" s="63"/>
      <c r="F330" s="63"/>
      <c r="G330" s="63"/>
      <c r="H330" s="63"/>
      <c r="I330" s="63"/>
      <c r="J330" s="63"/>
      <c r="K330" s="63"/>
    </row>
    <row r="331" spans="3:11" s="47" customFormat="1" ht="15" hidden="1" customHeight="1">
      <c r="C331" s="48"/>
      <c r="D331" s="63"/>
      <c r="E331" s="63"/>
      <c r="F331" s="63"/>
      <c r="G331" s="63"/>
      <c r="H331" s="63"/>
      <c r="I331" s="63"/>
      <c r="J331" s="63"/>
      <c r="K331" s="63"/>
    </row>
    <row r="332" spans="3:11" s="47" customFormat="1" ht="15" hidden="1" customHeight="1">
      <c r="C332" s="48"/>
      <c r="D332" s="63"/>
      <c r="E332" s="63"/>
      <c r="F332" s="63"/>
      <c r="G332" s="63"/>
      <c r="H332" s="63"/>
      <c r="I332" s="63"/>
      <c r="J332" s="63"/>
      <c r="K332" s="63"/>
    </row>
    <row r="333" spans="3:11" s="47" customFormat="1" ht="15" hidden="1" customHeight="1">
      <c r="C333" s="48"/>
      <c r="D333" s="63"/>
      <c r="E333" s="63"/>
      <c r="F333" s="63"/>
      <c r="G333" s="63"/>
      <c r="H333" s="63"/>
      <c r="I333" s="63"/>
      <c r="J333" s="63"/>
      <c r="K333" s="63"/>
    </row>
    <row r="334" spans="3:11" s="47" customFormat="1" ht="15" hidden="1" customHeight="1">
      <c r="C334" s="48"/>
      <c r="D334" s="63"/>
      <c r="E334" s="63"/>
      <c r="F334" s="63"/>
      <c r="G334" s="63"/>
      <c r="H334" s="63"/>
      <c r="I334" s="63"/>
      <c r="J334" s="63"/>
      <c r="K334" s="63"/>
    </row>
    <row r="335" spans="3:11" s="47" customFormat="1" ht="15" hidden="1" customHeight="1">
      <c r="C335" s="48"/>
      <c r="D335" s="63"/>
      <c r="E335" s="63"/>
      <c r="F335" s="63"/>
      <c r="G335" s="63"/>
      <c r="H335" s="63"/>
      <c r="I335" s="63"/>
      <c r="J335" s="63"/>
      <c r="K335" s="63"/>
    </row>
    <row r="336" spans="3:11" s="47" customFormat="1" ht="15" hidden="1" customHeight="1">
      <c r="C336" s="48"/>
      <c r="D336" s="63"/>
      <c r="E336" s="63"/>
      <c r="F336" s="63"/>
      <c r="G336" s="63"/>
      <c r="H336" s="63"/>
      <c r="I336" s="63"/>
      <c r="J336" s="63"/>
      <c r="K336" s="63"/>
    </row>
    <row r="337" spans="3:11" s="47" customFormat="1" ht="15" hidden="1" customHeight="1">
      <c r="C337" s="48"/>
      <c r="D337" s="63"/>
      <c r="E337" s="63"/>
      <c r="F337" s="63"/>
      <c r="G337" s="63"/>
      <c r="H337" s="63"/>
      <c r="I337" s="63"/>
      <c r="J337" s="63"/>
      <c r="K337" s="63"/>
    </row>
    <row r="338" spans="3:11" s="47" customFormat="1" ht="15" hidden="1" customHeight="1">
      <c r="C338" s="48"/>
      <c r="D338" s="63"/>
      <c r="E338" s="63"/>
      <c r="F338" s="63"/>
      <c r="G338" s="63"/>
      <c r="H338" s="63"/>
      <c r="I338" s="63"/>
      <c r="J338" s="63"/>
      <c r="K338" s="63"/>
    </row>
    <row r="339" spans="3:11" s="47" customFormat="1" ht="15" hidden="1" customHeight="1">
      <c r="C339" s="48"/>
      <c r="D339" s="63"/>
      <c r="E339" s="63"/>
      <c r="F339" s="63"/>
      <c r="G339" s="63"/>
      <c r="H339" s="63"/>
      <c r="I339" s="63"/>
      <c r="J339" s="63"/>
      <c r="K339" s="63"/>
    </row>
    <row r="340" spans="3:11" s="47" customFormat="1" ht="15" hidden="1" customHeight="1">
      <c r="C340" s="48"/>
      <c r="D340" s="63"/>
      <c r="E340" s="63"/>
      <c r="F340" s="63"/>
      <c r="G340" s="63"/>
      <c r="H340" s="63"/>
      <c r="I340" s="63"/>
      <c r="J340" s="63"/>
      <c r="K340" s="63"/>
    </row>
    <row r="341" spans="3:11" s="47" customFormat="1" ht="15" hidden="1" customHeight="1">
      <c r="C341" s="48"/>
      <c r="D341" s="63"/>
      <c r="E341" s="63"/>
      <c r="F341" s="63"/>
      <c r="G341" s="63"/>
      <c r="H341" s="63"/>
      <c r="I341" s="63"/>
      <c r="J341" s="63"/>
      <c r="K341" s="63"/>
    </row>
    <row r="342" spans="3:11" s="47" customFormat="1" ht="15" hidden="1" customHeight="1">
      <c r="C342" s="48"/>
      <c r="D342" s="63"/>
      <c r="E342" s="63"/>
      <c r="F342" s="63"/>
      <c r="G342" s="63"/>
      <c r="H342" s="63"/>
      <c r="I342" s="63"/>
      <c r="J342" s="63"/>
      <c r="K342" s="63"/>
    </row>
    <row r="343" spans="3:11" s="47" customFormat="1" ht="15" hidden="1" customHeight="1">
      <c r="C343" s="48"/>
      <c r="D343" s="63"/>
      <c r="E343" s="63"/>
      <c r="F343" s="63"/>
      <c r="G343" s="63"/>
      <c r="H343" s="63"/>
      <c r="I343" s="63"/>
      <c r="J343" s="63"/>
      <c r="K343" s="63"/>
    </row>
    <row r="344" spans="3:11" s="47" customFormat="1" ht="15" hidden="1" customHeight="1">
      <c r="C344" s="48"/>
      <c r="D344" s="63"/>
      <c r="E344" s="63"/>
      <c r="F344" s="63"/>
      <c r="G344" s="63"/>
      <c r="H344" s="63"/>
      <c r="I344" s="63"/>
      <c r="J344" s="63"/>
      <c r="K344" s="63"/>
    </row>
    <row r="345" spans="3:11" s="47" customFormat="1" ht="15" hidden="1" customHeight="1">
      <c r="C345" s="48"/>
      <c r="D345" s="63"/>
      <c r="E345" s="63"/>
      <c r="F345" s="63"/>
      <c r="G345" s="63"/>
      <c r="H345" s="63"/>
      <c r="I345" s="63"/>
      <c r="J345" s="63"/>
      <c r="K345" s="63"/>
    </row>
    <row r="346" spans="3:11" s="47" customFormat="1" ht="15" hidden="1" customHeight="1">
      <c r="C346" s="48"/>
      <c r="D346" s="63"/>
      <c r="E346" s="63"/>
      <c r="F346" s="63"/>
      <c r="G346" s="63"/>
      <c r="H346" s="63"/>
      <c r="I346" s="63"/>
      <c r="J346" s="63"/>
      <c r="K346" s="63"/>
    </row>
    <row r="347" spans="3:11" s="47" customFormat="1" ht="15" hidden="1" customHeight="1">
      <c r="C347" s="48"/>
      <c r="D347" s="63"/>
      <c r="E347" s="63"/>
      <c r="F347" s="63"/>
      <c r="G347" s="63"/>
      <c r="H347" s="63"/>
      <c r="I347" s="63"/>
      <c r="J347" s="63"/>
      <c r="K347" s="63"/>
    </row>
    <row r="348" spans="3:11" s="47" customFormat="1" ht="15" hidden="1" customHeight="1">
      <c r="C348" s="48"/>
      <c r="D348" s="63"/>
      <c r="E348" s="63"/>
      <c r="F348" s="63"/>
      <c r="G348" s="63"/>
      <c r="H348" s="63"/>
      <c r="I348" s="63"/>
      <c r="J348" s="63"/>
      <c r="K348" s="63"/>
    </row>
    <row r="349" spans="3:11" s="47" customFormat="1" ht="15" hidden="1" customHeight="1">
      <c r="C349" s="48"/>
      <c r="D349" s="63"/>
      <c r="E349" s="63"/>
      <c r="F349" s="63"/>
      <c r="G349" s="63"/>
      <c r="H349" s="63"/>
      <c r="I349" s="63"/>
      <c r="J349" s="63"/>
      <c r="K349" s="63"/>
    </row>
    <row r="350" spans="3:11" s="47" customFormat="1" ht="15" hidden="1" customHeight="1">
      <c r="C350" s="48"/>
      <c r="D350" s="63"/>
      <c r="E350" s="63"/>
      <c r="F350" s="63"/>
      <c r="G350" s="63"/>
      <c r="H350" s="63"/>
      <c r="I350" s="63"/>
      <c r="J350" s="63"/>
      <c r="K350" s="63"/>
    </row>
    <row r="351" spans="3:11" s="47" customFormat="1" ht="15" hidden="1" customHeight="1">
      <c r="C351" s="48"/>
      <c r="D351" s="63"/>
      <c r="E351" s="63"/>
      <c r="F351" s="63"/>
      <c r="G351" s="63"/>
      <c r="H351" s="63"/>
      <c r="I351" s="63"/>
      <c r="J351" s="63"/>
      <c r="K351" s="63"/>
    </row>
    <row r="352" spans="3:11" s="47" customFormat="1" ht="15" hidden="1" customHeight="1">
      <c r="C352" s="48"/>
      <c r="D352" s="63"/>
      <c r="E352" s="63"/>
      <c r="F352" s="63"/>
      <c r="G352" s="63"/>
      <c r="H352" s="63"/>
      <c r="I352" s="63"/>
      <c r="J352" s="63"/>
      <c r="K352" s="63"/>
    </row>
    <row r="353" spans="2:3" ht="15" hidden="1" customHeight="1">
      <c r="B353" s="63"/>
    </row>
    <row r="354" spans="2:3" ht="15" hidden="1" customHeight="1">
      <c r="B354" s="63"/>
    </row>
    <row r="355" spans="2:3" ht="15" hidden="1" customHeight="1">
      <c r="B355" s="63"/>
    </row>
    <row r="356" spans="2:3" ht="15" hidden="1" customHeight="1">
      <c r="B356" s="63"/>
      <c r="C356" s="63"/>
    </row>
    <row r="357" spans="2:3" ht="15" hidden="1" customHeight="1">
      <c r="B357" s="63"/>
      <c r="C357" s="63"/>
    </row>
  </sheetData>
  <sheetProtection password="C809" sheet="1" objects="1" scenarios="1" selectLockedCells="1"/>
  <autoFilter ref="B21:K274"/>
  <mergeCells count="168">
    <mergeCell ref="B235:B240"/>
    <mergeCell ref="C235:C240"/>
    <mergeCell ref="D235:D240"/>
    <mergeCell ref="E235:E240"/>
    <mergeCell ref="B226:B231"/>
    <mergeCell ref="C226:C231"/>
    <mergeCell ref="D226:D231"/>
    <mergeCell ref="E226:E231"/>
    <mergeCell ref="B57:B62"/>
    <mergeCell ref="C57:C62"/>
    <mergeCell ref="D57:D62"/>
    <mergeCell ref="E57:E62"/>
    <mergeCell ref="B63:B68"/>
    <mergeCell ref="C63:C68"/>
    <mergeCell ref="D63:D68"/>
    <mergeCell ref="E63:E68"/>
    <mergeCell ref="B107:B112"/>
    <mergeCell ref="C107:C112"/>
    <mergeCell ref="D107:D112"/>
    <mergeCell ref="E107:E112"/>
    <mergeCell ref="B214:B219"/>
    <mergeCell ref="C214:C219"/>
    <mergeCell ref="D214:D219"/>
    <mergeCell ref="E214:E219"/>
    <mergeCell ref="B220:B225"/>
    <mergeCell ref="C220:C225"/>
    <mergeCell ref="D220:D225"/>
    <mergeCell ref="E220:E225"/>
    <mergeCell ref="B202:B207"/>
    <mergeCell ref="C202:C207"/>
    <mergeCell ref="D202:D207"/>
    <mergeCell ref="E202:E207"/>
    <mergeCell ref="B208:B213"/>
    <mergeCell ref="C208:C213"/>
    <mergeCell ref="D208:D213"/>
    <mergeCell ref="E208:E213"/>
    <mergeCell ref="B190:B195"/>
    <mergeCell ref="C190:C195"/>
    <mergeCell ref="D190:D195"/>
    <mergeCell ref="E190:E195"/>
    <mergeCell ref="B196:B201"/>
    <mergeCell ref="C196:C201"/>
    <mergeCell ref="D196:D201"/>
    <mergeCell ref="E196:E201"/>
    <mergeCell ref="B184:B189"/>
    <mergeCell ref="C184:C189"/>
    <mergeCell ref="D184:D189"/>
    <mergeCell ref="E184:E189"/>
    <mergeCell ref="B172:B177"/>
    <mergeCell ref="C172:C177"/>
    <mergeCell ref="D172:D177"/>
    <mergeCell ref="E172:E177"/>
    <mergeCell ref="B178:B183"/>
    <mergeCell ref="C178:C183"/>
    <mergeCell ref="D178:D183"/>
    <mergeCell ref="E178:E183"/>
    <mergeCell ref="C127:C132"/>
    <mergeCell ref="D127:D132"/>
    <mergeCell ref="E127:E132"/>
    <mergeCell ref="B142:B147"/>
    <mergeCell ref="C142:C147"/>
    <mergeCell ref="D142:D147"/>
    <mergeCell ref="E142:E147"/>
    <mergeCell ref="D160:D165"/>
    <mergeCell ref="E160:E165"/>
    <mergeCell ref="B160:B165"/>
    <mergeCell ref="C160:C165"/>
    <mergeCell ref="B154:B159"/>
    <mergeCell ref="C154:C159"/>
    <mergeCell ref="D154:D159"/>
    <mergeCell ref="E154:E159"/>
    <mergeCell ref="B2:K8"/>
    <mergeCell ref="B10:K10"/>
    <mergeCell ref="B13:C13"/>
    <mergeCell ref="D13:E13"/>
    <mergeCell ref="G13:H13"/>
    <mergeCell ref="J13:K13"/>
    <mergeCell ref="B19:K19"/>
    <mergeCell ref="B14:C14"/>
    <mergeCell ref="D14:E14"/>
    <mergeCell ref="G14:H14"/>
    <mergeCell ref="J14:K14"/>
    <mergeCell ref="B17:K17"/>
    <mergeCell ref="B18:K18"/>
    <mergeCell ref="B280:K280"/>
    <mergeCell ref="B15:C15"/>
    <mergeCell ref="D15:E15"/>
    <mergeCell ref="G15:H15"/>
    <mergeCell ref="J15:K15"/>
    <mergeCell ref="B39:B44"/>
    <mergeCell ref="C39:C44"/>
    <mergeCell ref="D39:D44"/>
    <mergeCell ref="E39:E44"/>
    <mergeCell ref="B278:K278"/>
    <mergeCell ref="B279:K279"/>
    <mergeCell ref="B263:B268"/>
    <mergeCell ref="B51:B56"/>
    <mergeCell ref="C51:C56"/>
    <mergeCell ref="D51:D56"/>
    <mergeCell ref="E51:E56"/>
    <mergeCell ref="B69:B74"/>
    <mergeCell ref="C69:C74"/>
    <mergeCell ref="D69:D74"/>
    <mergeCell ref="E69:E74"/>
    <mergeCell ref="B77:B82"/>
    <mergeCell ref="C77:C82"/>
    <mergeCell ref="D77:D82"/>
    <mergeCell ref="E77:E82"/>
    <mergeCell ref="C251:C256"/>
    <mergeCell ref="D251:D256"/>
    <mergeCell ref="E251:E256"/>
    <mergeCell ref="B119:B124"/>
    <mergeCell ref="C119:C124"/>
    <mergeCell ref="D119:D124"/>
    <mergeCell ref="E119:E124"/>
    <mergeCell ref="B101:B106"/>
    <mergeCell ref="C101:C106"/>
    <mergeCell ref="D101:D106"/>
    <mergeCell ref="E101:E106"/>
    <mergeCell ref="B113:B118"/>
    <mergeCell ref="C113:C118"/>
    <mergeCell ref="D113:D118"/>
    <mergeCell ref="E113:E118"/>
    <mergeCell ref="B148:B153"/>
    <mergeCell ref="C148:C153"/>
    <mergeCell ref="D148:D153"/>
    <mergeCell ref="E148:E153"/>
    <mergeCell ref="B166:B171"/>
    <mergeCell ref="C166:C171"/>
    <mergeCell ref="D166:D171"/>
    <mergeCell ref="E166:E171"/>
    <mergeCell ref="B127:B132"/>
    <mergeCell ref="D263:D268"/>
    <mergeCell ref="E263:E268"/>
    <mergeCell ref="B269:B274"/>
    <mergeCell ref="C269:C274"/>
    <mergeCell ref="D269:D274"/>
    <mergeCell ref="E269:E274"/>
    <mergeCell ref="C263:C268"/>
    <mergeCell ref="B83:B88"/>
    <mergeCell ref="B95:B100"/>
    <mergeCell ref="C83:C88"/>
    <mergeCell ref="D83:D88"/>
    <mergeCell ref="E83:E88"/>
    <mergeCell ref="C95:C100"/>
    <mergeCell ref="D95:D100"/>
    <mergeCell ref="E95:E100"/>
    <mergeCell ref="B257:B262"/>
    <mergeCell ref="C257:C262"/>
    <mergeCell ref="D257:D262"/>
    <mergeCell ref="E257:E262"/>
    <mergeCell ref="B244:B249"/>
    <mergeCell ref="C244:C249"/>
    <mergeCell ref="D244:D249"/>
    <mergeCell ref="E244:E249"/>
    <mergeCell ref="B251:B256"/>
    <mergeCell ref="B24:B29"/>
    <mergeCell ref="C24:C29"/>
    <mergeCell ref="D24:D29"/>
    <mergeCell ref="E24:E29"/>
    <mergeCell ref="C45:C50"/>
    <mergeCell ref="D45:D50"/>
    <mergeCell ref="E45:E50"/>
    <mergeCell ref="B45:B50"/>
    <mergeCell ref="B89:B94"/>
    <mergeCell ref="C89:C94"/>
    <mergeCell ref="D89:D94"/>
    <mergeCell ref="E89:E94"/>
  </mergeCells>
  <printOptions horizontalCentered="1"/>
  <pageMargins left="0.25" right="0.25" top="0.75" bottom="0.75" header="0.3" footer="0.3"/>
  <pageSetup scale="52" fitToHeight="5" orientation="portrait" r:id="rId1"/>
  <headerFooter>
    <oddFooter>&amp;C&amp;"Arial,Normal"&amp;8&amp;P/&amp;N</oddFooter>
  </headerFooter>
  <rowBreaks count="3" manualBreakCount="3">
    <brk id="94" max="10" man="1"/>
    <brk id="165" max="10" man="1"/>
    <brk id="213" max="1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31" sqref="B31:AJ31"/>
    </sheetView>
  </sheetViews>
  <sheetFormatPr baseColWidth="10" defaultColWidth="0" defaultRowHeight="0" customHeight="1" zeroHeight="1"/>
  <cols>
    <col min="1" max="1" width="2.42578125" style="11" customWidth="1"/>
    <col min="2" max="2" width="3.140625" style="11" customWidth="1"/>
    <col min="3" max="3" width="3.7109375" style="11" customWidth="1"/>
    <col min="4" max="4" width="3.140625" style="11" customWidth="1"/>
    <col min="5" max="15" width="2.7109375" style="11" customWidth="1"/>
    <col min="16" max="31" width="3.140625" style="11" customWidth="1"/>
    <col min="32" max="39" width="3.28515625" style="11" customWidth="1"/>
    <col min="40" max="41" width="5.42578125" style="11" customWidth="1"/>
    <col min="42" max="42" width="3" style="11" customWidth="1"/>
    <col min="43" max="47" width="0" style="11" hidden="1" customWidth="1"/>
    <col min="48" max="16384" width="11.42578125" style="11" hidden="1"/>
  </cols>
  <sheetData>
    <row r="1" spans="2:41" ht="6" customHeight="1"/>
    <row r="2" spans="2:41" ht="15.75" customHeight="1">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4"/>
    </row>
    <row r="3" spans="2:41" ht="15.75"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7"/>
    </row>
    <row r="4" spans="2:41" ht="15.75" customHeight="1">
      <c r="B4" s="15"/>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7"/>
    </row>
    <row r="5" spans="2:41" ht="15.75" customHeight="1">
      <c r="B5" s="15"/>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7"/>
    </row>
    <row r="6" spans="2:41" ht="15.75" customHeight="1">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20"/>
    </row>
    <row r="7" spans="2:41" ht="8.25" customHeight="1"/>
    <row r="8" spans="2:41" ht="18.75" customHeight="1">
      <c r="B8" s="236" t="s">
        <v>30</v>
      </c>
      <c r="C8" s="236"/>
      <c r="D8" s="236"/>
      <c r="E8" s="236"/>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7"/>
      <c r="AN8" s="237"/>
      <c r="AO8" s="237"/>
    </row>
    <row r="9" spans="2:41" ht="6.75" customHeight="1"/>
    <row r="10" spans="2:41" ht="16.5" customHeight="1">
      <c r="B10" s="238" t="s">
        <v>31</v>
      </c>
      <c r="C10" s="239"/>
      <c r="D10" s="239"/>
      <c r="E10" s="240"/>
      <c r="F10" s="244"/>
      <c r="G10" s="245"/>
      <c r="H10" s="245"/>
      <c r="I10" s="245"/>
      <c r="J10" s="245"/>
      <c r="K10" s="245"/>
      <c r="L10" s="246"/>
      <c r="M10" s="171" t="s">
        <v>32</v>
      </c>
      <c r="N10" s="228"/>
      <c r="O10" s="228"/>
      <c r="P10" s="228"/>
      <c r="Q10" s="228"/>
      <c r="R10" s="228"/>
      <c r="S10" s="228"/>
      <c r="T10" s="172"/>
      <c r="U10" s="250"/>
      <c r="V10" s="251"/>
      <c r="W10" s="251"/>
      <c r="X10" s="251"/>
      <c r="Y10" s="251"/>
      <c r="Z10" s="251"/>
      <c r="AA10" s="251"/>
      <c r="AB10" s="251"/>
      <c r="AC10" s="252"/>
      <c r="AD10" s="238" t="s">
        <v>33</v>
      </c>
      <c r="AE10" s="239"/>
      <c r="AF10" s="239"/>
      <c r="AG10" s="239"/>
      <c r="AH10" s="239"/>
      <c r="AI10" s="239"/>
      <c r="AJ10" s="240"/>
      <c r="AK10" s="256"/>
      <c r="AL10" s="257"/>
      <c r="AM10" s="257"/>
      <c r="AN10" s="257"/>
      <c r="AO10" s="258"/>
    </row>
    <row r="11" spans="2:41" ht="16.5" customHeight="1">
      <c r="B11" s="241"/>
      <c r="C11" s="242"/>
      <c r="D11" s="242"/>
      <c r="E11" s="243"/>
      <c r="F11" s="247"/>
      <c r="G11" s="248"/>
      <c r="H11" s="248"/>
      <c r="I11" s="248"/>
      <c r="J11" s="248"/>
      <c r="K11" s="248"/>
      <c r="L11" s="249"/>
      <c r="M11" s="173"/>
      <c r="N11" s="229"/>
      <c r="O11" s="229"/>
      <c r="P11" s="229"/>
      <c r="Q11" s="229"/>
      <c r="R11" s="229"/>
      <c r="S11" s="229"/>
      <c r="T11" s="174"/>
      <c r="U11" s="253"/>
      <c r="V11" s="254"/>
      <c r="W11" s="254"/>
      <c r="X11" s="254"/>
      <c r="Y11" s="254"/>
      <c r="Z11" s="254"/>
      <c r="AA11" s="254"/>
      <c r="AB11" s="254"/>
      <c r="AC11" s="255"/>
      <c r="AD11" s="230" t="s">
        <v>80</v>
      </c>
      <c r="AE11" s="230"/>
      <c r="AF11" s="230"/>
      <c r="AG11" s="230"/>
      <c r="AH11" s="230"/>
      <c r="AI11" s="230"/>
      <c r="AJ11" s="230"/>
      <c r="AK11" s="256"/>
      <c r="AL11" s="257"/>
      <c r="AM11" s="257"/>
      <c r="AN11" s="257"/>
      <c r="AO11" s="258"/>
    </row>
    <row r="12" spans="2:41" ht="16.5" customHeight="1">
      <c r="B12" s="146" t="s">
        <v>34</v>
      </c>
      <c r="C12" s="146"/>
      <c r="D12" s="146"/>
      <c r="E12" s="146"/>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row>
    <row r="13" spans="2:41" ht="16.5" customHeight="1">
      <c r="B13" s="146" t="s">
        <v>14</v>
      </c>
      <c r="C13" s="146"/>
      <c r="D13" s="146"/>
      <c r="E13" s="146"/>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47"/>
      <c r="AL13" s="147"/>
      <c r="AM13" s="147"/>
      <c r="AN13" s="147"/>
      <c r="AO13" s="147"/>
    </row>
    <row r="14" spans="2:41" ht="16.5" customHeight="1">
      <c r="B14" s="171" t="s">
        <v>35</v>
      </c>
      <c r="C14" s="228"/>
      <c r="D14" s="228"/>
      <c r="E14" s="172"/>
      <c r="F14" s="220" t="s">
        <v>36</v>
      </c>
      <c r="G14" s="221"/>
      <c r="H14" s="221"/>
      <c r="I14" s="221"/>
      <c r="J14" s="221"/>
      <c r="K14" s="224"/>
      <c r="L14" s="224"/>
      <c r="M14" s="224"/>
      <c r="N14" s="224"/>
      <c r="O14" s="224"/>
      <c r="P14" s="224"/>
      <c r="Q14" s="224"/>
      <c r="R14" s="224"/>
      <c r="S14" s="224"/>
      <c r="T14" s="223"/>
      <c r="U14" s="220" t="s">
        <v>61</v>
      </c>
      <c r="V14" s="221"/>
      <c r="W14" s="221"/>
      <c r="X14" s="221"/>
      <c r="Y14" s="221"/>
      <c r="Z14" s="221"/>
      <c r="AA14" s="221"/>
      <c r="AB14" s="221"/>
      <c r="AC14" s="221"/>
      <c r="AD14" s="221"/>
      <c r="AE14" s="221"/>
      <c r="AF14" s="221"/>
      <c r="AG14" s="221"/>
      <c r="AH14" s="221"/>
      <c r="AI14" s="221"/>
      <c r="AJ14" s="222"/>
      <c r="AK14" s="233" t="s">
        <v>37</v>
      </c>
      <c r="AL14" s="234"/>
      <c r="AM14" s="234"/>
      <c r="AN14" s="234"/>
      <c r="AO14" s="235"/>
    </row>
    <row r="15" spans="2:41" ht="16.5" customHeight="1">
      <c r="B15" s="173"/>
      <c r="C15" s="229"/>
      <c r="D15" s="229"/>
      <c r="E15" s="174"/>
      <c r="F15" s="217"/>
      <c r="G15" s="218"/>
      <c r="H15" s="218"/>
      <c r="I15" s="218"/>
      <c r="J15" s="218"/>
      <c r="K15" s="218"/>
      <c r="L15" s="218"/>
      <c r="M15" s="218"/>
      <c r="N15" s="218"/>
      <c r="O15" s="218"/>
      <c r="P15" s="218"/>
      <c r="Q15" s="218"/>
      <c r="R15" s="218"/>
      <c r="S15" s="218"/>
      <c r="T15" s="219"/>
      <c r="U15" s="217"/>
      <c r="V15" s="218"/>
      <c r="W15" s="218"/>
      <c r="X15" s="218"/>
      <c r="Y15" s="218"/>
      <c r="Z15" s="218"/>
      <c r="AA15" s="218"/>
      <c r="AB15" s="218"/>
      <c r="AC15" s="218"/>
      <c r="AD15" s="218"/>
      <c r="AE15" s="218"/>
      <c r="AF15" s="218"/>
      <c r="AG15" s="218"/>
      <c r="AH15" s="218"/>
      <c r="AI15" s="218"/>
      <c r="AJ15" s="219"/>
      <c r="AK15" s="217"/>
      <c r="AL15" s="218"/>
      <c r="AM15" s="218"/>
      <c r="AN15" s="218"/>
      <c r="AO15" s="219"/>
    </row>
    <row r="16" spans="2:41" ht="16.5" customHeight="1">
      <c r="B16" s="171" t="s">
        <v>81</v>
      </c>
      <c r="C16" s="228"/>
      <c r="D16" s="228"/>
      <c r="E16" s="172"/>
      <c r="F16" s="230" t="s">
        <v>38</v>
      </c>
      <c r="G16" s="230"/>
      <c r="H16" s="230"/>
      <c r="I16" s="230"/>
      <c r="J16" s="230"/>
      <c r="K16" s="231"/>
      <c r="L16" s="231"/>
      <c r="M16" s="231"/>
      <c r="N16" s="231"/>
      <c r="O16" s="231"/>
      <c r="P16" s="231"/>
      <c r="Q16" s="231"/>
      <c r="R16" s="231"/>
      <c r="S16" s="231"/>
      <c r="T16" s="231"/>
      <c r="U16" s="220" t="s">
        <v>15</v>
      </c>
      <c r="V16" s="221"/>
      <c r="W16" s="221"/>
      <c r="X16" s="221"/>
      <c r="Y16" s="221"/>
      <c r="Z16" s="221"/>
      <c r="AA16" s="221"/>
      <c r="AB16" s="221"/>
      <c r="AC16" s="221"/>
      <c r="AD16" s="221"/>
      <c r="AE16" s="221"/>
      <c r="AF16" s="221"/>
      <c r="AG16" s="221"/>
      <c r="AH16" s="221"/>
      <c r="AI16" s="221"/>
      <c r="AJ16" s="222"/>
      <c r="AK16" s="220" t="s">
        <v>16</v>
      </c>
      <c r="AL16" s="221"/>
      <c r="AM16" s="221"/>
      <c r="AN16" s="221"/>
      <c r="AO16" s="222"/>
    </row>
    <row r="17" spans="2:41" ht="16.5" customHeight="1">
      <c r="B17" s="173"/>
      <c r="C17" s="229"/>
      <c r="D17" s="229"/>
      <c r="E17" s="174"/>
      <c r="F17" s="232"/>
      <c r="G17" s="232"/>
      <c r="H17" s="232"/>
      <c r="I17" s="232"/>
      <c r="J17" s="232"/>
      <c r="K17" s="232"/>
      <c r="L17" s="232"/>
      <c r="M17" s="232"/>
      <c r="N17" s="232"/>
      <c r="O17" s="232"/>
      <c r="P17" s="232"/>
      <c r="Q17" s="232"/>
      <c r="R17" s="232"/>
      <c r="S17" s="232"/>
      <c r="T17" s="232"/>
      <c r="U17" s="217"/>
      <c r="V17" s="218"/>
      <c r="W17" s="218"/>
      <c r="X17" s="218"/>
      <c r="Y17" s="218"/>
      <c r="Z17" s="218"/>
      <c r="AA17" s="218"/>
      <c r="AB17" s="218"/>
      <c r="AC17" s="218"/>
      <c r="AD17" s="218"/>
      <c r="AE17" s="218"/>
      <c r="AF17" s="218"/>
      <c r="AG17" s="218"/>
      <c r="AH17" s="218"/>
      <c r="AI17" s="218"/>
      <c r="AJ17" s="219"/>
      <c r="AK17" s="217"/>
      <c r="AL17" s="218"/>
      <c r="AM17" s="218"/>
      <c r="AN17" s="218"/>
      <c r="AO17" s="219"/>
    </row>
    <row r="18" spans="2:41" s="6" customFormat="1" ht="16.5" customHeight="1">
      <c r="B18" s="220" t="s">
        <v>39</v>
      </c>
      <c r="C18" s="221"/>
      <c r="D18" s="221"/>
      <c r="E18" s="221"/>
      <c r="F18" s="224"/>
      <c r="G18" s="224"/>
      <c r="H18" s="224"/>
      <c r="I18" s="224"/>
      <c r="J18" s="224"/>
      <c r="K18" s="224"/>
      <c r="L18" s="224"/>
      <c r="M18" s="224"/>
      <c r="N18" s="224"/>
      <c r="O18" s="224"/>
      <c r="P18" s="224"/>
      <c r="Q18" s="224"/>
      <c r="R18" s="224"/>
      <c r="S18" s="224"/>
      <c r="T18" s="223"/>
      <c r="U18" s="220" t="s">
        <v>40</v>
      </c>
      <c r="V18" s="221"/>
      <c r="W18" s="221"/>
      <c r="X18" s="221"/>
      <c r="Y18" s="221"/>
      <c r="Z18" s="221"/>
      <c r="AA18" s="221"/>
      <c r="AB18" s="221"/>
      <c r="AC18" s="222"/>
      <c r="AD18" s="220" t="s">
        <v>41</v>
      </c>
      <c r="AE18" s="221"/>
      <c r="AF18" s="221"/>
      <c r="AG18" s="221"/>
      <c r="AH18" s="221"/>
      <c r="AI18" s="221"/>
      <c r="AJ18" s="222"/>
      <c r="AK18" s="220" t="s">
        <v>31</v>
      </c>
      <c r="AL18" s="221"/>
      <c r="AM18" s="221"/>
      <c r="AN18" s="221"/>
      <c r="AO18" s="222"/>
    </row>
    <row r="19" spans="2:41" ht="16.5" customHeight="1">
      <c r="B19" s="217"/>
      <c r="C19" s="218"/>
      <c r="D19" s="218"/>
      <c r="E19" s="218"/>
      <c r="F19" s="218"/>
      <c r="G19" s="218"/>
      <c r="H19" s="218"/>
      <c r="I19" s="218"/>
      <c r="J19" s="218"/>
      <c r="K19" s="218"/>
      <c r="L19" s="218"/>
      <c r="M19" s="218"/>
      <c r="N19" s="218"/>
      <c r="O19" s="218"/>
      <c r="P19" s="218"/>
      <c r="Q19" s="218"/>
      <c r="R19" s="218"/>
      <c r="S19" s="218"/>
      <c r="T19" s="219"/>
      <c r="U19" s="217"/>
      <c r="V19" s="218"/>
      <c r="W19" s="218"/>
      <c r="X19" s="218"/>
      <c r="Y19" s="218"/>
      <c r="Z19" s="218"/>
      <c r="AA19" s="218"/>
      <c r="AB19" s="218"/>
      <c r="AC19" s="219"/>
      <c r="AD19" s="217"/>
      <c r="AE19" s="218"/>
      <c r="AF19" s="218"/>
      <c r="AG19" s="218"/>
      <c r="AH19" s="218"/>
      <c r="AI19" s="218"/>
      <c r="AJ19" s="219"/>
      <c r="AK19" s="217"/>
      <c r="AL19" s="218"/>
      <c r="AM19" s="218"/>
      <c r="AN19" s="218"/>
      <c r="AO19" s="219"/>
    </row>
    <row r="20" spans="2:41" s="6" customFormat="1" ht="16.5" customHeight="1">
      <c r="B20" s="220" t="s">
        <v>42</v>
      </c>
      <c r="C20" s="221"/>
      <c r="D20" s="221"/>
      <c r="E20" s="221"/>
      <c r="F20" s="224"/>
      <c r="G20" s="224"/>
      <c r="H20" s="224"/>
      <c r="I20" s="224"/>
      <c r="J20" s="224"/>
      <c r="K20" s="224"/>
      <c r="L20" s="224"/>
      <c r="M20" s="224"/>
      <c r="N20" s="224"/>
      <c r="O20" s="224"/>
      <c r="P20" s="224"/>
      <c r="Q20" s="224"/>
      <c r="R20" s="224"/>
      <c r="S20" s="224"/>
      <c r="T20" s="223"/>
      <c r="U20" s="220" t="s">
        <v>82</v>
      </c>
      <c r="V20" s="221"/>
      <c r="W20" s="221"/>
      <c r="X20" s="221"/>
      <c r="Y20" s="221"/>
      <c r="Z20" s="221"/>
      <c r="AA20" s="221"/>
      <c r="AB20" s="221"/>
      <c r="AC20" s="222"/>
      <c r="AD20" s="225" t="s">
        <v>69</v>
      </c>
      <c r="AE20" s="226"/>
      <c r="AF20" s="226"/>
      <c r="AG20" s="226"/>
      <c r="AH20" s="226"/>
      <c r="AI20" s="226"/>
      <c r="AJ20" s="226"/>
      <c r="AK20" s="226"/>
      <c r="AL20" s="226"/>
      <c r="AM20" s="226"/>
      <c r="AN20" s="226"/>
      <c r="AO20" s="227"/>
    </row>
    <row r="21" spans="2:41" ht="16.5" customHeight="1">
      <c r="B21" s="217"/>
      <c r="C21" s="218"/>
      <c r="D21" s="218"/>
      <c r="E21" s="218"/>
      <c r="F21" s="218"/>
      <c r="G21" s="218"/>
      <c r="H21" s="218"/>
      <c r="I21" s="218"/>
      <c r="J21" s="218"/>
      <c r="K21" s="218"/>
      <c r="L21" s="218"/>
      <c r="M21" s="218"/>
      <c r="N21" s="218"/>
      <c r="O21" s="218"/>
      <c r="P21" s="218"/>
      <c r="Q21" s="218"/>
      <c r="R21" s="218"/>
      <c r="S21" s="218"/>
      <c r="T21" s="219"/>
      <c r="U21" s="217"/>
      <c r="V21" s="218"/>
      <c r="W21" s="218"/>
      <c r="X21" s="218"/>
      <c r="Y21" s="218"/>
      <c r="Z21" s="218"/>
      <c r="AA21" s="218"/>
      <c r="AB21" s="218"/>
      <c r="AC21" s="219"/>
      <c r="AD21" s="217"/>
      <c r="AE21" s="218"/>
      <c r="AF21" s="218"/>
      <c r="AG21" s="218"/>
      <c r="AH21" s="218"/>
      <c r="AI21" s="218"/>
      <c r="AJ21" s="218"/>
      <c r="AK21" s="218"/>
      <c r="AL21" s="218"/>
      <c r="AM21" s="218"/>
      <c r="AN21" s="218"/>
      <c r="AO21" s="219"/>
    </row>
    <row r="22" spans="2:41" ht="16.5" customHeight="1">
      <c r="B22" s="146" t="s">
        <v>43</v>
      </c>
      <c r="C22" s="146"/>
      <c r="D22" s="146"/>
      <c r="E22" s="146"/>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row>
    <row r="23" spans="2:41" ht="16.5" customHeight="1">
      <c r="B23" s="220" t="s">
        <v>44</v>
      </c>
      <c r="C23" s="221"/>
      <c r="D23" s="221"/>
      <c r="E23" s="221"/>
      <c r="F23" s="221"/>
      <c r="G23" s="221"/>
      <c r="H23" s="221"/>
      <c r="I23" s="221"/>
      <c r="J23" s="222"/>
      <c r="K23" s="220" t="s">
        <v>45</v>
      </c>
      <c r="L23" s="221"/>
      <c r="M23" s="221"/>
      <c r="N23" s="221"/>
      <c r="O23" s="221"/>
      <c r="P23" s="221"/>
      <c r="Q23" s="221"/>
      <c r="R23" s="221"/>
      <c r="S23" s="221"/>
      <c r="T23" s="223"/>
      <c r="U23" s="220" t="s">
        <v>40</v>
      </c>
      <c r="V23" s="221"/>
      <c r="W23" s="221"/>
      <c r="X23" s="221"/>
      <c r="Y23" s="221"/>
      <c r="Z23" s="221"/>
      <c r="AA23" s="221"/>
      <c r="AB23" s="221"/>
      <c r="AC23" s="222"/>
      <c r="AD23" s="220" t="s">
        <v>46</v>
      </c>
      <c r="AE23" s="221"/>
      <c r="AF23" s="221"/>
      <c r="AG23" s="221"/>
      <c r="AH23" s="221"/>
      <c r="AI23" s="221"/>
      <c r="AJ23" s="222"/>
      <c r="AK23" s="220" t="s">
        <v>47</v>
      </c>
      <c r="AL23" s="221"/>
      <c r="AM23" s="221"/>
      <c r="AN23" s="221"/>
      <c r="AO23" s="222"/>
    </row>
    <row r="24" spans="2:41" ht="16.5" customHeight="1">
      <c r="B24" s="217"/>
      <c r="C24" s="218"/>
      <c r="D24" s="218"/>
      <c r="E24" s="218"/>
      <c r="F24" s="218"/>
      <c r="G24" s="218"/>
      <c r="H24" s="218"/>
      <c r="I24" s="218"/>
      <c r="J24" s="219"/>
      <c r="K24" s="217"/>
      <c r="L24" s="218"/>
      <c r="M24" s="218"/>
      <c r="N24" s="218"/>
      <c r="O24" s="218"/>
      <c r="P24" s="218"/>
      <c r="Q24" s="218"/>
      <c r="R24" s="218"/>
      <c r="S24" s="218"/>
      <c r="T24" s="219"/>
      <c r="U24" s="217"/>
      <c r="V24" s="218"/>
      <c r="W24" s="218"/>
      <c r="X24" s="218"/>
      <c r="Y24" s="218"/>
      <c r="Z24" s="218"/>
      <c r="AA24" s="218"/>
      <c r="AB24" s="218"/>
      <c r="AC24" s="219"/>
      <c r="AD24" s="217"/>
      <c r="AE24" s="218"/>
      <c r="AF24" s="218"/>
      <c r="AG24" s="218"/>
      <c r="AH24" s="218"/>
      <c r="AI24" s="218"/>
      <c r="AJ24" s="219"/>
      <c r="AK24" s="217"/>
      <c r="AL24" s="218"/>
      <c r="AM24" s="218"/>
      <c r="AN24" s="218"/>
      <c r="AO24" s="219"/>
    </row>
    <row r="25" spans="2:41" ht="16.5" customHeight="1">
      <c r="B25" s="220" t="s">
        <v>48</v>
      </c>
      <c r="C25" s="221"/>
      <c r="D25" s="221"/>
      <c r="E25" s="221"/>
      <c r="F25" s="221"/>
      <c r="G25" s="221"/>
      <c r="H25" s="221"/>
      <c r="I25" s="221"/>
      <c r="J25" s="222"/>
      <c r="K25" s="220" t="s">
        <v>45</v>
      </c>
      <c r="L25" s="221"/>
      <c r="M25" s="221"/>
      <c r="N25" s="221"/>
      <c r="O25" s="221"/>
      <c r="P25" s="221"/>
      <c r="Q25" s="221"/>
      <c r="R25" s="221"/>
      <c r="S25" s="221"/>
      <c r="T25" s="223"/>
      <c r="U25" s="220" t="s">
        <v>40</v>
      </c>
      <c r="V25" s="221"/>
      <c r="W25" s="221"/>
      <c r="X25" s="221"/>
      <c r="Y25" s="221"/>
      <c r="Z25" s="221"/>
      <c r="AA25" s="221"/>
      <c r="AB25" s="221"/>
      <c r="AC25" s="222"/>
      <c r="AD25" s="220" t="s">
        <v>46</v>
      </c>
      <c r="AE25" s="221"/>
      <c r="AF25" s="221"/>
      <c r="AG25" s="221"/>
      <c r="AH25" s="221"/>
      <c r="AI25" s="221"/>
      <c r="AJ25" s="222"/>
      <c r="AK25" s="220" t="s">
        <v>47</v>
      </c>
      <c r="AL25" s="221"/>
      <c r="AM25" s="221"/>
      <c r="AN25" s="221"/>
      <c r="AO25" s="222"/>
    </row>
    <row r="26" spans="2:41" ht="16.5" customHeight="1">
      <c r="B26" s="217"/>
      <c r="C26" s="218"/>
      <c r="D26" s="218"/>
      <c r="E26" s="218"/>
      <c r="F26" s="218"/>
      <c r="G26" s="218"/>
      <c r="H26" s="218"/>
      <c r="I26" s="218"/>
      <c r="J26" s="219"/>
      <c r="K26" s="217"/>
      <c r="L26" s="218"/>
      <c r="M26" s="218"/>
      <c r="N26" s="218"/>
      <c r="O26" s="218"/>
      <c r="P26" s="218"/>
      <c r="Q26" s="218"/>
      <c r="R26" s="218"/>
      <c r="S26" s="218"/>
      <c r="T26" s="219"/>
      <c r="U26" s="217"/>
      <c r="V26" s="218"/>
      <c r="W26" s="218"/>
      <c r="X26" s="218"/>
      <c r="Y26" s="218"/>
      <c r="Z26" s="218"/>
      <c r="AA26" s="218"/>
      <c r="AB26" s="218"/>
      <c r="AC26" s="219"/>
      <c r="AD26" s="217"/>
      <c r="AE26" s="218"/>
      <c r="AF26" s="218"/>
      <c r="AG26" s="218"/>
      <c r="AH26" s="218"/>
      <c r="AI26" s="218"/>
      <c r="AJ26" s="219"/>
      <c r="AK26" s="217"/>
      <c r="AL26" s="218"/>
      <c r="AM26" s="218"/>
      <c r="AN26" s="218"/>
      <c r="AO26" s="219"/>
    </row>
    <row r="27" spans="2:41" ht="16.5" customHeight="1">
      <c r="B27" s="220" t="s">
        <v>62</v>
      </c>
      <c r="C27" s="221"/>
      <c r="D27" s="221"/>
      <c r="E27" s="221"/>
      <c r="F27" s="221"/>
      <c r="G27" s="221"/>
      <c r="H27" s="221"/>
      <c r="I27" s="221"/>
      <c r="J27" s="222"/>
      <c r="K27" s="220" t="s">
        <v>45</v>
      </c>
      <c r="L27" s="221"/>
      <c r="M27" s="221"/>
      <c r="N27" s="221"/>
      <c r="O27" s="221"/>
      <c r="P27" s="221"/>
      <c r="Q27" s="221"/>
      <c r="R27" s="221"/>
      <c r="S27" s="221"/>
      <c r="T27" s="223"/>
      <c r="U27" s="220" t="s">
        <v>40</v>
      </c>
      <c r="V27" s="221"/>
      <c r="W27" s="221"/>
      <c r="X27" s="221"/>
      <c r="Y27" s="221"/>
      <c r="Z27" s="221"/>
      <c r="AA27" s="221"/>
      <c r="AB27" s="221"/>
      <c r="AC27" s="222"/>
      <c r="AD27" s="220" t="s">
        <v>46</v>
      </c>
      <c r="AE27" s="221"/>
      <c r="AF27" s="221"/>
      <c r="AG27" s="221"/>
      <c r="AH27" s="221"/>
      <c r="AI27" s="221"/>
      <c r="AJ27" s="222"/>
      <c r="AK27" s="220" t="s">
        <v>47</v>
      </c>
      <c r="AL27" s="221"/>
      <c r="AM27" s="221"/>
      <c r="AN27" s="221"/>
      <c r="AO27" s="222"/>
    </row>
    <row r="28" spans="2:41" ht="16.5" customHeight="1">
      <c r="B28" s="217"/>
      <c r="C28" s="218"/>
      <c r="D28" s="218"/>
      <c r="E28" s="218"/>
      <c r="F28" s="218"/>
      <c r="G28" s="218"/>
      <c r="H28" s="218"/>
      <c r="I28" s="218"/>
      <c r="J28" s="219"/>
      <c r="K28" s="217"/>
      <c r="L28" s="218"/>
      <c r="M28" s="218"/>
      <c r="N28" s="218"/>
      <c r="O28" s="218"/>
      <c r="P28" s="218"/>
      <c r="Q28" s="218"/>
      <c r="R28" s="218"/>
      <c r="S28" s="218"/>
      <c r="T28" s="219"/>
      <c r="U28" s="217"/>
      <c r="V28" s="218"/>
      <c r="W28" s="218"/>
      <c r="X28" s="218"/>
      <c r="Y28" s="218"/>
      <c r="Z28" s="218"/>
      <c r="AA28" s="218"/>
      <c r="AB28" s="218"/>
      <c r="AC28" s="219"/>
      <c r="AD28" s="217"/>
      <c r="AE28" s="218"/>
      <c r="AF28" s="218"/>
      <c r="AG28" s="218"/>
      <c r="AH28" s="218"/>
      <c r="AI28" s="218"/>
      <c r="AJ28" s="219"/>
      <c r="AK28" s="217"/>
      <c r="AL28" s="218"/>
      <c r="AM28" s="218"/>
      <c r="AN28" s="218"/>
      <c r="AO28" s="219"/>
    </row>
    <row r="29" spans="2:41" ht="16.5" customHeight="1">
      <c r="B29" s="146" t="s">
        <v>49</v>
      </c>
      <c r="C29" s="146"/>
      <c r="D29" s="146"/>
      <c r="E29" s="146"/>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c r="AO29" s="147"/>
    </row>
    <row r="30" spans="2:41" ht="24.75" customHeight="1">
      <c r="B30" s="152" t="s">
        <v>83</v>
      </c>
      <c r="C30" s="153"/>
      <c r="D30" s="153"/>
      <c r="E30" s="153"/>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5"/>
      <c r="AK30" s="214" t="s">
        <v>63</v>
      </c>
      <c r="AL30" s="215"/>
      <c r="AM30" s="215"/>
      <c r="AN30" s="215"/>
      <c r="AO30" s="216"/>
    </row>
    <row r="31" spans="2:41" s="76" customFormat="1" ht="16.5" customHeight="1">
      <c r="B31" s="182"/>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4"/>
      <c r="AK31" s="185"/>
      <c r="AL31" s="186"/>
      <c r="AM31" s="186"/>
      <c r="AN31" s="186"/>
      <c r="AO31" s="187"/>
    </row>
    <row r="32" spans="2:41" s="76" customFormat="1" ht="16.5" customHeight="1">
      <c r="B32" s="182"/>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4"/>
      <c r="AK32" s="185"/>
      <c r="AL32" s="186"/>
      <c r="AM32" s="186"/>
      <c r="AN32" s="186"/>
      <c r="AO32" s="187"/>
    </row>
    <row r="33" spans="2:41" s="76" customFormat="1" ht="16.5" customHeight="1">
      <c r="B33" s="182"/>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4"/>
      <c r="AK33" s="185"/>
      <c r="AL33" s="186"/>
      <c r="AM33" s="186"/>
      <c r="AN33" s="186"/>
      <c r="AO33" s="187"/>
    </row>
    <row r="34" spans="2:41" s="76" customFormat="1" ht="16.5" customHeight="1">
      <c r="B34" s="182"/>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4"/>
      <c r="AK34" s="185"/>
      <c r="AL34" s="186"/>
      <c r="AM34" s="186"/>
      <c r="AN34" s="186"/>
      <c r="AO34" s="187"/>
    </row>
    <row r="35" spans="2:41" s="76" customFormat="1" ht="16.5" customHeight="1">
      <c r="B35" s="212"/>
      <c r="C35" s="213"/>
      <c r="D35" s="213"/>
      <c r="E35" s="21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4"/>
      <c r="AK35" s="185"/>
      <c r="AL35" s="186"/>
      <c r="AM35" s="186"/>
      <c r="AN35" s="186"/>
      <c r="AO35" s="187"/>
    </row>
    <row r="36" spans="2:41" ht="16.5" customHeight="1">
      <c r="B36" s="188" t="s">
        <v>26</v>
      </c>
      <c r="C36" s="189"/>
      <c r="D36" s="189"/>
      <c r="E36" s="189"/>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1"/>
      <c r="AK36" s="192" t="s">
        <v>50</v>
      </c>
      <c r="AL36" s="193"/>
      <c r="AM36" s="193"/>
      <c r="AN36" s="193"/>
      <c r="AO36" s="194"/>
    </row>
    <row r="37" spans="2:41" ht="21.75" customHeight="1">
      <c r="B37" s="198" t="s">
        <v>51</v>
      </c>
      <c r="C37" s="199"/>
      <c r="D37" s="199"/>
      <c r="E37" s="200"/>
      <c r="F37" s="198" t="s">
        <v>17</v>
      </c>
      <c r="G37" s="199"/>
      <c r="H37" s="199"/>
      <c r="I37" s="199"/>
      <c r="J37" s="199"/>
      <c r="K37" s="201"/>
      <c r="L37" s="201"/>
      <c r="M37" s="201"/>
      <c r="N37" s="201"/>
      <c r="O37" s="201"/>
      <c r="P37" s="201"/>
      <c r="Q37" s="201"/>
      <c r="R37" s="201"/>
      <c r="S37" s="201"/>
      <c r="T37" s="201"/>
      <c r="U37" s="201"/>
      <c r="V37" s="201"/>
      <c r="W37" s="201"/>
      <c r="X37" s="201"/>
      <c r="Y37" s="201"/>
      <c r="Z37" s="201"/>
      <c r="AA37" s="201"/>
      <c r="AB37" s="201"/>
      <c r="AC37" s="202"/>
      <c r="AD37" s="198" t="s">
        <v>64</v>
      </c>
      <c r="AE37" s="199"/>
      <c r="AF37" s="199"/>
      <c r="AG37" s="199"/>
      <c r="AH37" s="199"/>
      <c r="AI37" s="199"/>
      <c r="AJ37" s="200"/>
      <c r="AK37" s="195"/>
      <c r="AL37" s="196"/>
      <c r="AM37" s="196"/>
      <c r="AN37" s="196"/>
      <c r="AO37" s="197"/>
    </row>
    <row r="38" spans="2:41" s="76" customFormat="1" ht="16.5" customHeight="1">
      <c r="B38" s="185"/>
      <c r="C38" s="186"/>
      <c r="D38" s="186"/>
      <c r="E38" s="187"/>
      <c r="F38" s="182"/>
      <c r="G38" s="183"/>
      <c r="H38" s="183"/>
      <c r="I38" s="183"/>
      <c r="J38" s="183"/>
      <c r="K38" s="183"/>
      <c r="L38" s="183"/>
      <c r="M38" s="183"/>
      <c r="N38" s="183"/>
      <c r="O38" s="183"/>
      <c r="P38" s="183"/>
      <c r="Q38" s="183"/>
      <c r="R38" s="183"/>
      <c r="S38" s="183"/>
      <c r="T38" s="183"/>
      <c r="U38" s="183"/>
      <c r="V38" s="183"/>
      <c r="W38" s="183"/>
      <c r="X38" s="183"/>
      <c r="Y38" s="183"/>
      <c r="Z38" s="183"/>
      <c r="AA38" s="183"/>
      <c r="AB38" s="183"/>
      <c r="AC38" s="184"/>
      <c r="AD38" s="185"/>
      <c r="AE38" s="186"/>
      <c r="AF38" s="186"/>
      <c r="AG38" s="186"/>
      <c r="AH38" s="186"/>
      <c r="AI38" s="186"/>
      <c r="AJ38" s="187"/>
      <c r="AK38" s="203"/>
      <c r="AL38" s="204"/>
      <c r="AM38" s="204"/>
      <c r="AN38" s="204"/>
      <c r="AO38" s="205"/>
    </row>
    <row r="39" spans="2:41" s="76" customFormat="1" ht="16.5" customHeight="1">
      <c r="B39" s="185"/>
      <c r="C39" s="186"/>
      <c r="D39" s="186"/>
      <c r="E39" s="187"/>
      <c r="F39" s="182"/>
      <c r="G39" s="183"/>
      <c r="H39" s="183"/>
      <c r="I39" s="183"/>
      <c r="J39" s="183"/>
      <c r="K39" s="183"/>
      <c r="L39" s="183"/>
      <c r="M39" s="183"/>
      <c r="N39" s="183"/>
      <c r="O39" s="183"/>
      <c r="P39" s="183"/>
      <c r="Q39" s="183"/>
      <c r="R39" s="183"/>
      <c r="S39" s="183"/>
      <c r="T39" s="183"/>
      <c r="U39" s="183"/>
      <c r="V39" s="183"/>
      <c r="W39" s="183"/>
      <c r="X39" s="183"/>
      <c r="Y39" s="183"/>
      <c r="Z39" s="183"/>
      <c r="AA39" s="183"/>
      <c r="AB39" s="183"/>
      <c r="AC39" s="184"/>
      <c r="AD39" s="185"/>
      <c r="AE39" s="186"/>
      <c r="AF39" s="186"/>
      <c r="AG39" s="186"/>
      <c r="AH39" s="186"/>
      <c r="AI39" s="186"/>
      <c r="AJ39" s="187"/>
      <c r="AK39" s="206"/>
      <c r="AL39" s="207"/>
      <c r="AM39" s="207"/>
      <c r="AN39" s="207"/>
      <c r="AO39" s="208"/>
    </row>
    <row r="40" spans="2:41" s="76" customFormat="1" ht="16.5" customHeight="1">
      <c r="B40" s="185"/>
      <c r="C40" s="186"/>
      <c r="D40" s="186"/>
      <c r="E40" s="187"/>
      <c r="F40" s="182"/>
      <c r="G40" s="183"/>
      <c r="H40" s="183"/>
      <c r="I40" s="183"/>
      <c r="J40" s="183"/>
      <c r="K40" s="183"/>
      <c r="L40" s="183"/>
      <c r="M40" s="183"/>
      <c r="N40" s="183"/>
      <c r="O40" s="183"/>
      <c r="P40" s="183"/>
      <c r="Q40" s="183"/>
      <c r="R40" s="183"/>
      <c r="S40" s="183"/>
      <c r="T40" s="183"/>
      <c r="U40" s="183"/>
      <c r="V40" s="183"/>
      <c r="W40" s="183"/>
      <c r="X40" s="183"/>
      <c r="Y40" s="183"/>
      <c r="Z40" s="183"/>
      <c r="AA40" s="183"/>
      <c r="AB40" s="183"/>
      <c r="AC40" s="184"/>
      <c r="AD40" s="185"/>
      <c r="AE40" s="186"/>
      <c r="AF40" s="186"/>
      <c r="AG40" s="186"/>
      <c r="AH40" s="186"/>
      <c r="AI40" s="186"/>
      <c r="AJ40" s="187"/>
      <c r="AK40" s="209"/>
      <c r="AL40" s="210"/>
      <c r="AM40" s="210"/>
      <c r="AN40" s="210"/>
      <c r="AO40" s="211"/>
    </row>
    <row r="41" spans="2:41" ht="16.5" customHeight="1">
      <c r="B41" s="146" t="s">
        <v>196</v>
      </c>
      <c r="C41" s="146"/>
      <c r="D41" s="146"/>
      <c r="E41" s="146"/>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row>
    <row r="42" spans="2:41" ht="30" customHeight="1">
      <c r="B42" s="175" t="s">
        <v>52</v>
      </c>
      <c r="C42" s="175"/>
      <c r="D42" s="175"/>
      <c r="E42" s="175"/>
      <c r="F42" s="175"/>
      <c r="G42" s="175"/>
      <c r="H42" s="175"/>
      <c r="I42" s="175"/>
      <c r="J42" s="176" t="s">
        <v>27</v>
      </c>
      <c r="K42" s="176"/>
      <c r="L42" s="176"/>
      <c r="M42" s="176"/>
      <c r="N42" s="176"/>
      <c r="O42" s="176"/>
      <c r="P42" s="176"/>
      <c r="Q42" s="176"/>
      <c r="R42" s="177" t="s">
        <v>197</v>
      </c>
      <c r="S42" s="178"/>
      <c r="T42" s="178"/>
      <c r="U42" s="178"/>
      <c r="V42" s="178"/>
      <c r="W42" s="178"/>
      <c r="X42" s="179"/>
      <c r="Y42" s="176" t="s">
        <v>198</v>
      </c>
      <c r="Z42" s="176"/>
      <c r="AA42" s="176"/>
      <c r="AB42" s="176"/>
      <c r="AC42" s="176"/>
      <c r="AD42" s="176"/>
      <c r="AE42" s="176"/>
      <c r="AF42" s="180" t="s">
        <v>199</v>
      </c>
      <c r="AG42" s="181"/>
      <c r="AH42" s="181"/>
      <c r="AI42" s="181"/>
      <c r="AJ42" s="175" t="s">
        <v>200</v>
      </c>
      <c r="AK42" s="175"/>
      <c r="AL42" s="175"/>
      <c r="AM42" s="175"/>
      <c r="AN42" s="162" t="s">
        <v>201</v>
      </c>
      <c r="AO42" s="163"/>
    </row>
    <row r="43" spans="2:41" ht="16.5" customHeight="1">
      <c r="B43" s="164" t="s">
        <v>28</v>
      </c>
      <c r="C43" s="164"/>
      <c r="D43" s="143" t="s">
        <v>84</v>
      </c>
      <c r="E43" s="143"/>
      <c r="F43" s="143"/>
      <c r="G43" s="143"/>
      <c r="H43" s="143"/>
      <c r="I43" s="143"/>
      <c r="J43" s="143" t="s">
        <v>53</v>
      </c>
      <c r="K43" s="143"/>
      <c r="L43" s="143"/>
      <c r="M43" s="143"/>
      <c r="N43" s="143"/>
      <c r="O43" s="143"/>
      <c r="P43" s="143"/>
      <c r="Q43" s="143"/>
      <c r="R43" s="165"/>
      <c r="S43" s="166"/>
      <c r="T43" s="166"/>
      <c r="U43" s="166"/>
      <c r="V43" s="166"/>
      <c r="W43" s="166"/>
      <c r="X43" s="167"/>
      <c r="Y43" s="168"/>
      <c r="Z43" s="169"/>
      <c r="AA43" s="169"/>
      <c r="AB43" s="169"/>
      <c r="AC43" s="169"/>
      <c r="AD43" s="169"/>
      <c r="AE43" s="170"/>
      <c r="AF43" s="161">
        <f>+IFERROR(R43/R44,0)</f>
        <v>0</v>
      </c>
      <c r="AG43" s="161"/>
      <c r="AH43" s="161"/>
      <c r="AI43" s="161"/>
      <c r="AJ43" s="161">
        <f>+IFERROR(Y43/Y44,0)</f>
        <v>0</v>
      </c>
      <c r="AK43" s="161"/>
      <c r="AL43" s="161"/>
      <c r="AM43" s="161"/>
      <c r="AN43" s="171" t="s">
        <v>18</v>
      </c>
      <c r="AO43" s="172"/>
    </row>
    <row r="44" spans="2:41" ht="16.5" customHeight="1">
      <c r="B44" s="142"/>
      <c r="C44" s="142"/>
      <c r="D44" s="143"/>
      <c r="E44" s="143"/>
      <c r="F44" s="143"/>
      <c r="G44" s="143"/>
      <c r="H44" s="143"/>
      <c r="I44" s="143"/>
      <c r="J44" s="143" t="s">
        <v>54</v>
      </c>
      <c r="K44" s="143"/>
      <c r="L44" s="143"/>
      <c r="M44" s="143"/>
      <c r="N44" s="143"/>
      <c r="O44" s="143"/>
      <c r="P44" s="143"/>
      <c r="Q44" s="143"/>
      <c r="R44" s="144"/>
      <c r="S44" s="144"/>
      <c r="T44" s="144"/>
      <c r="U44" s="144"/>
      <c r="V44" s="144"/>
      <c r="W44" s="144"/>
      <c r="X44" s="144"/>
      <c r="Y44" s="168"/>
      <c r="Z44" s="169"/>
      <c r="AA44" s="169"/>
      <c r="AB44" s="169"/>
      <c r="AC44" s="169"/>
      <c r="AD44" s="169"/>
      <c r="AE44" s="170"/>
      <c r="AF44" s="161"/>
      <c r="AG44" s="161"/>
      <c r="AH44" s="161"/>
      <c r="AI44" s="161"/>
      <c r="AJ44" s="161"/>
      <c r="AK44" s="161"/>
      <c r="AL44" s="161"/>
      <c r="AM44" s="161"/>
      <c r="AN44" s="173"/>
      <c r="AO44" s="174"/>
    </row>
    <row r="45" spans="2:41" ht="16.5" customHeight="1">
      <c r="B45" s="142"/>
      <c r="C45" s="142"/>
      <c r="D45" s="143" t="s">
        <v>85</v>
      </c>
      <c r="E45" s="143"/>
      <c r="F45" s="143"/>
      <c r="G45" s="143"/>
      <c r="H45" s="143"/>
      <c r="I45" s="143"/>
      <c r="J45" s="143" t="s">
        <v>55</v>
      </c>
      <c r="K45" s="143"/>
      <c r="L45" s="143"/>
      <c r="M45" s="143"/>
      <c r="N45" s="143"/>
      <c r="O45" s="143"/>
      <c r="P45" s="143"/>
      <c r="Q45" s="143"/>
      <c r="R45" s="144"/>
      <c r="S45" s="144"/>
      <c r="T45" s="144"/>
      <c r="U45" s="144"/>
      <c r="V45" s="144"/>
      <c r="W45" s="144"/>
      <c r="X45" s="144"/>
      <c r="Y45" s="144"/>
      <c r="Z45" s="144"/>
      <c r="AA45" s="144"/>
      <c r="AB45" s="144"/>
      <c r="AC45" s="144"/>
      <c r="AD45" s="144"/>
      <c r="AE45" s="144"/>
      <c r="AF45" s="145">
        <f>+IFERROR(R45/R46,0)</f>
        <v>0</v>
      </c>
      <c r="AG45" s="145"/>
      <c r="AH45" s="145"/>
      <c r="AI45" s="145"/>
      <c r="AJ45" s="145">
        <f>+IFERROR(Y45/Y46,0)</f>
        <v>0</v>
      </c>
      <c r="AK45" s="145"/>
      <c r="AL45" s="145"/>
      <c r="AM45" s="145"/>
      <c r="AN45" s="148" t="s">
        <v>19</v>
      </c>
      <c r="AO45" s="149"/>
    </row>
    <row r="46" spans="2:41" ht="16.5" customHeight="1">
      <c r="B46" s="142"/>
      <c r="C46" s="142"/>
      <c r="D46" s="143"/>
      <c r="E46" s="143"/>
      <c r="F46" s="143"/>
      <c r="G46" s="143"/>
      <c r="H46" s="143"/>
      <c r="I46" s="143"/>
      <c r="J46" s="143" t="s">
        <v>56</v>
      </c>
      <c r="K46" s="143"/>
      <c r="L46" s="143"/>
      <c r="M46" s="143"/>
      <c r="N46" s="143"/>
      <c r="O46" s="143"/>
      <c r="P46" s="143"/>
      <c r="Q46" s="143"/>
      <c r="R46" s="144"/>
      <c r="S46" s="144"/>
      <c r="T46" s="144"/>
      <c r="U46" s="144"/>
      <c r="V46" s="144"/>
      <c r="W46" s="144"/>
      <c r="X46" s="144"/>
      <c r="Y46" s="144"/>
      <c r="Z46" s="144"/>
      <c r="AA46" s="144"/>
      <c r="AB46" s="144"/>
      <c r="AC46" s="144"/>
      <c r="AD46" s="144"/>
      <c r="AE46" s="144"/>
      <c r="AF46" s="145"/>
      <c r="AG46" s="145"/>
      <c r="AH46" s="145"/>
      <c r="AI46" s="145"/>
      <c r="AJ46" s="145"/>
      <c r="AK46" s="145"/>
      <c r="AL46" s="145"/>
      <c r="AM46" s="145"/>
      <c r="AN46" s="150"/>
      <c r="AO46" s="151"/>
    </row>
    <row r="47" spans="2:41" ht="16.5" customHeight="1">
      <c r="B47" s="142"/>
      <c r="C47" s="142"/>
      <c r="D47" s="143" t="s">
        <v>57</v>
      </c>
      <c r="E47" s="143"/>
      <c r="F47" s="143"/>
      <c r="G47" s="143"/>
      <c r="H47" s="143"/>
      <c r="I47" s="143"/>
      <c r="J47" s="143" t="s">
        <v>58</v>
      </c>
      <c r="K47" s="143"/>
      <c r="L47" s="143"/>
      <c r="M47" s="143"/>
      <c r="N47" s="143"/>
      <c r="O47" s="143"/>
      <c r="P47" s="143"/>
      <c r="Q47" s="143"/>
      <c r="R47" s="144"/>
      <c r="S47" s="144"/>
      <c r="T47" s="144"/>
      <c r="U47" s="144"/>
      <c r="V47" s="144"/>
      <c r="W47" s="144"/>
      <c r="X47" s="144"/>
      <c r="Y47" s="144"/>
      <c r="Z47" s="144"/>
      <c r="AA47" s="144"/>
      <c r="AB47" s="144"/>
      <c r="AC47" s="144"/>
      <c r="AD47" s="144"/>
      <c r="AE47" s="144"/>
      <c r="AF47" s="161">
        <f>+IFERROR(R47/R48,0)</f>
        <v>0</v>
      </c>
      <c r="AG47" s="161"/>
      <c r="AH47" s="161"/>
      <c r="AI47" s="161"/>
      <c r="AJ47" s="161">
        <f>+IFERROR(Y47/Y48,0)</f>
        <v>0</v>
      </c>
      <c r="AK47" s="161"/>
      <c r="AL47" s="161"/>
      <c r="AM47" s="161"/>
      <c r="AN47" s="156" t="s">
        <v>18</v>
      </c>
      <c r="AO47" s="157"/>
    </row>
    <row r="48" spans="2:41" ht="16.5" customHeight="1">
      <c r="B48" s="142"/>
      <c r="C48" s="142"/>
      <c r="D48" s="143"/>
      <c r="E48" s="143"/>
      <c r="F48" s="143"/>
      <c r="G48" s="143"/>
      <c r="H48" s="143"/>
      <c r="I48" s="143"/>
      <c r="J48" s="143" t="s">
        <v>86</v>
      </c>
      <c r="K48" s="143"/>
      <c r="L48" s="143"/>
      <c r="M48" s="143"/>
      <c r="N48" s="143"/>
      <c r="O48" s="143"/>
      <c r="P48" s="143"/>
      <c r="Q48" s="143"/>
      <c r="R48" s="144"/>
      <c r="S48" s="144"/>
      <c r="T48" s="144"/>
      <c r="U48" s="144"/>
      <c r="V48" s="144"/>
      <c r="W48" s="144"/>
      <c r="X48" s="144"/>
      <c r="Y48" s="144"/>
      <c r="Z48" s="144"/>
      <c r="AA48" s="144"/>
      <c r="AB48" s="144"/>
      <c r="AC48" s="144"/>
      <c r="AD48" s="144"/>
      <c r="AE48" s="144"/>
      <c r="AF48" s="161"/>
      <c r="AG48" s="161"/>
      <c r="AH48" s="161"/>
      <c r="AI48" s="161"/>
      <c r="AJ48" s="161"/>
      <c r="AK48" s="161"/>
      <c r="AL48" s="161"/>
      <c r="AM48" s="161"/>
      <c r="AN48" s="158"/>
      <c r="AO48" s="159"/>
    </row>
    <row r="49" spans="2:41" ht="16.5" customHeight="1">
      <c r="B49" s="142"/>
      <c r="C49" s="142"/>
      <c r="D49" s="143" t="s">
        <v>202</v>
      </c>
      <c r="E49" s="143"/>
      <c r="F49" s="143"/>
      <c r="G49" s="143"/>
      <c r="H49" s="143"/>
      <c r="I49" s="143"/>
      <c r="J49" s="143" t="s">
        <v>203</v>
      </c>
      <c r="K49" s="143"/>
      <c r="L49" s="143"/>
      <c r="M49" s="143"/>
      <c r="N49" s="143"/>
      <c r="O49" s="143"/>
      <c r="P49" s="143"/>
      <c r="Q49" s="143"/>
      <c r="R49" s="144"/>
      <c r="S49" s="144"/>
      <c r="T49" s="144"/>
      <c r="U49" s="144"/>
      <c r="V49" s="144"/>
      <c r="W49" s="144"/>
      <c r="X49" s="144"/>
      <c r="Y49" s="144"/>
      <c r="Z49" s="144"/>
      <c r="AA49" s="144"/>
      <c r="AB49" s="144"/>
      <c r="AC49" s="144"/>
      <c r="AD49" s="144"/>
      <c r="AE49" s="144"/>
      <c r="AF49" s="160">
        <f>+R49-R50</f>
        <v>0</v>
      </c>
      <c r="AG49" s="160"/>
      <c r="AH49" s="160"/>
      <c r="AI49" s="160"/>
      <c r="AJ49" s="160">
        <f>+Y49-Y50</f>
        <v>0</v>
      </c>
      <c r="AK49" s="160"/>
      <c r="AL49" s="160"/>
      <c r="AM49" s="160"/>
      <c r="AN49" s="156" t="s">
        <v>204</v>
      </c>
      <c r="AO49" s="157"/>
    </row>
    <row r="50" spans="2:41" ht="16.5" customHeight="1">
      <c r="B50" s="142"/>
      <c r="C50" s="142"/>
      <c r="D50" s="143"/>
      <c r="E50" s="143"/>
      <c r="F50" s="143"/>
      <c r="G50" s="143"/>
      <c r="H50" s="143"/>
      <c r="I50" s="143"/>
      <c r="J50" s="143" t="s">
        <v>205</v>
      </c>
      <c r="K50" s="143"/>
      <c r="L50" s="143"/>
      <c r="M50" s="143"/>
      <c r="N50" s="143"/>
      <c r="O50" s="143"/>
      <c r="P50" s="143"/>
      <c r="Q50" s="143"/>
      <c r="R50" s="144"/>
      <c r="S50" s="144"/>
      <c r="T50" s="144"/>
      <c r="U50" s="144"/>
      <c r="V50" s="144"/>
      <c r="W50" s="144"/>
      <c r="X50" s="144"/>
      <c r="Y50" s="144"/>
      <c r="Z50" s="144"/>
      <c r="AA50" s="144"/>
      <c r="AB50" s="144"/>
      <c r="AC50" s="144"/>
      <c r="AD50" s="144"/>
      <c r="AE50" s="144"/>
      <c r="AF50" s="160"/>
      <c r="AG50" s="160"/>
      <c r="AH50" s="160"/>
      <c r="AI50" s="160"/>
      <c r="AJ50" s="160"/>
      <c r="AK50" s="160"/>
      <c r="AL50" s="160"/>
      <c r="AM50" s="160"/>
      <c r="AN50" s="158"/>
      <c r="AO50" s="159"/>
    </row>
    <row r="51" spans="2:41" ht="16.5" customHeight="1">
      <c r="B51" s="142" t="s">
        <v>29</v>
      </c>
      <c r="C51" s="142"/>
      <c r="D51" s="143" t="s">
        <v>59</v>
      </c>
      <c r="E51" s="143"/>
      <c r="F51" s="143"/>
      <c r="G51" s="143"/>
      <c r="H51" s="143"/>
      <c r="I51" s="143"/>
      <c r="J51" s="143" t="s">
        <v>58</v>
      </c>
      <c r="K51" s="143"/>
      <c r="L51" s="143"/>
      <c r="M51" s="143"/>
      <c r="N51" s="143"/>
      <c r="O51" s="143"/>
      <c r="P51" s="143"/>
      <c r="Q51" s="143"/>
      <c r="R51" s="144"/>
      <c r="S51" s="144"/>
      <c r="T51" s="144"/>
      <c r="U51" s="144"/>
      <c r="V51" s="144"/>
      <c r="W51" s="144"/>
      <c r="X51" s="144"/>
      <c r="Y51" s="144"/>
      <c r="Z51" s="144"/>
      <c r="AA51" s="144"/>
      <c r="AB51" s="144"/>
      <c r="AC51" s="144"/>
      <c r="AD51" s="144"/>
      <c r="AE51" s="144"/>
      <c r="AF51" s="145">
        <f>+IFERROR(R51/R52,0)</f>
        <v>0</v>
      </c>
      <c r="AG51" s="145"/>
      <c r="AH51" s="145"/>
      <c r="AI51" s="145"/>
      <c r="AJ51" s="145">
        <f>+IFERROR(Y51/Y52,0)</f>
        <v>0</v>
      </c>
      <c r="AK51" s="145"/>
      <c r="AL51" s="145"/>
      <c r="AM51" s="145"/>
      <c r="AN51" s="148" t="s">
        <v>19</v>
      </c>
      <c r="AO51" s="149"/>
    </row>
    <row r="52" spans="2:41" ht="16.5" customHeight="1">
      <c r="B52" s="142"/>
      <c r="C52" s="142"/>
      <c r="D52" s="143"/>
      <c r="E52" s="143"/>
      <c r="F52" s="143"/>
      <c r="G52" s="143"/>
      <c r="H52" s="143"/>
      <c r="I52" s="143"/>
      <c r="J52" s="143" t="s">
        <v>24</v>
      </c>
      <c r="K52" s="143"/>
      <c r="L52" s="143"/>
      <c r="M52" s="143"/>
      <c r="N52" s="143"/>
      <c r="O52" s="143"/>
      <c r="P52" s="143"/>
      <c r="Q52" s="143"/>
      <c r="R52" s="144"/>
      <c r="S52" s="144"/>
      <c r="T52" s="144"/>
      <c r="U52" s="144"/>
      <c r="V52" s="144"/>
      <c r="W52" s="144"/>
      <c r="X52" s="144"/>
      <c r="Y52" s="144"/>
      <c r="Z52" s="144"/>
      <c r="AA52" s="144"/>
      <c r="AB52" s="144"/>
      <c r="AC52" s="144"/>
      <c r="AD52" s="144"/>
      <c r="AE52" s="144"/>
      <c r="AF52" s="145"/>
      <c r="AG52" s="145"/>
      <c r="AH52" s="145"/>
      <c r="AI52" s="145"/>
      <c r="AJ52" s="145"/>
      <c r="AK52" s="145"/>
      <c r="AL52" s="145"/>
      <c r="AM52" s="145"/>
      <c r="AN52" s="150"/>
      <c r="AO52" s="151"/>
    </row>
    <row r="53" spans="2:41" ht="16.5" customHeight="1">
      <c r="B53" s="142"/>
      <c r="C53" s="142"/>
      <c r="D53" s="143" t="s">
        <v>60</v>
      </c>
      <c r="E53" s="143"/>
      <c r="F53" s="143"/>
      <c r="G53" s="143"/>
      <c r="H53" s="143"/>
      <c r="I53" s="143"/>
      <c r="J53" s="143" t="s">
        <v>58</v>
      </c>
      <c r="K53" s="143"/>
      <c r="L53" s="143"/>
      <c r="M53" s="143"/>
      <c r="N53" s="143"/>
      <c r="O53" s="143"/>
      <c r="P53" s="143"/>
      <c r="Q53" s="143"/>
      <c r="R53" s="144"/>
      <c r="S53" s="144"/>
      <c r="T53" s="144"/>
      <c r="U53" s="144"/>
      <c r="V53" s="144"/>
      <c r="W53" s="144"/>
      <c r="X53" s="144"/>
      <c r="Y53" s="144"/>
      <c r="Z53" s="144"/>
      <c r="AA53" s="144"/>
      <c r="AB53" s="144"/>
      <c r="AC53" s="144"/>
      <c r="AD53" s="144"/>
      <c r="AE53" s="144"/>
      <c r="AF53" s="145">
        <f>+IFERROR(R53/R54,0)</f>
        <v>0</v>
      </c>
      <c r="AG53" s="145"/>
      <c r="AH53" s="145"/>
      <c r="AI53" s="145"/>
      <c r="AJ53" s="145">
        <f>+IFERROR(Y53/Y54,0)</f>
        <v>0</v>
      </c>
      <c r="AK53" s="145"/>
      <c r="AL53" s="145"/>
      <c r="AM53" s="145"/>
      <c r="AN53" s="148" t="s">
        <v>19</v>
      </c>
      <c r="AO53" s="149"/>
    </row>
    <row r="54" spans="2:41" ht="16.5" customHeight="1">
      <c r="B54" s="142"/>
      <c r="C54" s="142"/>
      <c r="D54" s="143"/>
      <c r="E54" s="143"/>
      <c r="F54" s="143"/>
      <c r="G54" s="143"/>
      <c r="H54" s="143"/>
      <c r="I54" s="143"/>
      <c r="J54" s="143" t="s">
        <v>56</v>
      </c>
      <c r="K54" s="143"/>
      <c r="L54" s="143"/>
      <c r="M54" s="143"/>
      <c r="N54" s="143"/>
      <c r="O54" s="143"/>
      <c r="P54" s="143"/>
      <c r="Q54" s="143"/>
      <c r="R54" s="144"/>
      <c r="S54" s="144"/>
      <c r="T54" s="144"/>
      <c r="U54" s="144"/>
      <c r="V54" s="144"/>
      <c r="W54" s="144"/>
      <c r="X54" s="144"/>
      <c r="Y54" s="144"/>
      <c r="Z54" s="144"/>
      <c r="AA54" s="144"/>
      <c r="AB54" s="144"/>
      <c r="AC54" s="144"/>
      <c r="AD54" s="144"/>
      <c r="AE54" s="144"/>
      <c r="AF54" s="145"/>
      <c r="AG54" s="145"/>
      <c r="AH54" s="145"/>
      <c r="AI54" s="145"/>
      <c r="AJ54" s="145"/>
      <c r="AK54" s="145"/>
      <c r="AL54" s="145"/>
      <c r="AM54" s="145"/>
      <c r="AN54" s="150"/>
      <c r="AO54" s="151"/>
    </row>
    <row r="55" spans="2:41" ht="34.5" customHeight="1">
      <c r="B55" s="152" t="s">
        <v>87</v>
      </c>
      <c r="C55" s="153"/>
      <c r="D55" s="153"/>
      <c r="E55" s="153"/>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5"/>
    </row>
    <row r="56" spans="2:41" ht="20.25" customHeight="1">
      <c r="B56" s="146" t="s">
        <v>88</v>
      </c>
      <c r="C56" s="146"/>
      <c r="D56" s="146"/>
      <c r="E56" s="146"/>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row>
    <row r="57" spans="2:41" ht="11.25">
      <c r="B57" s="133"/>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5"/>
    </row>
    <row r="58" spans="2:41" ht="11.25">
      <c r="B58" s="136"/>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8"/>
    </row>
    <row r="59" spans="2:41" ht="11.25">
      <c r="B59" s="136"/>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8"/>
    </row>
    <row r="60" spans="2:41" ht="11.25">
      <c r="B60" s="136"/>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8"/>
    </row>
    <row r="61" spans="2:41" ht="11.25">
      <c r="B61" s="136"/>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c r="AN61" s="137"/>
      <c r="AO61" s="138"/>
    </row>
    <row r="62" spans="2:41" ht="11.25">
      <c r="B62" s="136"/>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8"/>
    </row>
    <row r="63" spans="2:41" ht="11.25">
      <c r="B63" s="136"/>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8"/>
    </row>
    <row r="64" spans="2:41" ht="11.25">
      <c r="B64" s="136"/>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8"/>
    </row>
    <row r="65" spans="2:41" ht="11.25">
      <c r="B65" s="136"/>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8"/>
    </row>
    <row r="66" spans="2:41" ht="11.25">
      <c r="B66" s="139"/>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c r="AJ66" s="140"/>
      <c r="AK66" s="140"/>
      <c r="AL66" s="140"/>
      <c r="AM66" s="140"/>
      <c r="AN66" s="140"/>
      <c r="AO66" s="141"/>
    </row>
    <row r="67" spans="2:41" ht="11.25">
      <c r="B67" s="133"/>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5"/>
    </row>
    <row r="68" spans="2:41" ht="11.25">
      <c r="B68" s="136"/>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8"/>
    </row>
    <row r="69" spans="2:41" ht="11.25">
      <c r="B69" s="136"/>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8"/>
    </row>
    <row r="70" spans="2:41" ht="11.25">
      <c r="B70" s="136"/>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8"/>
    </row>
    <row r="71" spans="2:41" ht="11.25">
      <c r="B71" s="136"/>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8"/>
    </row>
    <row r="72" spans="2:41" ht="11.25">
      <c r="B72" s="136"/>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8"/>
    </row>
    <row r="73" spans="2:41" ht="11.25">
      <c r="B73" s="136"/>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8"/>
    </row>
    <row r="74" spans="2:41" ht="11.25">
      <c r="B74" s="139"/>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140"/>
      <c r="AF74" s="140"/>
      <c r="AG74" s="140"/>
      <c r="AH74" s="140"/>
      <c r="AI74" s="140"/>
      <c r="AJ74" s="140"/>
      <c r="AK74" s="140"/>
      <c r="AL74" s="140"/>
      <c r="AM74" s="140"/>
      <c r="AN74" s="140"/>
      <c r="AO74" s="141"/>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72">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Y44:AE44"/>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Y50:AE50"/>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AF45:AI46"/>
    <mergeCell ref="AJ45:AM46"/>
    <mergeCell ref="AN45:AO46"/>
    <mergeCell ref="J46:Q46"/>
    <mergeCell ref="R46:X46"/>
    <mergeCell ref="Y46:AE46"/>
    <mergeCell ref="R44:X44"/>
    <mergeCell ref="AF53:AI54"/>
    <mergeCell ref="D45:I46"/>
    <mergeCell ref="J45:Q45"/>
    <mergeCell ref="R45:X45"/>
    <mergeCell ref="Y45:AE45"/>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N49:AO50"/>
    <mergeCell ref="J50:Q50"/>
    <mergeCell ref="R50:X50"/>
    <mergeCell ref="B57:AO66"/>
    <mergeCell ref="B67:AO74"/>
    <mergeCell ref="B51:C54"/>
    <mergeCell ref="D51:I52"/>
    <mergeCell ref="J51:Q51"/>
    <mergeCell ref="R51:X51"/>
    <mergeCell ref="Y51:AE51"/>
    <mergeCell ref="AF51:AI52"/>
    <mergeCell ref="B56:AO56"/>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s>
  <printOptions horizontalCentered="1"/>
  <pageMargins left="0.23622047244094491" right="0.23622047244094491" top="0.74803149606299213" bottom="0.74803149606299213" header="0.31496062992125984" footer="0.31496062992125984"/>
  <pageSetup scale="67"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showGridLines="0" showZeros="0" zoomScaleNormal="100" workbookViewId="0">
      <selection activeCell="I27" sqref="I27"/>
    </sheetView>
  </sheetViews>
  <sheetFormatPr baseColWidth="10" defaultColWidth="11.42578125" defaultRowHeight="14.25" customHeight="1" zeroHeight="1"/>
  <cols>
    <col min="1" max="1" width="2.28515625" style="11" customWidth="1"/>
    <col min="2" max="2" width="10.7109375" style="21" customWidth="1"/>
    <col min="3" max="3" width="15.7109375" style="21" customWidth="1"/>
    <col min="4" max="4" width="11.42578125" style="21" customWidth="1"/>
    <col min="5" max="5" width="20.42578125" style="21" customWidth="1"/>
    <col min="6" max="6" width="15.140625" style="21" customWidth="1"/>
    <col min="7" max="7" width="12.42578125" style="21" customWidth="1"/>
    <col min="8" max="8" width="16.5703125" style="21" customWidth="1"/>
    <col min="9" max="9" width="12.5703125" style="21" customWidth="1"/>
    <col min="10" max="10" width="21.5703125" style="21" customWidth="1"/>
    <col min="11" max="11" width="3" style="11" customWidth="1"/>
    <col min="12" max="17" width="11.42578125" style="11" customWidth="1"/>
    <col min="18" max="16384" width="11.42578125" style="11"/>
  </cols>
  <sheetData>
    <row r="1" spans="1:10">
      <c r="A1" s="79"/>
      <c r="B1" s="63"/>
      <c r="C1" s="63"/>
      <c r="D1" s="63"/>
      <c r="E1" s="63"/>
      <c r="F1" s="63"/>
      <c r="G1" s="63"/>
      <c r="H1" s="63"/>
      <c r="I1" s="63"/>
      <c r="J1" s="63"/>
    </row>
    <row r="2" spans="1:10" ht="6" customHeight="1">
      <c r="A2" s="79"/>
      <c r="B2" s="259"/>
      <c r="C2" s="259"/>
      <c r="D2" s="259"/>
      <c r="E2" s="259"/>
      <c r="F2" s="259"/>
      <c r="G2" s="259"/>
      <c r="H2" s="259"/>
      <c r="I2" s="259"/>
      <c r="J2" s="259"/>
    </row>
    <row r="3" spans="1:10" ht="15.75" customHeight="1">
      <c r="A3" s="79"/>
      <c r="B3" s="259"/>
      <c r="C3" s="259"/>
      <c r="D3" s="259"/>
      <c r="E3" s="259"/>
      <c r="F3" s="259"/>
      <c r="G3" s="259"/>
      <c r="H3" s="259"/>
      <c r="I3" s="259"/>
      <c r="J3" s="259"/>
    </row>
    <row r="4" spans="1:10" ht="15.75" customHeight="1">
      <c r="A4" s="79"/>
      <c r="B4" s="259"/>
      <c r="C4" s="259"/>
      <c r="D4" s="259"/>
      <c r="E4" s="259"/>
      <c r="F4" s="259"/>
      <c r="G4" s="259"/>
      <c r="H4" s="259"/>
      <c r="I4" s="259"/>
      <c r="J4" s="259"/>
    </row>
    <row r="5" spans="1:10" ht="15.75" customHeight="1">
      <c r="A5" s="79"/>
      <c r="B5" s="259"/>
      <c r="C5" s="259"/>
      <c r="D5" s="259"/>
      <c r="E5" s="259"/>
      <c r="F5" s="259"/>
      <c r="G5" s="259"/>
      <c r="H5" s="259"/>
      <c r="I5" s="259"/>
      <c r="J5" s="259"/>
    </row>
    <row r="6" spans="1:10" ht="15.75" customHeight="1">
      <c r="A6" s="79"/>
      <c r="B6" s="259"/>
      <c r="C6" s="259"/>
      <c r="D6" s="259"/>
      <c r="E6" s="259"/>
      <c r="F6" s="259"/>
      <c r="G6" s="259"/>
      <c r="H6" s="259"/>
      <c r="I6" s="259"/>
      <c r="J6" s="259"/>
    </row>
    <row r="7" spans="1:10" ht="11.25">
      <c r="A7" s="79"/>
      <c r="B7" s="259"/>
      <c r="C7" s="259"/>
      <c r="D7" s="259"/>
      <c r="E7" s="259"/>
      <c r="F7" s="259"/>
      <c r="G7" s="259"/>
      <c r="H7" s="259"/>
      <c r="I7" s="259"/>
      <c r="J7" s="259"/>
    </row>
    <row r="8" spans="1:10" ht="11.25">
      <c r="A8" s="79"/>
      <c r="B8" s="259" t="s">
        <v>78</v>
      </c>
      <c r="C8" s="259"/>
      <c r="D8" s="259"/>
      <c r="E8" s="259"/>
      <c r="F8" s="259"/>
      <c r="G8" s="259"/>
      <c r="H8" s="259"/>
      <c r="I8" s="259"/>
      <c r="J8" s="259"/>
    </row>
    <row r="9" spans="1:10" ht="18" customHeight="1">
      <c r="A9" s="79"/>
      <c r="B9" s="260" t="s">
        <v>89</v>
      </c>
      <c r="C9" s="261"/>
      <c r="D9" s="261"/>
      <c r="E9" s="261"/>
      <c r="F9" s="261"/>
      <c r="G9" s="261"/>
      <c r="H9" s="261"/>
      <c r="I9" s="261"/>
      <c r="J9" s="262"/>
    </row>
    <row r="10" spans="1:10" s="42" customFormat="1" ht="9.75" customHeight="1">
      <c r="A10" s="80"/>
      <c r="B10" s="81"/>
      <c r="C10" s="81"/>
      <c r="D10" s="81"/>
      <c r="E10" s="81"/>
      <c r="F10" s="81"/>
      <c r="G10" s="81"/>
      <c r="H10" s="81"/>
      <c r="I10" s="81"/>
      <c r="J10" s="81"/>
    </row>
    <row r="11" spans="1:10" ht="18" customHeight="1">
      <c r="A11" s="79"/>
      <c r="B11" s="82" t="s">
        <v>95</v>
      </c>
      <c r="C11" s="264">
        <f>+'BOLSA DE REPUESTOS'!D13</f>
        <v>0</v>
      </c>
      <c r="D11" s="264"/>
      <c r="E11" s="264"/>
      <c r="F11" s="83" t="s">
        <v>98</v>
      </c>
      <c r="G11" s="265">
        <f>+'BOLSA DE REPUESTOS'!G13</f>
        <v>0</v>
      </c>
      <c r="H11" s="121"/>
      <c r="I11" s="84" t="s">
        <v>101</v>
      </c>
      <c r="J11" s="77">
        <f>+'BOLSA DE REPUESTOS'!J13:K13</f>
        <v>0</v>
      </c>
    </row>
    <row r="12" spans="1:10" ht="18" customHeight="1">
      <c r="A12" s="79"/>
      <c r="B12" s="82" t="s">
        <v>96</v>
      </c>
      <c r="C12" s="264">
        <f>+'BOLSA DE REPUESTOS'!D14</f>
        <v>0</v>
      </c>
      <c r="D12" s="264"/>
      <c r="E12" s="264"/>
      <c r="F12" s="83" t="s">
        <v>99</v>
      </c>
      <c r="G12" s="120">
        <f>+'BOLSA DE REPUESTOS'!G14:H14</f>
        <v>0</v>
      </c>
      <c r="H12" s="121"/>
      <c r="I12" s="84" t="s">
        <v>103</v>
      </c>
      <c r="J12" s="78">
        <f>+'BOLSA DE REPUESTOS'!J14:K14</f>
        <v>0</v>
      </c>
    </row>
    <row r="13" spans="1:10" ht="18" customHeight="1">
      <c r="A13" s="79"/>
      <c r="B13" s="82" t="s">
        <v>97</v>
      </c>
      <c r="C13" s="264">
        <f>+'BOLSA DE REPUESTOS'!D15</f>
        <v>0</v>
      </c>
      <c r="D13" s="264"/>
      <c r="E13" s="264"/>
      <c r="F13" s="83" t="s">
        <v>100</v>
      </c>
      <c r="G13" s="120">
        <f>+'BOLSA DE REPUESTOS'!G15:H15</f>
        <v>0</v>
      </c>
      <c r="H13" s="121"/>
      <c r="I13" s="84" t="s">
        <v>102</v>
      </c>
      <c r="J13" s="78">
        <f>+'BOLSA DE REPUESTOS'!J15:K15</f>
        <v>0</v>
      </c>
    </row>
    <row r="14" spans="1:10" ht="12.75">
      <c r="A14" s="79"/>
      <c r="B14" s="85"/>
      <c r="C14" s="86"/>
      <c r="D14" s="86"/>
      <c r="E14" s="86"/>
      <c r="F14" s="86"/>
      <c r="G14" s="86"/>
      <c r="H14" s="86"/>
      <c r="I14" s="86"/>
      <c r="J14" s="86"/>
    </row>
    <row r="15" spans="1:10" ht="25.5" customHeight="1">
      <c r="A15" s="79"/>
      <c r="B15" s="263" t="s">
        <v>104</v>
      </c>
      <c r="C15" s="263"/>
      <c r="D15" s="263"/>
      <c r="E15" s="263"/>
      <c r="F15" s="263"/>
      <c r="G15" s="263"/>
      <c r="H15" s="263"/>
      <c r="I15" s="263"/>
      <c r="J15" s="263"/>
    </row>
    <row r="16" spans="1:10" ht="9.75" customHeight="1">
      <c r="A16" s="79"/>
      <c r="B16" s="85"/>
      <c r="C16" s="86"/>
      <c r="D16" s="86"/>
      <c r="E16" s="86"/>
      <c r="F16" s="86"/>
      <c r="G16" s="86"/>
      <c r="H16" s="86"/>
      <c r="I16" s="86"/>
      <c r="J16" s="86"/>
    </row>
    <row r="17" spans="1:10" ht="51">
      <c r="A17" s="79"/>
      <c r="B17" s="87" t="s">
        <v>71</v>
      </c>
      <c r="C17" s="87" t="s">
        <v>77</v>
      </c>
      <c r="D17" s="87" t="s">
        <v>72</v>
      </c>
      <c r="E17" s="87" t="s">
        <v>76</v>
      </c>
      <c r="F17" s="87" t="s">
        <v>73</v>
      </c>
      <c r="G17" s="87" t="s">
        <v>74</v>
      </c>
      <c r="H17" s="87" t="s">
        <v>75</v>
      </c>
      <c r="I17" s="87" t="s">
        <v>70</v>
      </c>
      <c r="J17" s="87" t="s">
        <v>105</v>
      </c>
    </row>
    <row r="18" spans="1:10" ht="23.25" customHeight="1">
      <c r="A18" s="79"/>
      <c r="B18" s="43"/>
      <c r="C18" s="43"/>
      <c r="D18" s="43"/>
      <c r="E18" s="43"/>
      <c r="F18" s="44"/>
      <c r="G18" s="43"/>
      <c r="H18" s="43"/>
      <c r="I18" s="43"/>
      <c r="J18" s="45"/>
    </row>
    <row r="19" spans="1:10" ht="23.25" customHeight="1">
      <c r="A19" s="79"/>
      <c r="B19" s="43"/>
      <c r="C19" s="43"/>
      <c r="D19" s="43"/>
      <c r="E19" s="43"/>
      <c r="F19" s="44"/>
      <c r="G19" s="43"/>
      <c r="H19" s="43"/>
      <c r="I19" s="43"/>
      <c r="J19" s="45"/>
    </row>
    <row r="20" spans="1:10" ht="23.25" customHeight="1">
      <c r="A20" s="79"/>
      <c r="B20" s="43"/>
      <c r="C20" s="43"/>
      <c r="D20" s="43"/>
      <c r="E20" s="43"/>
      <c r="F20" s="44"/>
      <c r="G20" s="43"/>
      <c r="H20" s="43"/>
      <c r="I20" s="43"/>
      <c r="J20" s="45"/>
    </row>
    <row r="21" spans="1:10" ht="23.25" customHeight="1">
      <c r="A21" s="79"/>
      <c r="B21" s="43"/>
      <c r="C21" s="43"/>
      <c r="D21" s="43"/>
      <c r="E21" s="43"/>
      <c r="F21" s="44"/>
      <c r="G21" s="43"/>
      <c r="H21" s="43"/>
      <c r="I21" s="43"/>
      <c r="J21" s="45"/>
    </row>
    <row r="22" spans="1:10" ht="23.25" customHeight="1">
      <c r="A22" s="79"/>
      <c r="B22" s="43"/>
      <c r="C22" s="43"/>
      <c r="D22" s="43"/>
      <c r="E22" s="43"/>
      <c r="F22" s="44"/>
      <c r="G22" s="43"/>
      <c r="H22" s="43"/>
      <c r="I22" s="43"/>
      <c r="J22" s="45"/>
    </row>
    <row r="23" spans="1:10" ht="23.25" customHeight="1">
      <c r="A23" s="79"/>
      <c r="B23" s="43"/>
      <c r="C23" s="43"/>
      <c r="D23" s="43"/>
      <c r="E23" s="43"/>
      <c r="F23" s="44"/>
      <c r="G23" s="43"/>
      <c r="H23" s="43"/>
      <c r="I23" s="43"/>
      <c r="J23" s="45"/>
    </row>
    <row r="24" spans="1:10" ht="23.25" customHeight="1">
      <c r="A24" s="79"/>
      <c r="B24" s="43"/>
      <c r="C24" s="43"/>
      <c r="D24" s="43"/>
      <c r="E24" s="43"/>
      <c r="F24" s="44"/>
      <c r="G24" s="43"/>
      <c r="H24" s="43"/>
      <c r="I24" s="43"/>
      <c r="J24" s="45"/>
    </row>
    <row r="25" spans="1:10" ht="23.25" customHeight="1">
      <c r="A25" s="79"/>
      <c r="B25" s="43"/>
      <c r="C25" s="43"/>
      <c r="D25" s="43"/>
      <c r="E25" s="43"/>
      <c r="F25" s="44"/>
      <c r="G25" s="43"/>
      <c r="H25" s="43"/>
      <c r="I25" s="43"/>
      <c r="J25" s="45"/>
    </row>
    <row r="26" spans="1:10" ht="23.25" customHeight="1">
      <c r="A26" s="79"/>
      <c r="B26" s="43"/>
      <c r="C26" s="43"/>
      <c r="D26" s="43"/>
      <c r="E26" s="43"/>
      <c r="F26" s="44"/>
      <c r="G26" s="43"/>
      <c r="H26" s="43"/>
      <c r="I26" s="43"/>
      <c r="J26" s="45"/>
    </row>
    <row r="27" spans="1:10" ht="23.25" customHeight="1">
      <c r="A27" s="79"/>
      <c r="B27" s="43"/>
      <c r="C27" s="43"/>
      <c r="D27" s="43"/>
      <c r="E27" s="43"/>
      <c r="F27" s="44"/>
      <c r="G27" s="43"/>
      <c r="H27" s="43"/>
      <c r="I27" s="43"/>
      <c r="J27" s="45"/>
    </row>
    <row r="28" spans="1:10" ht="12">
      <c r="A28" s="79"/>
      <c r="B28" s="88"/>
      <c r="C28" s="89"/>
      <c r="D28" s="88"/>
      <c r="E28" s="90"/>
      <c r="F28" s="91"/>
      <c r="G28" s="92"/>
      <c r="H28" s="92"/>
      <c r="I28" s="92"/>
      <c r="J28" s="93"/>
    </row>
    <row r="29" spans="1:10">
      <c r="A29" s="79"/>
      <c r="B29" s="47" t="s">
        <v>25</v>
      </c>
      <c r="C29" s="63"/>
      <c r="D29" s="63"/>
      <c r="E29" s="63"/>
      <c r="F29" s="63"/>
      <c r="G29" s="63"/>
      <c r="H29" s="63"/>
      <c r="I29" s="63"/>
      <c r="J29" s="63"/>
    </row>
    <row r="30" spans="1:10"/>
    <row r="31" spans="1:10" hidden="1"/>
    <row r="32" spans="1: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password="C809" sheet="1" objects="1" scenarios="1" insertRows="0" selectLockedCells="1"/>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74" orientation="portrait"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2" customWidth="1"/>
    <col min="2" max="2" width="47.42578125" style="22" customWidth="1"/>
    <col min="3" max="3" width="7.140625" style="22" bestFit="1" customWidth="1"/>
    <col min="4" max="4" width="11.42578125" style="22" customWidth="1"/>
    <col min="5" max="5" width="21" style="23" customWidth="1"/>
    <col min="6" max="7" width="11.42578125" style="22" customWidth="1"/>
    <col min="8" max="8" width="4.28515625" style="22" customWidth="1"/>
    <col min="9" max="16384" width="11.42578125" style="22" hidden="1"/>
  </cols>
  <sheetData>
    <row r="1" spans="2:7"/>
    <row r="2" spans="2:7" s="27" customFormat="1" ht="15" customHeight="1">
      <c r="B2" s="24"/>
      <c r="C2" s="25"/>
      <c r="D2" s="25"/>
      <c r="E2" s="26"/>
      <c r="F2" s="1"/>
      <c r="G2" s="2"/>
    </row>
    <row r="3" spans="2:7" s="27" customFormat="1" ht="15" customHeight="1">
      <c r="B3" s="28"/>
      <c r="C3" s="29"/>
      <c r="D3" s="29"/>
      <c r="E3" s="30"/>
      <c r="F3" s="3"/>
      <c r="G3" s="4"/>
    </row>
    <row r="4" spans="2:7" s="27" customFormat="1" ht="15.75" customHeight="1">
      <c r="B4" s="28"/>
      <c r="C4" s="29"/>
      <c r="D4" s="29"/>
      <c r="E4" s="30"/>
      <c r="F4" s="3"/>
      <c r="G4" s="4"/>
    </row>
    <row r="5" spans="2:7" s="27" customFormat="1" ht="15.75" customHeight="1">
      <c r="B5" s="28"/>
      <c r="C5" s="29"/>
      <c r="D5" s="29"/>
      <c r="E5" s="30"/>
      <c r="F5" s="3"/>
      <c r="G5" s="4"/>
    </row>
    <row r="6" spans="2:7" s="27" customFormat="1" ht="15.75" customHeight="1">
      <c r="B6" s="28"/>
      <c r="C6" s="29"/>
      <c r="D6" s="29"/>
      <c r="E6" s="30"/>
      <c r="G6" s="31"/>
    </row>
    <row r="7" spans="2:7" s="27" customFormat="1" ht="15.75" customHeight="1">
      <c r="B7" s="28"/>
      <c r="C7" s="29"/>
      <c r="D7" s="29"/>
      <c r="E7" s="30"/>
      <c r="G7" s="31"/>
    </row>
    <row r="8" spans="2:7" s="27" customFormat="1" ht="15.75" customHeight="1">
      <c r="B8" s="28"/>
      <c r="C8" s="29"/>
      <c r="D8" s="29"/>
      <c r="E8" s="30"/>
      <c r="G8" s="31"/>
    </row>
    <row r="9" spans="2:7" s="27" customFormat="1" ht="9" customHeight="1">
      <c r="B9" s="271" t="s">
        <v>79</v>
      </c>
      <c r="C9" s="272"/>
      <c r="D9" s="272"/>
      <c r="E9" s="272"/>
      <c r="F9" s="272"/>
      <c r="G9" s="273"/>
    </row>
    <row r="10" spans="2:7" s="27" customFormat="1" ht="9" customHeight="1">
      <c r="B10" s="274"/>
      <c r="C10" s="275"/>
      <c r="D10" s="275"/>
      <c r="E10" s="275"/>
      <c r="F10" s="275"/>
      <c r="G10" s="276"/>
    </row>
    <row r="11" spans="2:7" s="32" customFormat="1" ht="15.75" customHeight="1">
      <c r="B11" s="7"/>
      <c r="C11" s="8"/>
      <c r="D11" s="8"/>
      <c r="E11" s="9"/>
      <c r="F11" s="8"/>
      <c r="G11" s="10"/>
    </row>
    <row r="12" spans="2:7" s="32" customFormat="1" ht="34.5" customHeight="1">
      <c r="B12" s="277" t="s">
        <v>0</v>
      </c>
      <c r="C12" s="278"/>
      <c r="D12" s="278"/>
      <c r="E12" s="278"/>
      <c r="F12" s="278"/>
      <c r="G12" s="279"/>
    </row>
    <row r="13" spans="2:7">
      <c r="B13" s="33"/>
      <c r="C13" s="34"/>
      <c r="D13" s="34"/>
      <c r="E13" s="35"/>
      <c r="F13" s="34"/>
      <c r="G13" s="36"/>
    </row>
    <row r="14" spans="2:7">
      <c r="B14" s="37" t="s">
        <v>1</v>
      </c>
      <c r="C14" s="34"/>
      <c r="D14" s="34"/>
      <c r="E14" s="35"/>
      <c r="F14" s="34"/>
      <c r="G14" s="36"/>
    </row>
    <row r="15" spans="2:7">
      <c r="B15" s="38"/>
      <c r="C15" s="39"/>
      <c r="D15" s="39"/>
      <c r="E15" s="40"/>
      <c r="F15" s="39"/>
      <c r="G15" s="41"/>
    </row>
    <row r="16" spans="2:7" ht="25.5">
      <c r="B16" s="280" t="s">
        <v>2</v>
      </c>
      <c r="C16" s="280"/>
      <c r="D16" s="46" t="s">
        <v>3</v>
      </c>
      <c r="E16" s="280" t="s">
        <v>4</v>
      </c>
      <c r="F16" s="280"/>
      <c r="G16" s="280"/>
    </row>
    <row r="17" spans="2:7" ht="22.5" customHeight="1">
      <c r="B17" s="269" t="s">
        <v>5</v>
      </c>
      <c r="C17" s="269"/>
      <c r="D17" s="5">
        <v>0.1</v>
      </c>
      <c r="E17" s="268" t="s">
        <v>6</v>
      </c>
      <c r="F17" s="268"/>
      <c r="G17" s="268"/>
    </row>
    <row r="18" spans="2:7" ht="28.5" customHeight="1">
      <c r="B18" s="269" t="s">
        <v>7</v>
      </c>
      <c r="C18" s="269"/>
      <c r="D18" s="5">
        <v>0.2</v>
      </c>
      <c r="E18" s="270" t="s">
        <v>8</v>
      </c>
      <c r="F18" s="270"/>
      <c r="G18" s="270"/>
    </row>
    <row r="19" spans="2:7" ht="29.25" customHeight="1">
      <c r="B19" s="269" t="s">
        <v>9</v>
      </c>
      <c r="C19" s="269"/>
      <c r="D19" s="5">
        <v>0.1</v>
      </c>
      <c r="E19" s="270" t="s">
        <v>10</v>
      </c>
      <c r="F19" s="270"/>
      <c r="G19" s="270"/>
    </row>
    <row r="20" spans="2:7" ht="25.5" customHeight="1">
      <c r="B20" s="269" t="s">
        <v>11</v>
      </c>
      <c r="C20" s="269"/>
      <c r="D20" s="5">
        <v>0.2</v>
      </c>
      <c r="E20" s="270" t="s">
        <v>8</v>
      </c>
      <c r="F20" s="270"/>
      <c r="G20" s="270"/>
    </row>
    <row r="21" spans="2:7" ht="23.25" customHeight="1">
      <c r="B21" s="266" t="s">
        <v>12</v>
      </c>
      <c r="C21" s="267"/>
      <c r="D21" s="5">
        <v>0.1</v>
      </c>
      <c r="E21" s="268" t="s">
        <v>6</v>
      </c>
      <c r="F21" s="268"/>
      <c r="G21" s="268"/>
    </row>
    <row r="22" spans="2:7" ht="27" customHeight="1">
      <c r="B22" s="22"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BOLSA DE REPUESTOS</vt:lpstr>
      <vt:lpstr>INFO GENERAL Y FINANCIERA</vt:lpstr>
      <vt:lpstr>INFO EXPERIENCIA</vt:lpstr>
      <vt:lpstr>POLIZAS</vt:lpstr>
      <vt:lpstr>'BOLSA DE REPUESTOS'!Área_de_impresión</vt:lpstr>
      <vt:lpstr>'INFO EXPERIENCIA'!Área_de_impresión</vt:lpstr>
      <vt:lpstr>'INFO GENERAL Y FINANCIERA'!Área_de_impresión</vt:lpstr>
      <vt:lpstr>POLIZAS!Área_de_impresión</vt:lpstr>
      <vt:lpstr>'BOLSA DE REPUESTOS'!Títulos_a_imprimir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Dany Arley Fierro Ovalle</cp:lastModifiedBy>
  <cp:lastPrinted>2015-05-07T21:28:15Z</cp:lastPrinted>
  <dcterms:created xsi:type="dcterms:W3CDTF">2013-08-22T20:49:37Z</dcterms:created>
  <dcterms:modified xsi:type="dcterms:W3CDTF">2015-05-08T19:18:01Z</dcterms:modified>
</cp:coreProperties>
</file>