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8_{82FBD7C1-ECF7-4000-926D-EAD13415B82D}" xr6:coauthVersionLast="40" xr6:coauthVersionMax="40" xr10:uidLastSave="{00000000-0000-0000-0000-000000000000}"/>
  <bookViews>
    <workbookView xWindow="-120" yWindow="-120" windowWidth="24240" windowHeight="13140" xr2:uid="{8621518C-B1DB-416C-BBA5-7A4A076654D2}"/>
  </bookViews>
  <sheets>
    <sheet name="QUINDÍ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48" i="1" l="1"/>
  <c r="AA48" i="1"/>
  <c r="P48" i="1"/>
  <c r="E48" i="1"/>
  <c r="AG47" i="1"/>
  <c r="AA47" i="1"/>
  <c r="P47" i="1"/>
  <c r="E47" i="1"/>
  <c r="AG46" i="1"/>
  <c r="AA46" i="1"/>
  <c r="P46" i="1"/>
  <c r="E46" i="1"/>
  <c r="AG45" i="1"/>
  <c r="AA45" i="1"/>
  <c r="P45" i="1"/>
  <c r="E45" i="1"/>
  <c r="AG44" i="1"/>
  <c r="AA44" i="1"/>
  <c r="P44" i="1"/>
  <c r="E44" i="1"/>
  <c r="AG43" i="1"/>
  <c r="AA43" i="1"/>
  <c r="P43" i="1"/>
  <c r="E43" i="1"/>
  <c r="AG42" i="1"/>
  <c r="AA42" i="1"/>
  <c r="P42" i="1"/>
  <c r="E42" i="1"/>
  <c r="AG41" i="1"/>
  <c r="AA41" i="1"/>
  <c r="P41" i="1"/>
  <c r="E41" i="1"/>
  <c r="AG40" i="1"/>
  <c r="AA40" i="1"/>
  <c r="P40" i="1"/>
  <c r="E40" i="1"/>
  <c r="AG39" i="1"/>
  <c r="AA39" i="1"/>
  <c r="P39" i="1"/>
  <c r="E39" i="1"/>
  <c r="AG38" i="1"/>
  <c r="AA38" i="1"/>
  <c r="P38" i="1"/>
  <c r="E38" i="1"/>
  <c r="AG37" i="1"/>
  <c r="AA37" i="1"/>
  <c r="P37" i="1"/>
  <c r="E37" i="1"/>
  <c r="AG36" i="1"/>
  <c r="AA36" i="1"/>
  <c r="P36" i="1"/>
  <c r="E36" i="1"/>
  <c r="AG35" i="1"/>
  <c r="AA35" i="1"/>
  <c r="P35" i="1"/>
  <c r="E35" i="1"/>
  <c r="AG34" i="1"/>
  <c r="AA34" i="1"/>
  <c r="P34" i="1"/>
  <c r="E34" i="1"/>
  <c r="AG33" i="1"/>
  <c r="AA33" i="1"/>
  <c r="P33" i="1"/>
  <c r="E33" i="1"/>
  <c r="AG32" i="1"/>
  <c r="AA32" i="1"/>
  <c r="P32" i="1"/>
  <c r="E32" i="1"/>
  <c r="AG31" i="1"/>
  <c r="AA31" i="1"/>
  <c r="P31" i="1"/>
  <c r="E31" i="1"/>
  <c r="AG30" i="1"/>
  <c r="AA30" i="1"/>
  <c r="P30" i="1"/>
  <c r="E30" i="1"/>
  <c r="AG29" i="1"/>
  <c r="AA29" i="1"/>
  <c r="P29" i="1"/>
  <c r="E29" i="1"/>
  <c r="AG28" i="1"/>
  <c r="AA28" i="1"/>
  <c r="P28" i="1"/>
  <c r="E28" i="1"/>
  <c r="AG27" i="1"/>
  <c r="AA27" i="1"/>
  <c r="P27" i="1"/>
  <c r="E27" i="1"/>
  <c r="AG26" i="1"/>
  <c r="AA26" i="1"/>
  <c r="P26" i="1"/>
  <c r="E26" i="1"/>
  <c r="AG25" i="1"/>
  <c r="AA25" i="1"/>
  <c r="P25" i="1"/>
  <c r="E25" i="1"/>
  <c r="AG24" i="1"/>
  <c r="AA24" i="1"/>
  <c r="P24" i="1"/>
  <c r="E24" i="1"/>
  <c r="AG23" i="1"/>
  <c r="AA23" i="1"/>
  <c r="P23" i="1"/>
  <c r="E23" i="1"/>
  <c r="AG22" i="1"/>
  <c r="AA22" i="1"/>
  <c r="P22" i="1"/>
  <c r="E22" i="1"/>
  <c r="AG21" i="1"/>
  <c r="AA21" i="1"/>
  <c r="P21" i="1"/>
  <c r="E21" i="1"/>
  <c r="AG20" i="1"/>
  <c r="AA20" i="1"/>
  <c r="P20" i="1"/>
  <c r="E20" i="1"/>
  <c r="AG19" i="1"/>
  <c r="AA19" i="1"/>
  <c r="P19" i="1"/>
  <c r="E19" i="1"/>
  <c r="AG18" i="1"/>
  <c r="AA18" i="1"/>
  <c r="P18" i="1"/>
  <c r="E18" i="1"/>
  <c r="AG17" i="1"/>
  <c r="AA17" i="1"/>
  <c r="P17" i="1"/>
  <c r="E17" i="1"/>
  <c r="AG16" i="1"/>
  <c r="AA16" i="1"/>
  <c r="P16" i="1"/>
  <c r="E16" i="1"/>
  <c r="AG15" i="1"/>
  <c r="AA15" i="1"/>
  <c r="P15" i="1"/>
  <c r="E15" i="1"/>
  <c r="AG14" i="1"/>
  <c r="AA14" i="1"/>
  <c r="P14" i="1"/>
  <c r="E14" i="1"/>
  <c r="AG13" i="1"/>
  <c r="AA13" i="1"/>
  <c r="P13" i="1"/>
  <c r="E13" i="1"/>
  <c r="AG12" i="1"/>
  <c r="AA12" i="1"/>
  <c r="P12" i="1"/>
  <c r="E12" i="1"/>
  <c r="AG11" i="1"/>
  <c r="AA11" i="1"/>
  <c r="P11" i="1"/>
  <c r="E11" i="1"/>
  <c r="AG10" i="1"/>
  <c r="AA10" i="1"/>
  <c r="P10" i="1"/>
  <c r="E10" i="1"/>
  <c r="AG9" i="1"/>
  <c r="AA9" i="1"/>
  <c r="P9" i="1"/>
  <c r="E9" i="1"/>
  <c r="AG8" i="1"/>
  <c r="AA8" i="1"/>
  <c r="P8" i="1"/>
  <c r="E8" i="1"/>
  <c r="AG7" i="1"/>
  <c r="AA7" i="1"/>
  <c r="P7" i="1"/>
  <c r="E7" i="1"/>
  <c r="AG6" i="1"/>
  <c r="AA6" i="1"/>
  <c r="P6" i="1"/>
  <c r="E6" i="1"/>
  <c r="AG5" i="1"/>
  <c r="AA5" i="1"/>
  <c r="P5" i="1"/>
  <c r="E5" i="1"/>
</calcChain>
</file>

<file path=xl/sharedStrings.xml><?xml version="1.0" encoding="utf-8"?>
<sst xmlns="http://schemas.openxmlformats.org/spreadsheetml/2006/main" count="209" uniqueCount="64">
  <si>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</si>
  <si>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</si>
  <si>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</si>
  <si>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ARMENIA</t>
  </si>
  <si>
    <t>MONTENEGRO</t>
  </si>
  <si>
    <t>QUIMBAYA</t>
  </si>
  <si>
    <t>CZ ARMENIA NORTE</t>
  </si>
  <si>
    <t>CIRCASIA</t>
  </si>
  <si>
    <t>FILANDIA</t>
  </si>
  <si>
    <t>LA TEBAIDA</t>
  </si>
  <si>
    <t>SALENTO</t>
  </si>
  <si>
    <t>TOTAL C.Z. ARMENIA SUR</t>
  </si>
  <si>
    <t>BUENA-VISTA</t>
  </si>
  <si>
    <t>CALARCA</t>
  </si>
  <si>
    <t>CÓRDOBA</t>
  </si>
  <si>
    <t>GÉNOVA</t>
  </si>
  <si>
    <t>PIJAO</t>
  </si>
  <si>
    <t>TOTAL C.Z. CALARCÁ</t>
  </si>
  <si>
    <t>TOTAL REGIONAL QUINDÍO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</si>
  <si>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</si>
  <si>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</si>
  <si>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</si>
  <si>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</si>
  <si>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</si>
  <si>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</si>
  <si>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</si>
  <si>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</si>
  <si>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</si>
  <si>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</si>
  <si>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</si>
  <si>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</si>
  <si>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</si>
  <si>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</si>
  <si>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</si>
  <si>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</si>
  <si>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</si>
  <si>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</si>
  <si>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</si>
  <si>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</si>
  <si>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</si>
  <si>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</si>
  <si>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</si>
  <si>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</si>
  <si>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</si>
  <si>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</si>
  <si>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</si>
  <si>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</si>
  <si>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</si>
  <si>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</si>
  <si>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</si>
  <si>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</si>
  <si>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</si>
  <si>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</si>
  <si>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</si>
  <si>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</si>
  <si>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</si>
  <si>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</si>
  <si>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</si>
  <si>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</si>
  <si>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</si>
  <si>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</si>
  <si>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</si>
  <si>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</si>
  <si>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COMPRA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</si>
</sst>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42" fontId="10" fillId="3" borderId="4" xfId="1" applyFont="1" applyFill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0" fillId="0" borderId="1" xfId="0" applyBorder="1" applyProtection="1"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0" borderId="4" xfId="0" applyFont="1" applyBorder="1" applyProtection="1">
      <protection hidden="1"/>
    </xf>
    <xf numFmtId="0" fontId="3" fillId="4" borderId="4" xfId="0" applyFont="1" applyFill="1" applyBorder="1" applyProtection="1">
      <protection hidden="1"/>
    </xf>
    <xf numFmtId="0" fontId="3" fillId="3" borderId="4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6" fillId="3" borderId="6" xfId="0" applyFont="1" applyFill="1" applyBorder="1" applyAlignment="1" applyProtection="1">
      <alignment vertical="center" wrapText="1"/>
      <protection hidden="1"/>
    </xf>
    <xf numFmtId="0" fontId="3" fillId="0" borderId="4" xfId="0" applyFont="1" applyBorder="1" applyAlignment="1" applyProtection="1">
      <alignment wrapText="1"/>
      <protection hidden="1"/>
    </xf>
    <xf numFmtId="0" fontId="7" fillId="3" borderId="4" xfId="0" applyFont="1" applyFill="1" applyBorder="1" applyAlignment="1" applyProtection="1">
      <alignment vertical="center" wrapText="1"/>
      <protection hidden="1"/>
    </xf>
    <xf numFmtId="9" fontId="8" fillId="3" borderId="4" xfId="2" applyFont="1" applyFill="1" applyBorder="1" applyAlignment="1" applyProtection="1">
      <alignment horizontal="left" vertical="center" wrapText="1"/>
      <protection hidden="1"/>
    </xf>
    <xf numFmtId="4" fontId="9" fillId="0" borderId="4" xfId="2" applyNumberFormat="1" applyFont="1" applyBorder="1" applyProtection="1">
      <protection hidden="1"/>
    </xf>
    <xf numFmtId="4" fontId="9" fillId="4" borderId="4" xfId="2" applyNumberFormat="1" applyFont="1" applyFill="1" applyBorder="1" applyProtection="1">
      <protection hidden="1"/>
    </xf>
    <xf numFmtId="4" fontId="10" fillId="3" borderId="4" xfId="2" applyNumberFormat="1" applyFont="1" applyFill="1" applyBorder="1" applyProtection="1">
      <protection hidden="1"/>
    </xf>
    <xf numFmtId="4" fontId="0" fillId="0" borderId="0" xfId="0" applyNumberFormat="1" applyProtection="1">
      <protection hidden="1"/>
    </xf>
    <xf numFmtId="9" fontId="6" fillId="3" borderId="4" xfId="2" applyFont="1" applyFill="1" applyBorder="1" applyAlignment="1" applyProtection="1">
      <alignment horizontal="left" vertical="center" wrapText="1"/>
      <protection hidden="1"/>
    </xf>
    <xf numFmtId="4" fontId="11" fillId="3" borderId="4" xfId="2" applyNumberFormat="1" applyFont="1" applyFill="1" applyBorder="1" applyProtection="1">
      <protection hidden="1"/>
    </xf>
    <xf numFmtId="3" fontId="9" fillId="0" borderId="4" xfId="2" applyNumberFormat="1" applyFont="1" applyBorder="1" applyProtection="1">
      <protection hidden="1"/>
    </xf>
    <xf numFmtId="3" fontId="9" fillId="4" borderId="4" xfId="2" applyNumberFormat="1" applyFont="1" applyFill="1" applyBorder="1" applyProtection="1">
      <protection hidden="1"/>
    </xf>
    <xf numFmtId="3" fontId="10" fillId="3" borderId="4" xfId="2" applyNumberFormat="1" applyFont="1" applyFill="1" applyBorder="1" applyProtection="1">
      <protection hidden="1"/>
    </xf>
    <xf numFmtId="42" fontId="11" fillId="3" borderId="4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95250</xdr:rowOff>
    </xdr:from>
    <xdr:to>
      <xdr:col>0</xdr:col>
      <xdr:colOff>990600</xdr:colOff>
      <xdr:row>1</xdr:row>
      <xdr:rowOff>892969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228F45-742E-4981-AEC2-8D818FEEE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857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2543175</xdr:colOff>
      <xdr:row>1</xdr:row>
      <xdr:rowOff>38100</xdr:rowOff>
    </xdr:from>
    <xdr:to>
      <xdr:col>3</xdr:col>
      <xdr:colOff>1123950</xdr:colOff>
      <xdr:row>1</xdr:row>
      <xdr:rowOff>914400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AD319BA-0C8E-4C87-8495-FAB0E0BF3D7E}"/>
            </a:ext>
          </a:extLst>
        </xdr:cNvPr>
        <xdr:cNvSpPr txBox="1"/>
      </xdr:nvSpPr>
      <xdr:spPr>
        <a:xfrm>
          <a:off x="2543175" y="228600"/>
          <a:ext cx="42100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QUINDÍO- C.Z. ARMENIA NORTE</a:t>
          </a:r>
        </a:p>
      </xdr:txBody>
    </xdr:sp>
    <xdr:clientData/>
  </xdr:twoCellAnchor>
  <xdr:oneCellAnchor>
    <xdr:from>
      <xdr:col>9</xdr:col>
      <xdr:colOff>428625</xdr:colOff>
      <xdr:row>1</xdr:row>
      <xdr:rowOff>85725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F689118C-E412-413A-BF2E-0C90BCE5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0" y="2762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</xdr:col>
      <xdr:colOff>1990725</xdr:colOff>
      <xdr:row>1</xdr:row>
      <xdr:rowOff>66675</xdr:rowOff>
    </xdr:from>
    <xdr:to>
      <xdr:col>14</xdr:col>
      <xdr:colOff>819151</xdr:colOff>
      <xdr:row>1</xdr:row>
      <xdr:rowOff>942975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96684E-082F-490D-8ACA-8D5701F66336}"/>
            </a:ext>
          </a:extLst>
        </xdr:cNvPr>
        <xdr:cNvSpPr txBox="1"/>
      </xdr:nvSpPr>
      <xdr:spPr>
        <a:xfrm>
          <a:off x="13735050" y="257175"/>
          <a:ext cx="5029201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QUINDÍO - C Z ARMENIA SUR</a:t>
          </a:r>
        </a:p>
      </xdr:txBody>
    </xdr:sp>
    <xdr:clientData/>
  </xdr:twoCellAnchor>
  <xdr:oneCellAnchor>
    <xdr:from>
      <xdr:col>31</xdr:col>
      <xdr:colOff>342900</xdr:colOff>
      <xdr:row>1</xdr:row>
      <xdr:rowOff>114300</xdr:rowOff>
    </xdr:from>
    <xdr:ext cx="638175" cy="797719"/>
    <xdr:pic>
      <xdr:nvPicPr>
        <xdr:cNvPr id="6" name="Imagen 5">
          <a:extLst>
            <a:ext uri="{FF2B5EF4-FFF2-40B4-BE49-F238E27FC236}">
              <a16:creationId xmlns:a16="http://schemas.microsoft.com/office/drawing/2014/main" id="{29B98FE9-089B-43E5-88D2-C3BCC351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51875" y="3048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31</xdr:col>
      <xdr:colOff>1714500</xdr:colOff>
      <xdr:row>1</xdr:row>
      <xdr:rowOff>104775</xdr:rowOff>
    </xdr:from>
    <xdr:to>
      <xdr:col>31</xdr:col>
      <xdr:colOff>5534025</xdr:colOff>
      <xdr:row>1</xdr:row>
      <xdr:rowOff>981075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3B5E0D0-7D10-4504-92C0-6E1DC38F9304}"/>
            </a:ext>
          </a:extLst>
        </xdr:cNvPr>
        <xdr:cNvSpPr txBox="1"/>
      </xdr:nvSpPr>
      <xdr:spPr>
        <a:xfrm>
          <a:off x="35861625" y="295275"/>
          <a:ext cx="38195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QUINDÍO</a:t>
          </a:r>
        </a:p>
      </xdr:txBody>
    </xdr:sp>
    <xdr:clientData/>
  </xdr:twoCellAnchor>
  <xdr:oneCellAnchor>
    <xdr:from>
      <xdr:col>20</xdr:col>
      <xdr:colOff>447675</xdr:colOff>
      <xdr:row>1</xdr:row>
      <xdr:rowOff>85725</xdr:rowOff>
    </xdr:from>
    <xdr:ext cx="638175" cy="797719"/>
    <xdr:pic>
      <xdr:nvPicPr>
        <xdr:cNvPr id="8" name="Imagen 7">
          <a:extLst>
            <a:ext uri="{FF2B5EF4-FFF2-40B4-BE49-F238E27FC236}">
              <a16:creationId xmlns:a16="http://schemas.microsoft.com/office/drawing/2014/main" id="{A461907C-A538-4C11-9193-E21057F2B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21925" y="2762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20</xdr:col>
      <xdr:colOff>1990725</xdr:colOff>
      <xdr:row>1</xdr:row>
      <xdr:rowOff>66675</xdr:rowOff>
    </xdr:from>
    <xdr:to>
      <xdr:col>25</xdr:col>
      <xdr:colOff>819151</xdr:colOff>
      <xdr:row>1</xdr:row>
      <xdr:rowOff>942975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BFDAC06A-CDCF-4B5E-B2C0-B380F447348A}"/>
            </a:ext>
          </a:extLst>
        </xdr:cNvPr>
        <xdr:cNvSpPr txBox="1"/>
      </xdr:nvSpPr>
      <xdr:spPr>
        <a:xfrm>
          <a:off x="25003125" y="257175"/>
          <a:ext cx="4943476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QUINDÍO - C Z CALARCÁ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2C6C-58FD-41A5-8EA7-D3BC16262CF0}">
  <dimension ref="A2:AG50"/>
  <sheetViews>
    <sheetView tabSelected="1" workbookViewId="0">
      <selection activeCell="O48" sqref="O48"/>
    </sheetView>
  </sheetViews>
  <sheetFormatPr baseColWidth="10" defaultRowHeight="15" x14ac:dyDescent="0.25"/>
  <cols>
    <col min="1" max="1" width="46.7109375" customWidth="1"/>
    <col min="2" max="2" width="16.28515625" customWidth="1"/>
    <col min="3" max="3" width="21.42578125" customWidth="1"/>
    <col min="4" max="4" width="18.7109375" customWidth="1"/>
    <col min="5" max="5" width="20" customWidth="1"/>
    <col min="6" max="6" width="12.140625" customWidth="1"/>
    <col min="10" max="10" width="47.140625" customWidth="1"/>
    <col min="11" max="11" width="12.28515625" customWidth="1"/>
    <col min="12" max="12" width="10.85546875" customWidth="1"/>
    <col min="13" max="13" width="11.85546875" customWidth="1"/>
    <col min="14" max="14" width="11.7109375" customWidth="1"/>
    <col min="15" max="15" width="11.42578125" customWidth="1"/>
    <col min="16" max="16" width="18.5703125" customWidth="1"/>
    <col min="17" max="20" width="11.28515625" customWidth="1"/>
    <col min="21" max="21" width="46.7109375" customWidth="1"/>
    <col min="22" max="22" width="11.5703125" customWidth="1"/>
    <col min="23" max="23" width="11.7109375" customWidth="1"/>
    <col min="24" max="24" width="11.42578125" customWidth="1"/>
    <col min="25" max="25" width="10.85546875" customWidth="1"/>
    <col min="26" max="26" width="11.7109375" customWidth="1"/>
    <col min="27" max="27" width="17.85546875" customWidth="1"/>
    <col min="28" max="31" width="11.28515625" customWidth="1"/>
    <col min="32" max="32" width="85.7109375" customWidth="1"/>
    <col min="33" max="33" width="35.7109375" customWidth="1"/>
  </cols>
  <sheetData>
    <row r="2" spans="1:33" ht="79.5" customHeight="1" x14ac:dyDescent="0.25">
      <c r="A2" s="7"/>
      <c r="B2" s="8"/>
      <c r="C2" s="8"/>
      <c r="D2" s="9"/>
      <c r="E2" s="10" t="s">
        <v>0</v>
      </c>
      <c r="F2" s="11"/>
      <c r="G2" s="11"/>
      <c r="H2" s="11"/>
      <c r="I2" s="11"/>
      <c r="J2" s="7"/>
      <c r="K2" s="8"/>
      <c r="L2" s="8"/>
      <c r="M2" s="8"/>
      <c r="N2" s="8"/>
      <c r="O2" s="9"/>
      <c r="P2" s="12" t="s">
        <v>0</v>
      </c>
      <c r="Q2" s="11"/>
      <c r="R2" s="11"/>
      <c r="S2" s="11"/>
      <c r="T2" s="11"/>
      <c r="U2" s="7"/>
      <c r="V2" s="8"/>
      <c r="W2" s="8"/>
      <c r="X2" s="8"/>
      <c r="Y2" s="8"/>
      <c r="Z2" s="9"/>
      <c r="AA2" s="12" t="s">
        <v>0</v>
      </c>
      <c r="AB2" s="11"/>
      <c r="AC2" s="11"/>
      <c r="AD2" s="11"/>
      <c r="AE2" s="11"/>
      <c r="AF2" s="13"/>
      <c r="AG2" s="14" t="s">
        <v>0</v>
      </c>
    </row>
    <row r="3" spans="1:33" ht="83.25" customHeight="1" x14ac:dyDescent="0.25">
      <c r="A3" s="15" t="s">
        <v>1</v>
      </c>
      <c r="B3" s="15"/>
      <c r="C3" s="15"/>
      <c r="D3" s="15"/>
      <c r="E3" s="15"/>
      <c r="F3" s="11"/>
      <c r="G3" s="11"/>
      <c r="H3" s="11"/>
      <c r="I3" s="11"/>
      <c r="J3" s="16" t="s">
        <v>1</v>
      </c>
      <c r="K3" s="16"/>
      <c r="L3" s="16"/>
      <c r="M3" s="16"/>
      <c r="N3" s="16"/>
      <c r="O3" s="16"/>
      <c r="P3" s="16"/>
      <c r="Q3" s="11"/>
      <c r="R3" s="11"/>
      <c r="S3" s="11"/>
      <c r="T3" s="11"/>
      <c r="U3" s="16" t="s">
        <v>1</v>
      </c>
      <c r="V3" s="16"/>
      <c r="W3" s="16"/>
      <c r="X3" s="16"/>
      <c r="Y3" s="16"/>
      <c r="Z3" s="16"/>
      <c r="AA3" s="16"/>
      <c r="AB3" s="11"/>
      <c r="AC3" s="11"/>
      <c r="AD3" s="11"/>
      <c r="AE3" s="11"/>
      <c r="AF3" s="16" t="s">
        <v>1</v>
      </c>
      <c r="AG3" s="16"/>
    </row>
    <row r="4" spans="1:33" s="1" customFormat="1" ht="32.25" customHeight="1" x14ac:dyDescent="0.25">
      <c r="A4" s="17" t="s">
        <v>2</v>
      </c>
      <c r="B4" s="18" t="s">
        <v>3</v>
      </c>
      <c r="C4" s="19" t="s">
        <v>4</v>
      </c>
      <c r="D4" s="18" t="s">
        <v>5</v>
      </c>
      <c r="E4" s="20" t="s">
        <v>6</v>
      </c>
      <c r="F4" s="21"/>
      <c r="G4" s="21"/>
      <c r="H4" s="21"/>
      <c r="I4" s="21"/>
      <c r="J4" s="22" t="s">
        <v>2</v>
      </c>
      <c r="K4" s="23" t="s">
        <v>3</v>
      </c>
      <c r="L4" s="19" t="s">
        <v>7</v>
      </c>
      <c r="M4" s="23" t="s">
        <v>8</v>
      </c>
      <c r="N4" s="19" t="s">
        <v>9</v>
      </c>
      <c r="O4" s="23" t="s">
        <v>10</v>
      </c>
      <c r="P4" s="20" t="s">
        <v>11</v>
      </c>
      <c r="Q4" s="21"/>
      <c r="R4" s="21"/>
      <c r="S4" s="21"/>
      <c r="T4" s="21"/>
      <c r="U4" s="17" t="s">
        <v>2</v>
      </c>
      <c r="V4" s="23" t="s">
        <v>12</v>
      </c>
      <c r="W4" s="19" t="s">
        <v>13</v>
      </c>
      <c r="X4" s="23" t="s">
        <v>14</v>
      </c>
      <c r="Y4" s="19" t="s">
        <v>15</v>
      </c>
      <c r="Z4" s="23" t="s">
        <v>16</v>
      </c>
      <c r="AA4" s="20" t="s">
        <v>17</v>
      </c>
      <c r="AB4" s="21"/>
      <c r="AC4" s="21"/>
      <c r="AD4" s="21"/>
      <c r="AE4" s="21"/>
      <c r="AF4" s="17" t="s">
        <v>2</v>
      </c>
      <c r="AG4" s="24" t="s">
        <v>18</v>
      </c>
    </row>
    <row r="5" spans="1:33" ht="18" customHeight="1" x14ac:dyDescent="0.3">
      <c r="A5" s="25" t="s">
        <v>19</v>
      </c>
      <c r="B5" s="26">
        <v>1484.6555070000002</v>
      </c>
      <c r="C5" s="27">
        <v>457.59811199999996</v>
      </c>
      <c r="D5" s="26">
        <v>325.94522399999994</v>
      </c>
      <c r="E5" s="28">
        <f t="shared" ref="E5:E48" si="0">SUBTOTAL(9,B5:D5)</f>
        <v>2268.1988430000001</v>
      </c>
      <c r="F5" s="11"/>
      <c r="G5" s="11"/>
      <c r="H5" s="11"/>
      <c r="I5" s="11"/>
      <c r="J5" s="25" t="s">
        <v>19</v>
      </c>
      <c r="K5" s="26">
        <v>1452.7215000000001</v>
      </c>
      <c r="L5" s="27">
        <v>352.94845199999997</v>
      </c>
      <c r="M5" s="26">
        <v>186.98507999999998</v>
      </c>
      <c r="N5" s="27">
        <v>396.56236799999994</v>
      </c>
      <c r="O5" s="26">
        <v>59.801700000000004</v>
      </c>
      <c r="P5" s="28">
        <f t="shared" ref="P5:P48" si="1">SUBTOTAL(9,K5:O5)</f>
        <v>2449.0191</v>
      </c>
      <c r="Q5" s="29"/>
      <c r="R5" s="29"/>
      <c r="S5" s="11"/>
      <c r="T5" s="29"/>
      <c r="U5" s="25" t="s">
        <v>19</v>
      </c>
      <c r="V5" s="26">
        <v>41.666412000000001</v>
      </c>
      <c r="W5" s="27">
        <v>888.85925399999985</v>
      </c>
      <c r="X5" s="26">
        <v>66.915047999999999</v>
      </c>
      <c r="Y5" s="27">
        <v>111.10183799999999</v>
      </c>
      <c r="Z5" s="26">
        <v>65.844203999999991</v>
      </c>
      <c r="AA5" s="28">
        <f t="shared" ref="AA5:AA48" si="2">SUBTOTAL(9,V5:Z5)</f>
        <v>1174.3867559999999</v>
      </c>
      <c r="AB5" s="29"/>
      <c r="AC5" s="29"/>
      <c r="AD5" s="11"/>
      <c r="AE5" s="11"/>
      <c r="AF5" s="30" t="s">
        <v>19</v>
      </c>
      <c r="AG5" s="31">
        <f>+AA5+P5+E5</f>
        <v>5891.6046989999995</v>
      </c>
    </row>
    <row r="6" spans="1:33" ht="18" customHeight="1" x14ac:dyDescent="0.3">
      <c r="A6" s="25" t="s">
        <v>20</v>
      </c>
      <c r="B6" s="26">
        <v>0</v>
      </c>
      <c r="C6" s="27">
        <v>0</v>
      </c>
      <c r="D6" s="26">
        <v>0</v>
      </c>
      <c r="E6" s="28">
        <f t="shared" si="0"/>
        <v>0</v>
      </c>
      <c r="F6" s="11"/>
      <c r="G6" s="11"/>
      <c r="H6" s="11"/>
      <c r="I6" s="11"/>
      <c r="J6" s="25" t="s">
        <v>20</v>
      </c>
      <c r="K6" s="26">
        <v>0</v>
      </c>
      <c r="L6" s="27">
        <v>0</v>
      </c>
      <c r="M6" s="26">
        <v>0</v>
      </c>
      <c r="N6" s="27">
        <v>0</v>
      </c>
      <c r="O6" s="26">
        <v>0</v>
      </c>
      <c r="P6" s="28">
        <f t="shared" si="1"/>
        <v>0</v>
      </c>
      <c r="Q6" s="29"/>
      <c r="R6" s="29"/>
      <c r="S6" s="11"/>
      <c r="T6" s="29"/>
      <c r="U6" s="25" t="s">
        <v>20</v>
      </c>
      <c r="V6" s="26">
        <v>0</v>
      </c>
      <c r="W6" s="27">
        <v>0</v>
      </c>
      <c r="X6" s="26">
        <v>0</v>
      </c>
      <c r="Y6" s="27">
        <v>0</v>
      </c>
      <c r="Z6" s="26">
        <v>0</v>
      </c>
      <c r="AA6" s="28">
        <f t="shared" si="2"/>
        <v>0</v>
      </c>
      <c r="AB6" s="29"/>
      <c r="AC6" s="29"/>
      <c r="AD6" s="11"/>
      <c r="AE6" s="11"/>
      <c r="AF6" s="30" t="s">
        <v>20</v>
      </c>
      <c r="AG6" s="31">
        <f t="shared" ref="AG6:AG48" si="3">+AA6+P6+E6</f>
        <v>0</v>
      </c>
    </row>
    <row r="7" spans="1:33" ht="18" customHeight="1" x14ac:dyDescent="0.3">
      <c r="A7" s="25" t="s">
        <v>21</v>
      </c>
      <c r="B7" s="26">
        <v>605.28927428571421</v>
      </c>
      <c r="C7" s="27">
        <v>50.128320000000002</v>
      </c>
      <c r="D7" s="26">
        <v>33.596640000000001</v>
      </c>
      <c r="E7" s="28">
        <f t="shared" si="0"/>
        <v>689.01423428571422</v>
      </c>
      <c r="F7" s="11"/>
      <c r="G7" s="11"/>
      <c r="H7" s="11"/>
      <c r="I7" s="11"/>
      <c r="J7" s="25" t="s">
        <v>21</v>
      </c>
      <c r="K7" s="26">
        <v>279.49252857142858</v>
      </c>
      <c r="L7" s="27">
        <v>60.835277142857137</v>
      </c>
      <c r="M7" s="26">
        <v>11.998799999999999</v>
      </c>
      <c r="N7" s="27">
        <v>70.598922857142853</v>
      </c>
      <c r="O7" s="26">
        <v>4.9994999999999994</v>
      </c>
      <c r="P7" s="28">
        <f t="shared" si="1"/>
        <v>427.92502857142858</v>
      </c>
      <c r="Q7" s="29"/>
      <c r="R7" s="29"/>
      <c r="S7" s="11"/>
      <c r="T7" s="29"/>
      <c r="U7" s="25" t="s">
        <v>21</v>
      </c>
      <c r="V7" s="26">
        <v>3.4663199999999996</v>
      </c>
      <c r="W7" s="27">
        <v>283.01064285714278</v>
      </c>
      <c r="X7" s="26">
        <v>7.1992799999999999</v>
      </c>
      <c r="Y7" s="27">
        <v>50.753065714285704</v>
      </c>
      <c r="Z7" s="26">
        <v>5.5994399999999995</v>
      </c>
      <c r="AA7" s="28">
        <f t="shared" si="2"/>
        <v>350.02874857142848</v>
      </c>
      <c r="AB7" s="29"/>
      <c r="AC7" s="29"/>
      <c r="AD7" s="11"/>
      <c r="AE7" s="11"/>
      <c r="AF7" s="30" t="s">
        <v>21</v>
      </c>
      <c r="AG7" s="31">
        <f t="shared" si="3"/>
        <v>1466.9680114285711</v>
      </c>
    </row>
    <row r="8" spans="1:33" ht="18" customHeight="1" x14ac:dyDescent="0.3">
      <c r="A8" s="25" t="s">
        <v>22</v>
      </c>
      <c r="B8" s="26">
        <v>1940.1142150857145</v>
      </c>
      <c r="C8" s="27">
        <v>457.27080639999997</v>
      </c>
      <c r="D8" s="26">
        <v>330.87341279999998</v>
      </c>
      <c r="E8" s="28">
        <f t="shared" si="0"/>
        <v>2728.2584342857144</v>
      </c>
      <c r="F8" s="11"/>
      <c r="G8" s="11"/>
      <c r="H8" s="11"/>
      <c r="I8" s="11"/>
      <c r="J8" s="25" t="s">
        <v>22</v>
      </c>
      <c r="K8" s="26">
        <v>1712.2095587142855</v>
      </c>
      <c r="L8" s="27">
        <v>378.32203354285713</v>
      </c>
      <c r="M8" s="26">
        <v>205.85907599999999</v>
      </c>
      <c r="N8" s="27">
        <v>431.99889717142855</v>
      </c>
      <c r="O8" s="26">
        <v>62.709614999999992</v>
      </c>
      <c r="P8" s="28">
        <f t="shared" si="1"/>
        <v>2791.0991804285718</v>
      </c>
      <c r="Q8" s="29"/>
      <c r="R8" s="29"/>
      <c r="S8" s="11"/>
      <c r="T8" s="29"/>
      <c r="U8" s="25" t="s">
        <v>22</v>
      </c>
      <c r="V8" s="26">
        <v>44.191066399999997</v>
      </c>
      <c r="W8" s="27">
        <v>1052.7751912857141</v>
      </c>
      <c r="X8" s="26">
        <v>66.251445599999997</v>
      </c>
      <c r="Y8" s="27">
        <v>152.57910317142859</v>
      </c>
      <c r="Z8" s="26">
        <v>70.185568799999999</v>
      </c>
      <c r="AA8" s="28">
        <f t="shared" si="2"/>
        <v>1385.9823752571426</v>
      </c>
      <c r="AB8" s="29"/>
      <c r="AC8" s="29"/>
      <c r="AD8" s="11"/>
      <c r="AE8" s="11"/>
      <c r="AF8" s="30" t="s">
        <v>22</v>
      </c>
      <c r="AG8" s="31">
        <f t="shared" si="3"/>
        <v>6905.3399899714286</v>
      </c>
    </row>
    <row r="9" spans="1:33" ht="18" customHeight="1" x14ac:dyDescent="0.3">
      <c r="A9" s="25" t="s">
        <v>23</v>
      </c>
      <c r="B9" s="26">
        <v>122.19788357142858</v>
      </c>
      <c r="C9" s="27">
        <v>0</v>
      </c>
      <c r="D9" s="26">
        <v>0</v>
      </c>
      <c r="E9" s="28">
        <f t="shared" si="0"/>
        <v>122.19788357142858</v>
      </c>
      <c r="F9" s="11"/>
      <c r="G9" s="11"/>
      <c r="H9" s="11"/>
      <c r="I9" s="11"/>
      <c r="J9" s="25" t="s">
        <v>23</v>
      </c>
      <c r="K9" s="26">
        <v>51.636042857142847</v>
      </c>
      <c r="L9" s="27">
        <v>10.43382857142857</v>
      </c>
      <c r="M9" s="26">
        <v>0</v>
      </c>
      <c r="N9" s="27">
        <v>10.922914285714283</v>
      </c>
      <c r="O9" s="26">
        <v>0</v>
      </c>
      <c r="P9" s="28">
        <f t="shared" si="1"/>
        <v>72.992785714285702</v>
      </c>
      <c r="Q9" s="29"/>
      <c r="R9" s="29"/>
      <c r="S9" s="11"/>
      <c r="T9" s="29"/>
      <c r="U9" s="25" t="s">
        <v>23</v>
      </c>
      <c r="V9" s="26">
        <v>0</v>
      </c>
      <c r="W9" s="27">
        <v>53.301265714285705</v>
      </c>
      <c r="X9" s="26">
        <v>0</v>
      </c>
      <c r="Y9" s="27">
        <v>9.0354214285714267</v>
      </c>
      <c r="Z9" s="26">
        <v>0</v>
      </c>
      <c r="AA9" s="28">
        <f t="shared" si="2"/>
        <v>62.33668714285713</v>
      </c>
      <c r="AB9" s="29"/>
      <c r="AC9" s="29"/>
      <c r="AD9" s="11"/>
      <c r="AE9" s="11"/>
      <c r="AF9" s="30" t="s">
        <v>23</v>
      </c>
      <c r="AG9" s="31">
        <f t="shared" si="3"/>
        <v>257.52735642857141</v>
      </c>
    </row>
    <row r="10" spans="1:33" ht="18" customHeight="1" x14ac:dyDescent="0.3">
      <c r="A10" s="25" t="s">
        <v>24</v>
      </c>
      <c r="B10" s="26">
        <v>469.53899999999999</v>
      </c>
      <c r="C10" s="27">
        <v>202.14599999999999</v>
      </c>
      <c r="D10" s="26">
        <v>148.83750000000001</v>
      </c>
      <c r="E10" s="28">
        <f t="shared" si="0"/>
        <v>820.52249999999992</v>
      </c>
      <c r="F10" s="11"/>
      <c r="G10" s="11"/>
      <c r="H10" s="11"/>
      <c r="I10" s="11"/>
      <c r="J10" s="25" t="s">
        <v>24</v>
      </c>
      <c r="K10" s="26">
        <v>662.30849999999998</v>
      </c>
      <c r="L10" s="27">
        <v>166.75049999999999</v>
      </c>
      <c r="M10" s="26">
        <v>104.4855</v>
      </c>
      <c r="N10" s="27">
        <v>167.81624999999997</v>
      </c>
      <c r="O10" s="26">
        <v>31.132499999999997</v>
      </c>
      <c r="P10" s="28">
        <f t="shared" si="1"/>
        <v>1132.4932499999998</v>
      </c>
      <c r="Q10" s="29"/>
      <c r="R10" s="29"/>
      <c r="S10" s="11"/>
      <c r="T10" s="29"/>
      <c r="U10" s="25" t="s">
        <v>24</v>
      </c>
      <c r="V10" s="26">
        <v>21.110250000000001</v>
      </c>
      <c r="W10" s="27">
        <v>299.80650000000003</v>
      </c>
      <c r="X10" s="26">
        <v>31.132499999999997</v>
      </c>
      <c r="Y10" s="27">
        <v>37.742249999999999</v>
      </c>
      <c r="Z10" s="26">
        <v>32.198250000000002</v>
      </c>
      <c r="AA10" s="28">
        <f t="shared" si="2"/>
        <v>421.98975000000007</v>
      </c>
      <c r="AB10" s="29"/>
      <c r="AC10" s="29"/>
      <c r="AD10" s="11"/>
      <c r="AE10" s="11"/>
      <c r="AF10" s="30" t="s">
        <v>24</v>
      </c>
      <c r="AG10" s="31">
        <f t="shared" si="3"/>
        <v>2375.0054999999998</v>
      </c>
    </row>
    <row r="11" spans="1:33" ht="18" customHeight="1" x14ac:dyDescent="0.3">
      <c r="A11" s="25" t="s">
        <v>25</v>
      </c>
      <c r="B11" s="26">
        <v>5.4354559999999994</v>
      </c>
      <c r="C11" s="27">
        <v>1.6724479999999999</v>
      </c>
      <c r="D11" s="26">
        <v>1.1208959999999999</v>
      </c>
      <c r="E11" s="28">
        <f t="shared" si="0"/>
        <v>8.2287999999999997</v>
      </c>
      <c r="F11" s="11"/>
      <c r="G11" s="11"/>
      <c r="H11" s="11"/>
      <c r="I11" s="11"/>
      <c r="J11" s="25" t="s">
        <v>25</v>
      </c>
      <c r="K11" s="26">
        <v>3.92536</v>
      </c>
      <c r="L11" s="27">
        <v>0.89404799999999995</v>
      </c>
      <c r="M11" s="26">
        <v>0.40032000000000001</v>
      </c>
      <c r="N11" s="27">
        <v>1.3855519999999999</v>
      </c>
      <c r="O11" s="26">
        <v>0.1668</v>
      </c>
      <c r="P11" s="28">
        <f t="shared" si="1"/>
        <v>6.7720799999999999</v>
      </c>
      <c r="Q11" s="29"/>
      <c r="R11" s="29"/>
      <c r="S11" s="11"/>
      <c r="T11" s="29"/>
      <c r="U11" s="25" t="s">
        <v>25</v>
      </c>
      <c r="V11" s="26">
        <v>0.11564799999999999</v>
      </c>
      <c r="W11" s="27">
        <v>3.3471199999999994</v>
      </c>
      <c r="X11" s="26">
        <v>0.24019199999999999</v>
      </c>
      <c r="Y11" s="27">
        <v>0.34027199999999996</v>
      </c>
      <c r="Z11" s="26">
        <v>0.18681599999999998</v>
      </c>
      <c r="AA11" s="28">
        <f t="shared" si="2"/>
        <v>4.230048</v>
      </c>
      <c r="AB11" s="29"/>
      <c r="AC11" s="29"/>
      <c r="AD11" s="11"/>
      <c r="AE11" s="11"/>
      <c r="AF11" s="30" t="s">
        <v>25</v>
      </c>
      <c r="AG11" s="31">
        <f t="shared" si="3"/>
        <v>19.230927999999999</v>
      </c>
    </row>
    <row r="12" spans="1:33" ht="18" customHeight="1" x14ac:dyDescent="0.3">
      <c r="A12" s="25" t="s">
        <v>26</v>
      </c>
      <c r="B12" s="26">
        <v>326.46862320000002</v>
      </c>
      <c r="C12" s="27">
        <v>123.29034560000001</v>
      </c>
      <c r="D12" s="26">
        <v>88.357891199999997</v>
      </c>
      <c r="E12" s="28">
        <f t="shared" si="0"/>
        <v>538.11686000000009</v>
      </c>
      <c r="F12" s="11"/>
      <c r="G12" s="11"/>
      <c r="H12" s="11"/>
      <c r="I12" s="11"/>
      <c r="J12" s="25" t="s">
        <v>26</v>
      </c>
      <c r="K12" s="26">
        <v>362.31111700000008</v>
      </c>
      <c r="L12" s="27">
        <v>87.516115600000006</v>
      </c>
      <c r="M12" s="26">
        <v>51.854603999999995</v>
      </c>
      <c r="N12" s="27">
        <v>99.419129400000003</v>
      </c>
      <c r="O12" s="26">
        <v>16.174834999999998</v>
      </c>
      <c r="P12" s="28">
        <f t="shared" si="1"/>
        <v>617.27580100000011</v>
      </c>
      <c r="Q12" s="29"/>
      <c r="R12" s="29"/>
      <c r="S12" s="11"/>
      <c r="T12" s="29"/>
      <c r="U12" s="25" t="s">
        <v>26</v>
      </c>
      <c r="V12" s="26">
        <v>11.454385599999998</v>
      </c>
      <c r="W12" s="27">
        <v>203.05168900000001</v>
      </c>
      <c r="X12" s="26">
        <v>17.692762399999999</v>
      </c>
      <c r="Y12" s="27">
        <v>24.200163400000001</v>
      </c>
      <c r="Z12" s="26">
        <v>18.3263152</v>
      </c>
      <c r="AA12" s="28">
        <f t="shared" si="2"/>
        <v>274.72531559999999</v>
      </c>
      <c r="AB12" s="29"/>
      <c r="AC12" s="29"/>
      <c r="AD12" s="11"/>
      <c r="AE12" s="11"/>
      <c r="AF12" s="30" t="s">
        <v>26</v>
      </c>
      <c r="AG12" s="31">
        <f t="shared" si="3"/>
        <v>1430.1179766000002</v>
      </c>
    </row>
    <row r="13" spans="1:33" ht="18" customHeight="1" x14ac:dyDescent="0.3">
      <c r="A13" s="25" t="s">
        <v>27</v>
      </c>
      <c r="B13" s="26">
        <v>604.07967999999994</v>
      </c>
      <c r="C13" s="27">
        <v>70.179648</v>
      </c>
      <c r="D13" s="26">
        <v>47.035296000000002</v>
      </c>
      <c r="E13" s="28">
        <f t="shared" si="0"/>
        <v>721.294624</v>
      </c>
      <c r="F13" s="11"/>
      <c r="G13" s="11"/>
      <c r="H13" s="11"/>
      <c r="I13" s="11"/>
      <c r="J13" s="25" t="s">
        <v>27</v>
      </c>
      <c r="K13" s="26">
        <v>364.69164000000001</v>
      </c>
      <c r="L13" s="27">
        <v>82.220448000000005</v>
      </c>
      <c r="M13" s="26">
        <v>16.79832</v>
      </c>
      <c r="N13" s="27">
        <v>95.179991999999999</v>
      </c>
      <c r="O13" s="26">
        <v>6.9992999999999999</v>
      </c>
      <c r="P13" s="28">
        <f t="shared" si="1"/>
        <v>565.88969999999995</v>
      </c>
      <c r="Q13" s="29"/>
      <c r="R13" s="29"/>
      <c r="S13" s="11"/>
      <c r="T13" s="29"/>
      <c r="U13" s="25" t="s">
        <v>27</v>
      </c>
      <c r="V13" s="26">
        <v>4.8528479999999998</v>
      </c>
      <c r="W13" s="27">
        <v>326.73642399999994</v>
      </c>
      <c r="X13" s="26">
        <v>10.078992</v>
      </c>
      <c r="Y13" s="27">
        <v>45.834131999999997</v>
      </c>
      <c r="Z13" s="26">
        <v>7.8392160000000004</v>
      </c>
      <c r="AA13" s="28">
        <f t="shared" si="2"/>
        <v>395.34161199999994</v>
      </c>
      <c r="AB13" s="29"/>
      <c r="AC13" s="29"/>
      <c r="AD13" s="11"/>
      <c r="AE13" s="11"/>
      <c r="AF13" s="30" t="s">
        <v>27</v>
      </c>
      <c r="AG13" s="31">
        <f t="shared" si="3"/>
        <v>1682.525936</v>
      </c>
    </row>
    <row r="14" spans="1:33" ht="18" customHeight="1" x14ac:dyDescent="0.3">
      <c r="A14" s="25" t="s">
        <v>28</v>
      </c>
      <c r="B14" s="26">
        <v>33.841135999999999</v>
      </c>
      <c r="C14" s="27">
        <v>0</v>
      </c>
      <c r="D14" s="26">
        <v>0</v>
      </c>
      <c r="E14" s="28">
        <f t="shared" si="0"/>
        <v>33.841135999999999</v>
      </c>
      <c r="F14" s="11"/>
      <c r="G14" s="11"/>
      <c r="H14" s="11"/>
      <c r="I14" s="11"/>
      <c r="J14" s="25" t="s">
        <v>28</v>
      </c>
      <c r="K14" s="26">
        <v>30.198359999999994</v>
      </c>
      <c r="L14" s="27">
        <v>2.4700500000000001</v>
      </c>
      <c r="M14" s="26">
        <v>0</v>
      </c>
      <c r="N14" s="27">
        <v>5.6818799999999987</v>
      </c>
      <c r="O14" s="26">
        <v>0</v>
      </c>
      <c r="P14" s="28">
        <f t="shared" si="1"/>
        <v>38.350289999999994</v>
      </c>
      <c r="Q14" s="29"/>
      <c r="R14" s="29"/>
      <c r="S14" s="11"/>
      <c r="T14" s="29"/>
      <c r="U14" s="25" t="s">
        <v>28</v>
      </c>
      <c r="V14" s="26">
        <v>0</v>
      </c>
      <c r="W14" s="27">
        <v>22.455387999999996</v>
      </c>
      <c r="X14" s="26">
        <v>0</v>
      </c>
      <c r="Y14" s="27">
        <v>2.4780000000000002</v>
      </c>
      <c r="Z14" s="26">
        <v>0</v>
      </c>
      <c r="AA14" s="28">
        <f t="shared" si="2"/>
        <v>24.933387999999997</v>
      </c>
      <c r="AB14" s="29"/>
      <c r="AC14" s="29"/>
      <c r="AD14" s="11"/>
      <c r="AE14" s="11"/>
      <c r="AF14" s="30" t="s">
        <v>28</v>
      </c>
      <c r="AG14" s="31">
        <f t="shared" si="3"/>
        <v>97.124813999999986</v>
      </c>
    </row>
    <row r="15" spans="1:33" ht="18" customHeight="1" x14ac:dyDescent="0.3">
      <c r="A15" s="25" t="s">
        <v>29</v>
      </c>
      <c r="B15" s="26">
        <v>1642.7470337142856</v>
      </c>
      <c r="C15" s="27">
        <v>274.47398400000003</v>
      </c>
      <c r="D15" s="26">
        <v>183.95596800000004</v>
      </c>
      <c r="E15" s="28">
        <f t="shared" si="0"/>
        <v>2101.1769857142858</v>
      </c>
      <c r="F15" s="11"/>
      <c r="G15" s="11"/>
      <c r="H15" s="11"/>
      <c r="I15" s="11"/>
      <c r="J15" s="25" t="s">
        <v>29</v>
      </c>
      <c r="K15" s="26">
        <v>1021.5271371428571</v>
      </c>
      <c r="L15" s="27">
        <v>210.64581257142856</v>
      </c>
      <c r="M15" s="26">
        <v>65.698560000000015</v>
      </c>
      <c r="N15" s="27">
        <v>292.92750171428571</v>
      </c>
      <c r="O15" s="26">
        <v>27.374400000000001</v>
      </c>
      <c r="P15" s="28">
        <f t="shared" si="1"/>
        <v>1618.1734114285712</v>
      </c>
      <c r="Q15" s="29"/>
      <c r="R15" s="29"/>
      <c r="S15" s="11"/>
      <c r="T15" s="29"/>
      <c r="U15" s="25" t="s">
        <v>29</v>
      </c>
      <c r="V15" s="26">
        <v>18.979584000000003</v>
      </c>
      <c r="W15" s="27">
        <v>884.42227714285718</v>
      </c>
      <c r="X15" s="26">
        <v>39.419136000000009</v>
      </c>
      <c r="Y15" s="27">
        <v>116.388576</v>
      </c>
      <c r="Z15" s="26">
        <v>30.659328000000002</v>
      </c>
      <c r="AA15" s="28">
        <f t="shared" si="2"/>
        <v>1089.8689011428571</v>
      </c>
      <c r="AB15" s="29"/>
      <c r="AC15" s="29"/>
      <c r="AD15" s="11"/>
      <c r="AE15" s="11"/>
      <c r="AF15" s="30" t="s">
        <v>29</v>
      </c>
      <c r="AG15" s="31">
        <f t="shared" si="3"/>
        <v>4809.2192982857141</v>
      </c>
    </row>
    <row r="16" spans="1:33" ht="18" customHeight="1" x14ac:dyDescent="0.3">
      <c r="A16" s="25" t="s">
        <v>30</v>
      </c>
      <c r="B16" s="26">
        <v>149.89149760000001</v>
      </c>
      <c r="C16" s="27">
        <v>46.120460799999996</v>
      </c>
      <c r="D16" s="26">
        <v>30.910521600000003</v>
      </c>
      <c r="E16" s="28">
        <f t="shared" si="0"/>
        <v>226.92248000000001</v>
      </c>
      <c r="F16" s="11"/>
      <c r="G16" s="11"/>
      <c r="H16" s="11"/>
      <c r="I16" s="11"/>
      <c r="J16" s="25" t="s">
        <v>30</v>
      </c>
      <c r="K16" s="26">
        <v>108.24815599999999</v>
      </c>
      <c r="L16" s="27">
        <v>24.654820800000003</v>
      </c>
      <c r="M16" s="26">
        <v>11.039472</v>
      </c>
      <c r="N16" s="27">
        <v>38.2088392</v>
      </c>
      <c r="O16" s="26">
        <v>4.59978</v>
      </c>
      <c r="P16" s="28">
        <f t="shared" si="1"/>
        <v>186.751068</v>
      </c>
      <c r="Q16" s="29"/>
      <c r="R16" s="29"/>
      <c r="S16" s="11"/>
      <c r="T16" s="29"/>
      <c r="U16" s="25" t="s">
        <v>30</v>
      </c>
      <c r="V16" s="26">
        <v>3.1891807999999999</v>
      </c>
      <c r="W16" s="27">
        <v>92.30225200000001</v>
      </c>
      <c r="X16" s="26">
        <v>6.6236832000000003</v>
      </c>
      <c r="Y16" s="27">
        <v>9.3835511999999994</v>
      </c>
      <c r="Z16" s="26">
        <v>5.1517536000000002</v>
      </c>
      <c r="AA16" s="28">
        <f t="shared" si="2"/>
        <v>116.65042080000002</v>
      </c>
      <c r="AB16" s="29"/>
      <c r="AC16" s="29"/>
      <c r="AD16" s="11"/>
      <c r="AE16" s="11"/>
      <c r="AF16" s="30" t="s">
        <v>30</v>
      </c>
      <c r="AG16" s="31">
        <f t="shared" si="3"/>
        <v>530.3239688000001</v>
      </c>
    </row>
    <row r="17" spans="1:33" ht="18" customHeight="1" x14ac:dyDescent="0.3">
      <c r="A17" s="25" t="s">
        <v>31</v>
      </c>
      <c r="B17" s="26">
        <v>22.020713485714285</v>
      </c>
      <c r="C17" s="27">
        <v>0</v>
      </c>
      <c r="D17" s="26">
        <v>0</v>
      </c>
      <c r="E17" s="28">
        <f t="shared" si="0"/>
        <v>22.020713485714285</v>
      </c>
      <c r="F17" s="11"/>
      <c r="G17" s="11"/>
      <c r="H17" s="11"/>
      <c r="I17" s="11"/>
      <c r="J17" s="25" t="s">
        <v>31</v>
      </c>
      <c r="K17" s="26">
        <v>15.911279999999998</v>
      </c>
      <c r="L17" s="27">
        <v>10.008144</v>
      </c>
      <c r="M17" s="26">
        <v>0</v>
      </c>
      <c r="N17" s="27">
        <v>3.0590999999999995</v>
      </c>
      <c r="O17" s="26">
        <v>0</v>
      </c>
      <c r="P17" s="28">
        <f t="shared" si="1"/>
        <v>28.978524</v>
      </c>
      <c r="Q17" s="29"/>
      <c r="R17" s="29"/>
      <c r="S17" s="11"/>
      <c r="T17" s="29"/>
      <c r="U17" s="25" t="s">
        <v>31</v>
      </c>
      <c r="V17" s="26">
        <v>0</v>
      </c>
      <c r="W17" s="27">
        <v>17.771347028571427</v>
      </c>
      <c r="X17" s="26">
        <v>0</v>
      </c>
      <c r="Y17" s="27">
        <v>2.3302697142857141</v>
      </c>
      <c r="Z17" s="26">
        <v>0</v>
      </c>
      <c r="AA17" s="28">
        <f t="shared" si="2"/>
        <v>20.101616742857139</v>
      </c>
      <c r="AB17" s="29"/>
      <c r="AC17" s="29"/>
      <c r="AD17" s="11"/>
      <c r="AE17" s="11"/>
      <c r="AF17" s="30" t="s">
        <v>31</v>
      </c>
      <c r="AG17" s="31">
        <f t="shared" si="3"/>
        <v>71.100854228571421</v>
      </c>
    </row>
    <row r="18" spans="1:33" ht="18" customHeight="1" x14ac:dyDescent="0.3">
      <c r="A18" s="25" t="s">
        <v>32</v>
      </c>
      <c r="B18" s="26">
        <v>183.99623999999997</v>
      </c>
      <c r="C18" s="27">
        <v>0</v>
      </c>
      <c r="D18" s="26">
        <v>0</v>
      </c>
      <c r="E18" s="28">
        <f t="shared" si="0"/>
        <v>183.99623999999997</v>
      </c>
      <c r="F18" s="11"/>
      <c r="G18" s="11"/>
      <c r="H18" s="11"/>
      <c r="I18" s="11"/>
      <c r="J18" s="25" t="s">
        <v>32</v>
      </c>
      <c r="K18" s="26">
        <v>127.42301999999999</v>
      </c>
      <c r="L18" s="27">
        <v>6.28308</v>
      </c>
      <c r="M18" s="26">
        <v>0</v>
      </c>
      <c r="N18" s="27">
        <v>22.817160000000001</v>
      </c>
      <c r="O18" s="26">
        <v>0</v>
      </c>
      <c r="P18" s="28">
        <f t="shared" si="1"/>
        <v>156.52325999999999</v>
      </c>
      <c r="Q18" s="29"/>
      <c r="R18" s="29"/>
      <c r="S18" s="11"/>
      <c r="T18" s="29"/>
      <c r="U18" s="25" t="s">
        <v>32</v>
      </c>
      <c r="V18" s="26">
        <v>0</v>
      </c>
      <c r="W18" s="27">
        <v>85.376657999999992</v>
      </c>
      <c r="X18" s="26">
        <v>0</v>
      </c>
      <c r="Y18" s="27">
        <v>10.449900000000001</v>
      </c>
      <c r="Z18" s="26">
        <v>0</v>
      </c>
      <c r="AA18" s="28">
        <f t="shared" si="2"/>
        <v>95.826557999999991</v>
      </c>
      <c r="AB18" s="29"/>
      <c r="AC18" s="29"/>
      <c r="AD18" s="11"/>
      <c r="AE18" s="11"/>
      <c r="AF18" s="30" t="s">
        <v>32</v>
      </c>
      <c r="AG18" s="31">
        <f t="shared" si="3"/>
        <v>436.34605799999997</v>
      </c>
    </row>
    <row r="19" spans="1:33" ht="18" customHeight="1" x14ac:dyDescent="0.3">
      <c r="A19" s="25" t="s">
        <v>33</v>
      </c>
      <c r="B19" s="26">
        <v>49.11480079999999</v>
      </c>
      <c r="C19" s="27">
        <v>0</v>
      </c>
      <c r="D19" s="26">
        <v>0</v>
      </c>
      <c r="E19" s="28">
        <f t="shared" si="0"/>
        <v>49.11480079999999</v>
      </c>
      <c r="F19" s="11"/>
      <c r="G19" s="11"/>
      <c r="H19" s="11"/>
      <c r="I19" s="11"/>
      <c r="J19" s="25" t="s">
        <v>33</v>
      </c>
      <c r="K19" s="26">
        <v>8.6715199999999975</v>
      </c>
      <c r="L19" s="27">
        <v>1.4537040000000001</v>
      </c>
      <c r="M19" s="26">
        <v>0</v>
      </c>
      <c r="N19" s="27">
        <v>1.6378799999999998</v>
      </c>
      <c r="O19" s="26">
        <v>0</v>
      </c>
      <c r="P19" s="28">
        <f t="shared" si="1"/>
        <v>11.763103999999997</v>
      </c>
      <c r="Q19" s="29"/>
      <c r="R19" s="29"/>
      <c r="S19" s="11"/>
      <c r="T19" s="29"/>
      <c r="U19" s="25" t="s">
        <v>33</v>
      </c>
      <c r="V19" s="26">
        <v>0</v>
      </c>
      <c r="W19" s="27">
        <v>17.953605599999999</v>
      </c>
      <c r="X19" s="26">
        <v>0</v>
      </c>
      <c r="Y19" s="27">
        <v>5.5121279999999997</v>
      </c>
      <c r="Z19" s="26">
        <v>0</v>
      </c>
      <c r="AA19" s="28">
        <f t="shared" si="2"/>
        <v>23.4657336</v>
      </c>
      <c r="AB19" s="29"/>
      <c r="AC19" s="29"/>
      <c r="AD19" s="11"/>
      <c r="AE19" s="11"/>
      <c r="AF19" s="30" t="s">
        <v>33</v>
      </c>
      <c r="AG19" s="31">
        <f t="shared" si="3"/>
        <v>84.343638399999989</v>
      </c>
    </row>
    <row r="20" spans="1:33" ht="18" customHeight="1" x14ac:dyDescent="0.3">
      <c r="A20" s="25" t="s">
        <v>34</v>
      </c>
      <c r="B20" s="26">
        <v>0</v>
      </c>
      <c r="C20" s="27">
        <v>0</v>
      </c>
      <c r="D20" s="26">
        <v>0</v>
      </c>
      <c r="E20" s="28">
        <f t="shared" si="0"/>
        <v>0</v>
      </c>
      <c r="F20" s="11"/>
      <c r="G20" s="11"/>
      <c r="H20" s="11"/>
      <c r="I20" s="11"/>
      <c r="J20" s="25" t="s">
        <v>34</v>
      </c>
      <c r="K20" s="26">
        <v>0</v>
      </c>
      <c r="L20" s="27">
        <v>0</v>
      </c>
      <c r="M20" s="26">
        <v>0</v>
      </c>
      <c r="N20" s="27">
        <v>0</v>
      </c>
      <c r="O20" s="26">
        <v>0</v>
      </c>
      <c r="P20" s="28">
        <f t="shared" si="1"/>
        <v>0</v>
      </c>
      <c r="Q20" s="29"/>
      <c r="R20" s="29"/>
      <c r="S20" s="11"/>
      <c r="T20" s="29"/>
      <c r="U20" s="25" t="s">
        <v>34</v>
      </c>
      <c r="V20" s="26">
        <v>0</v>
      </c>
      <c r="W20" s="27">
        <v>0</v>
      </c>
      <c r="X20" s="26">
        <v>0</v>
      </c>
      <c r="Y20" s="27">
        <v>0</v>
      </c>
      <c r="Z20" s="26">
        <v>0</v>
      </c>
      <c r="AA20" s="28">
        <f t="shared" si="2"/>
        <v>0</v>
      </c>
      <c r="AB20" s="29"/>
      <c r="AC20" s="29"/>
      <c r="AD20" s="11"/>
      <c r="AE20" s="11"/>
      <c r="AF20" s="30" t="s">
        <v>34</v>
      </c>
      <c r="AG20" s="31">
        <f t="shared" si="3"/>
        <v>0</v>
      </c>
    </row>
    <row r="21" spans="1:33" ht="18" customHeight="1" x14ac:dyDescent="0.3">
      <c r="A21" s="25" t="s">
        <v>35</v>
      </c>
      <c r="B21" s="26">
        <v>10.870911999999999</v>
      </c>
      <c r="C21" s="27">
        <v>3.3448959999999999</v>
      </c>
      <c r="D21" s="26">
        <v>2.2417919999999998</v>
      </c>
      <c r="E21" s="28">
        <f t="shared" si="0"/>
        <v>16.457599999999999</v>
      </c>
      <c r="F21" s="11"/>
      <c r="G21" s="11"/>
      <c r="H21" s="11"/>
      <c r="I21" s="11"/>
      <c r="J21" s="25" t="s">
        <v>35</v>
      </c>
      <c r="K21" s="26">
        <v>7.8507199999999999</v>
      </c>
      <c r="L21" s="27">
        <v>1.7880959999999999</v>
      </c>
      <c r="M21" s="26">
        <v>0.80064000000000002</v>
      </c>
      <c r="N21" s="27">
        <v>2.7711039999999998</v>
      </c>
      <c r="O21" s="26">
        <v>0.33360000000000001</v>
      </c>
      <c r="P21" s="28">
        <f t="shared" si="1"/>
        <v>13.54416</v>
      </c>
      <c r="Q21" s="29"/>
      <c r="R21" s="29"/>
      <c r="S21" s="11"/>
      <c r="T21" s="29"/>
      <c r="U21" s="25" t="s">
        <v>35</v>
      </c>
      <c r="V21" s="26">
        <v>0.23129599999999997</v>
      </c>
      <c r="W21" s="27">
        <v>6.6942399999999989</v>
      </c>
      <c r="X21" s="26">
        <v>0.48038399999999998</v>
      </c>
      <c r="Y21" s="27">
        <v>0.68054399999999993</v>
      </c>
      <c r="Z21" s="26">
        <v>0.37363199999999996</v>
      </c>
      <c r="AA21" s="28">
        <f t="shared" si="2"/>
        <v>8.4600960000000001</v>
      </c>
      <c r="AB21" s="29"/>
      <c r="AC21" s="29"/>
      <c r="AD21" s="11"/>
      <c r="AE21" s="11"/>
      <c r="AF21" s="30" t="s">
        <v>35</v>
      </c>
      <c r="AG21" s="31">
        <f t="shared" si="3"/>
        <v>38.461855999999997</v>
      </c>
    </row>
    <row r="22" spans="1:33" ht="18" customHeight="1" x14ac:dyDescent="0.3">
      <c r="A22" s="25" t="s">
        <v>36</v>
      </c>
      <c r="B22" s="26">
        <v>912.12</v>
      </c>
      <c r="C22" s="27">
        <v>368.08</v>
      </c>
      <c r="D22" s="26">
        <v>270.06</v>
      </c>
      <c r="E22" s="28">
        <f t="shared" si="0"/>
        <v>1550.26</v>
      </c>
      <c r="F22" s="11"/>
      <c r="G22" s="11"/>
      <c r="H22" s="11"/>
      <c r="I22" s="11"/>
      <c r="J22" s="25" t="s">
        <v>36</v>
      </c>
      <c r="K22" s="26">
        <v>1138.3399999999999</v>
      </c>
      <c r="L22" s="27">
        <v>274.10000000000002</v>
      </c>
      <c r="M22" s="26">
        <v>174.06</v>
      </c>
      <c r="N22" s="27">
        <v>285.09000000000003</v>
      </c>
      <c r="O22" s="26">
        <v>50.019999999999996</v>
      </c>
      <c r="P22" s="28">
        <f t="shared" si="1"/>
        <v>1921.6100000000001</v>
      </c>
      <c r="Q22" s="29"/>
      <c r="R22" s="29"/>
      <c r="S22" s="11"/>
      <c r="T22" s="29"/>
      <c r="U22" s="25" t="s">
        <v>36</v>
      </c>
      <c r="V22" s="26">
        <v>37.01</v>
      </c>
      <c r="W22" s="27">
        <v>562.1</v>
      </c>
      <c r="X22" s="26">
        <v>50.019999999999996</v>
      </c>
      <c r="Y22" s="27">
        <v>73.009999999999991</v>
      </c>
      <c r="Z22" s="26">
        <v>61.01</v>
      </c>
      <c r="AA22" s="28">
        <f t="shared" si="2"/>
        <v>783.15</v>
      </c>
      <c r="AB22" s="29"/>
      <c r="AC22" s="29"/>
      <c r="AD22" s="11"/>
      <c r="AE22" s="11"/>
      <c r="AF22" s="30" t="s">
        <v>36</v>
      </c>
      <c r="AG22" s="31">
        <f t="shared" si="3"/>
        <v>4255.0200000000004</v>
      </c>
    </row>
    <row r="23" spans="1:33" ht="18" customHeight="1" x14ac:dyDescent="0.3">
      <c r="A23" s="25" t="s">
        <v>37</v>
      </c>
      <c r="B23" s="26">
        <v>0</v>
      </c>
      <c r="C23" s="27">
        <v>0</v>
      </c>
      <c r="D23" s="26">
        <v>0</v>
      </c>
      <c r="E23" s="28">
        <f t="shared" si="0"/>
        <v>0</v>
      </c>
      <c r="F23" s="11"/>
      <c r="G23" s="11"/>
      <c r="H23" s="11"/>
      <c r="I23" s="11"/>
      <c r="J23" s="25" t="s">
        <v>37</v>
      </c>
      <c r="K23" s="26">
        <v>0</v>
      </c>
      <c r="L23" s="27">
        <v>41.707799999999999</v>
      </c>
      <c r="M23" s="26">
        <v>0</v>
      </c>
      <c r="N23" s="27">
        <v>0</v>
      </c>
      <c r="O23" s="26">
        <v>0</v>
      </c>
      <c r="P23" s="28">
        <f t="shared" si="1"/>
        <v>41.707799999999999</v>
      </c>
      <c r="Q23" s="29"/>
      <c r="R23" s="29"/>
      <c r="S23" s="11"/>
      <c r="T23" s="29"/>
      <c r="U23" s="25" t="s">
        <v>37</v>
      </c>
      <c r="V23" s="26">
        <v>0</v>
      </c>
      <c r="W23" s="27">
        <v>16.683120000000002</v>
      </c>
      <c r="X23" s="26">
        <v>0</v>
      </c>
      <c r="Y23" s="27">
        <v>0</v>
      </c>
      <c r="Z23" s="26">
        <v>0</v>
      </c>
      <c r="AA23" s="28">
        <f t="shared" si="2"/>
        <v>16.683120000000002</v>
      </c>
      <c r="AB23" s="29"/>
      <c r="AC23" s="29"/>
      <c r="AD23" s="11"/>
      <c r="AE23" s="11"/>
      <c r="AF23" s="30" t="s">
        <v>37</v>
      </c>
      <c r="AG23" s="31">
        <f t="shared" si="3"/>
        <v>58.390920000000001</v>
      </c>
    </row>
    <row r="24" spans="1:33" ht="18" customHeight="1" x14ac:dyDescent="0.3">
      <c r="A24" s="25" t="s">
        <v>38</v>
      </c>
      <c r="B24" s="26">
        <v>22356.116792321434</v>
      </c>
      <c r="C24" s="27">
        <v>5394.8961599999993</v>
      </c>
      <c r="D24" s="26">
        <v>3627.2293200000004</v>
      </c>
      <c r="E24" s="28">
        <f t="shared" si="0"/>
        <v>31378.242272321433</v>
      </c>
      <c r="F24" s="11"/>
      <c r="G24" s="11"/>
      <c r="H24" s="11"/>
      <c r="I24" s="11"/>
      <c r="J24" s="25" t="s">
        <v>38</v>
      </c>
      <c r="K24" s="26">
        <v>15007.960947142859</v>
      </c>
      <c r="L24" s="27">
        <v>3302.2055057142857</v>
      </c>
      <c r="M24" s="26">
        <v>1333.6470000000002</v>
      </c>
      <c r="N24" s="27">
        <v>4886.5114457142854</v>
      </c>
      <c r="O24" s="26">
        <v>544.61070000000007</v>
      </c>
      <c r="P24" s="28">
        <f t="shared" si="1"/>
        <v>25074.935598571432</v>
      </c>
      <c r="Q24" s="29"/>
      <c r="R24" s="29"/>
      <c r="S24" s="11"/>
      <c r="T24" s="29"/>
      <c r="U24" s="25" t="s">
        <v>38</v>
      </c>
      <c r="V24" s="26">
        <v>378.74045999999998</v>
      </c>
      <c r="W24" s="27">
        <v>12911.240831714287</v>
      </c>
      <c r="X24" s="26">
        <v>773.40564000000006</v>
      </c>
      <c r="Y24" s="27">
        <v>1514.7419421428572</v>
      </c>
      <c r="Z24" s="26">
        <v>612.41021999999998</v>
      </c>
      <c r="AA24" s="28">
        <f t="shared" si="2"/>
        <v>16190.539093857145</v>
      </c>
      <c r="AB24" s="29"/>
      <c r="AC24" s="29"/>
      <c r="AD24" s="11"/>
      <c r="AE24" s="11"/>
      <c r="AF24" s="30" t="s">
        <v>38</v>
      </c>
      <c r="AG24" s="31">
        <f t="shared" si="3"/>
        <v>72643.716964750012</v>
      </c>
    </row>
    <row r="25" spans="1:33" ht="18" customHeight="1" x14ac:dyDescent="0.3">
      <c r="A25" s="25" t="s">
        <v>39</v>
      </c>
      <c r="B25" s="26">
        <v>831.75998499999992</v>
      </c>
      <c r="C25" s="27">
        <v>204.84767999999997</v>
      </c>
      <c r="D25" s="26">
        <v>137.48255999999998</v>
      </c>
      <c r="E25" s="28">
        <f t="shared" si="0"/>
        <v>1174.0902249999999</v>
      </c>
      <c r="F25" s="11"/>
      <c r="G25" s="11"/>
      <c r="H25" s="11"/>
      <c r="I25" s="11"/>
      <c r="J25" s="25" t="s">
        <v>39</v>
      </c>
      <c r="K25" s="26">
        <v>567.23942</v>
      </c>
      <c r="L25" s="27">
        <v>122.553</v>
      </c>
      <c r="M25" s="26">
        <v>48.614400000000003</v>
      </c>
      <c r="N25" s="27">
        <v>185.78537999999998</v>
      </c>
      <c r="O25" s="26">
        <v>19.997999999999998</v>
      </c>
      <c r="P25" s="28">
        <f t="shared" si="1"/>
        <v>944.1902</v>
      </c>
      <c r="Q25" s="29"/>
      <c r="R25" s="29"/>
      <c r="S25" s="11"/>
      <c r="T25" s="29"/>
      <c r="U25" s="25" t="s">
        <v>39</v>
      </c>
      <c r="V25" s="26">
        <v>14.174879999999998</v>
      </c>
      <c r="W25" s="27">
        <v>488.72771399999999</v>
      </c>
      <c r="X25" s="26">
        <v>28.79712</v>
      </c>
      <c r="Y25" s="27">
        <v>54.148649999999996</v>
      </c>
      <c r="Z25" s="26">
        <v>23.326560000000001</v>
      </c>
      <c r="AA25" s="28">
        <f t="shared" si="2"/>
        <v>609.17492399999992</v>
      </c>
      <c r="AB25" s="29"/>
      <c r="AC25" s="29"/>
      <c r="AD25" s="11"/>
      <c r="AE25" s="11"/>
      <c r="AF25" s="30" t="s">
        <v>39</v>
      </c>
      <c r="AG25" s="31">
        <f t="shared" si="3"/>
        <v>2727.4553489999998</v>
      </c>
    </row>
    <row r="26" spans="1:33" ht="18" customHeight="1" x14ac:dyDescent="0.3">
      <c r="A26" s="25" t="s">
        <v>40</v>
      </c>
      <c r="B26" s="26">
        <v>3.3962400000000006</v>
      </c>
      <c r="C26" s="27">
        <v>0</v>
      </c>
      <c r="D26" s="26">
        <v>0</v>
      </c>
      <c r="E26" s="28">
        <f t="shared" si="0"/>
        <v>3.3962400000000006</v>
      </c>
      <c r="F26" s="11"/>
      <c r="G26" s="11"/>
      <c r="H26" s="11"/>
      <c r="I26" s="11"/>
      <c r="J26" s="25" t="s">
        <v>40</v>
      </c>
      <c r="K26" s="26">
        <v>1.1772</v>
      </c>
      <c r="L26" s="27">
        <v>8.2565999999999988</v>
      </c>
      <c r="M26" s="26">
        <v>0</v>
      </c>
      <c r="N26" s="27">
        <v>0.29159999999999997</v>
      </c>
      <c r="O26" s="26">
        <v>0</v>
      </c>
      <c r="P26" s="28">
        <f t="shared" si="1"/>
        <v>9.7253999999999987</v>
      </c>
      <c r="Q26" s="29"/>
      <c r="R26" s="29"/>
      <c r="S26" s="11"/>
      <c r="T26" s="29"/>
      <c r="U26" s="25" t="s">
        <v>40</v>
      </c>
      <c r="V26" s="26">
        <v>0</v>
      </c>
      <c r="W26" s="27">
        <v>4.8419999999999996</v>
      </c>
      <c r="X26" s="26">
        <v>0</v>
      </c>
      <c r="Y26" s="27">
        <v>0.36720000000000008</v>
      </c>
      <c r="Z26" s="26">
        <v>0</v>
      </c>
      <c r="AA26" s="28">
        <f t="shared" si="2"/>
        <v>5.2092000000000001</v>
      </c>
      <c r="AB26" s="29"/>
      <c r="AC26" s="29"/>
      <c r="AD26" s="11"/>
      <c r="AE26" s="11"/>
      <c r="AF26" s="30" t="s">
        <v>40</v>
      </c>
      <c r="AG26" s="31">
        <f t="shared" si="3"/>
        <v>18.330840000000002</v>
      </c>
    </row>
    <row r="27" spans="1:33" ht="18" customHeight="1" x14ac:dyDescent="0.3">
      <c r="A27" s="25" t="s">
        <v>41</v>
      </c>
      <c r="B27" s="26">
        <v>0</v>
      </c>
      <c r="C27" s="27">
        <v>0</v>
      </c>
      <c r="D27" s="26">
        <v>0</v>
      </c>
      <c r="E27" s="28">
        <f t="shared" si="0"/>
        <v>0</v>
      </c>
      <c r="F27" s="11"/>
      <c r="G27" s="11"/>
      <c r="H27" s="11"/>
      <c r="I27" s="11"/>
      <c r="J27" s="25" t="s">
        <v>41</v>
      </c>
      <c r="K27" s="26">
        <v>0</v>
      </c>
      <c r="L27" s="27">
        <v>0</v>
      </c>
      <c r="M27" s="26">
        <v>0</v>
      </c>
      <c r="N27" s="27">
        <v>0</v>
      </c>
      <c r="O27" s="26">
        <v>0</v>
      </c>
      <c r="P27" s="28">
        <f t="shared" si="1"/>
        <v>0</v>
      </c>
      <c r="Q27" s="29"/>
      <c r="R27" s="29"/>
      <c r="S27" s="11"/>
      <c r="T27" s="29"/>
      <c r="U27" s="25" t="s">
        <v>41</v>
      </c>
      <c r="V27" s="26">
        <v>0</v>
      </c>
      <c r="W27" s="27">
        <v>0</v>
      </c>
      <c r="X27" s="26">
        <v>0</v>
      </c>
      <c r="Y27" s="27">
        <v>0</v>
      </c>
      <c r="Z27" s="26">
        <v>0</v>
      </c>
      <c r="AA27" s="28">
        <f t="shared" si="2"/>
        <v>0</v>
      </c>
      <c r="AB27" s="29"/>
      <c r="AC27" s="29"/>
      <c r="AD27" s="11"/>
      <c r="AE27" s="11"/>
      <c r="AF27" s="30" t="s">
        <v>41</v>
      </c>
      <c r="AG27" s="31">
        <f t="shared" si="3"/>
        <v>0</v>
      </c>
    </row>
    <row r="28" spans="1:33" ht="18" customHeight="1" x14ac:dyDescent="0.3">
      <c r="A28" s="25" t="s">
        <v>42</v>
      </c>
      <c r="B28" s="26">
        <v>0</v>
      </c>
      <c r="C28" s="27">
        <v>0</v>
      </c>
      <c r="D28" s="26">
        <v>0</v>
      </c>
      <c r="E28" s="28">
        <f t="shared" si="0"/>
        <v>0</v>
      </c>
      <c r="F28" s="11"/>
      <c r="G28" s="11"/>
      <c r="H28" s="11"/>
      <c r="I28" s="11"/>
      <c r="J28" s="25" t="s">
        <v>42</v>
      </c>
      <c r="K28" s="26">
        <v>0</v>
      </c>
      <c r="L28" s="27">
        <v>0</v>
      </c>
      <c r="M28" s="26">
        <v>0</v>
      </c>
      <c r="N28" s="27">
        <v>0</v>
      </c>
      <c r="O28" s="26">
        <v>0</v>
      </c>
      <c r="P28" s="28">
        <f t="shared" si="1"/>
        <v>0</v>
      </c>
      <c r="Q28" s="29"/>
      <c r="R28" s="29"/>
      <c r="S28" s="11"/>
      <c r="T28" s="29"/>
      <c r="U28" s="25" t="s">
        <v>42</v>
      </c>
      <c r="V28" s="26">
        <v>0</v>
      </c>
      <c r="W28" s="27">
        <v>0</v>
      </c>
      <c r="X28" s="26">
        <v>0</v>
      </c>
      <c r="Y28" s="27">
        <v>0</v>
      </c>
      <c r="Z28" s="26">
        <v>0</v>
      </c>
      <c r="AA28" s="28">
        <f t="shared" si="2"/>
        <v>0</v>
      </c>
      <c r="AB28" s="29"/>
      <c r="AC28" s="29"/>
      <c r="AD28" s="11"/>
      <c r="AE28" s="11"/>
      <c r="AF28" s="30" t="s">
        <v>42</v>
      </c>
      <c r="AG28" s="31">
        <f t="shared" si="3"/>
        <v>0</v>
      </c>
    </row>
    <row r="29" spans="1:33" ht="18" customHeight="1" x14ac:dyDescent="0.3">
      <c r="A29" s="25" t="s">
        <v>43</v>
      </c>
      <c r="B29" s="26">
        <v>0</v>
      </c>
      <c r="C29" s="27">
        <v>0</v>
      </c>
      <c r="D29" s="26">
        <v>0</v>
      </c>
      <c r="E29" s="28">
        <f t="shared" si="0"/>
        <v>0</v>
      </c>
      <c r="F29" s="11"/>
      <c r="G29" s="11"/>
      <c r="H29" s="11"/>
      <c r="I29" s="11"/>
      <c r="J29" s="25" t="s">
        <v>43</v>
      </c>
      <c r="K29" s="26">
        <v>0</v>
      </c>
      <c r="L29" s="27">
        <v>0</v>
      </c>
      <c r="M29" s="26">
        <v>0</v>
      </c>
      <c r="N29" s="27">
        <v>0</v>
      </c>
      <c r="O29" s="26">
        <v>0</v>
      </c>
      <c r="P29" s="28">
        <f t="shared" si="1"/>
        <v>0</v>
      </c>
      <c r="Q29" s="29"/>
      <c r="R29" s="29"/>
      <c r="S29" s="11"/>
      <c r="T29" s="29"/>
      <c r="U29" s="25" t="s">
        <v>43</v>
      </c>
      <c r="V29" s="26">
        <v>0</v>
      </c>
      <c r="W29" s="27">
        <v>0</v>
      </c>
      <c r="X29" s="26">
        <v>0</v>
      </c>
      <c r="Y29" s="27">
        <v>0</v>
      </c>
      <c r="Z29" s="26">
        <v>0</v>
      </c>
      <c r="AA29" s="28">
        <f t="shared" si="2"/>
        <v>0</v>
      </c>
      <c r="AB29" s="29"/>
      <c r="AC29" s="29"/>
      <c r="AD29" s="11"/>
      <c r="AE29" s="11"/>
      <c r="AF29" s="30" t="s">
        <v>43</v>
      </c>
      <c r="AG29" s="31">
        <f t="shared" si="3"/>
        <v>0</v>
      </c>
    </row>
    <row r="30" spans="1:33" ht="18" customHeight="1" x14ac:dyDescent="0.3">
      <c r="A30" s="25" t="s">
        <v>44</v>
      </c>
      <c r="B30" s="32">
        <v>49372.662799999984</v>
      </c>
      <c r="C30" s="33">
        <v>14471.510399999999</v>
      </c>
      <c r="D30" s="32">
        <v>10230.220800000001</v>
      </c>
      <c r="E30" s="34">
        <f t="shared" si="0"/>
        <v>74074.393999999986</v>
      </c>
      <c r="F30" s="11"/>
      <c r="G30" s="11"/>
      <c r="H30" s="11"/>
      <c r="I30" s="11"/>
      <c r="J30" s="25" t="s">
        <v>44</v>
      </c>
      <c r="K30" s="32">
        <v>40508.153714285712</v>
      </c>
      <c r="L30" s="33">
        <v>9528.6418285714281</v>
      </c>
      <c r="M30" s="32">
        <v>5060.7359999999999</v>
      </c>
      <c r="N30" s="33">
        <v>11237.238171428571</v>
      </c>
      <c r="O30" s="32">
        <v>1573.44</v>
      </c>
      <c r="P30" s="34">
        <f t="shared" si="1"/>
        <v>67908.209714285709</v>
      </c>
      <c r="Q30" s="29"/>
      <c r="R30" s="29"/>
      <c r="S30" s="11"/>
      <c r="T30" s="29"/>
      <c r="U30" s="25" t="s">
        <v>44</v>
      </c>
      <c r="V30" s="32">
        <v>1236.4704000000002</v>
      </c>
      <c r="W30" s="33">
        <v>28329.47</v>
      </c>
      <c r="X30" s="32">
        <v>1822.7616</v>
      </c>
      <c r="Y30" s="33">
        <v>3877.2884571428567</v>
      </c>
      <c r="Z30" s="32">
        <v>2158.6368000000002</v>
      </c>
      <c r="AA30" s="34">
        <f t="shared" si="2"/>
        <v>37424.627257142856</v>
      </c>
      <c r="AB30" s="29"/>
      <c r="AC30" s="29"/>
      <c r="AD30" s="11"/>
      <c r="AE30" s="11"/>
      <c r="AF30" s="30" t="s">
        <v>44</v>
      </c>
      <c r="AG30" s="31">
        <f t="shared" si="3"/>
        <v>179407.23097142857</v>
      </c>
    </row>
    <row r="31" spans="1:33" ht="18" customHeight="1" x14ac:dyDescent="0.3">
      <c r="A31" s="25" t="s">
        <v>45</v>
      </c>
      <c r="B31" s="26">
        <v>2751.238414285714</v>
      </c>
      <c r="C31" s="27">
        <v>662.15536000000009</v>
      </c>
      <c r="D31" s="26">
        <v>452.48472000000004</v>
      </c>
      <c r="E31" s="28">
        <f t="shared" si="0"/>
        <v>3865.8784942857142</v>
      </c>
      <c r="F31" s="11"/>
      <c r="G31" s="11"/>
      <c r="H31" s="11"/>
      <c r="I31" s="11"/>
      <c r="J31" s="25" t="s">
        <v>45</v>
      </c>
      <c r="K31" s="26">
        <v>2113.5890214285714</v>
      </c>
      <c r="L31" s="27">
        <v>526.74865999999997</v>
      </c>
      <c r="M31" s="26">
        <v>191.53140000000002</v>
      </c>
      <c r="N31" s="27">
        <v>618.88924714285713</v>
      </c>
      <c r="O31" s="26">
        <v>71.494749999999996</v>
      </c>
      <c r="P31" s="28">
        <f t="shared" si="1"/>
        <v>3522.253078571428</v>
      </c>
      <c r="Q31" s="29"/>
      <c r="R31" s="29"/>
      <c r="S31" s="11"/>
      <c r="T31" s="29"/>
      <c r="U31" s="25" t="s">
        <v>45</v>
      </c>
      <c r="V31" s="26">
        <v>50.16836</v>
      </c>
      <c r="W31" s="27">
        <v>1655.1630842857144</v>
      </c>
      <c r="X31" s="26">
        <v>94.592440000000011</v>
      </c>
      <c r="Y31" s="27">
        <v>198.01880428571428</v>
      </c>
      <c r="Z31" s="26">
        <v>81.110119999999995</v>
      </c>
      <c r="AA31" s="28">
        <f t="shared" si="2"/>
        <v>2079.0528085714286</v>
      </c>
      <c r="AB31" s="29"/>
      <c r="AC31" s="29"/>
      <c r="AD31" s="11"/>
      <c r="AE31" s="11"/>
      <c r="AF31" s="30" t="s">
        <v>45</v>
      </c>
      <c r="AG31" s="31">
        <f t="shared" si="3"/>
        <v>9467.1843814285712</v>
      </c>
    </row>
    <row r="32" spans="1:33" ht="18" customHeight="1" x14ac:dyDescent="0.3">
      <c r="A32" s="25" t="s">
        <v>46</v>
      </c>
      <c r="B32" s="26">
        <v>152.192768</v>
      </c>
      <c r="C32" s="27">
        <v>46.828544000000001</v>
      </c>
      <c r="D32" s="26">
        <v>31.385088</v>
      </c>
      <c r="E32" s="28">
        <f t="shared" si="0"/>
        <v>230.40639999999999</v>
      </c>
      <c r="F32" s="11"/>
      <c r="G32" s="11"/>
      <c r="H32" s="11"/>
      <c r="I32" s="11"/>
      <c r="J32" s="25" t="s">
        <v>46</v>
      </c>
      <c r="K32" s="26">
        <v>109.91007999999999</v>
      </c>
      <c r="L32" s="27">
        <v>32.445743999999998</v>
      </c>
      <c r="M32" s="26">
        <v>11.208960000000001</v>
      </c>
      <c r="N32" s="27">
        <v>38.795456000000001</v>
      </c>
      <c r="O32" s="26">
        <v>4.6704000000000008</v>
      </c>
      <c r="P32" s="28">
        <f t="shared" si="1"/>
        <v>197.03063999999998</v>
      </c>
      <c r="Q32" s="29"/>
      <c r="R32" s="29"/>
      <c r="S32" s="11"/>
      <c r="T32" s="29"/>
      <c r="U32" s="25" t="s">
        <v>46</v>
      </c>
      <c r="V32" s="26">
        <v>3.2381440000000001</v>
      </c>
      <c r="W32" s="27">
        <v>96.68432</v>
      </c>
      <c r="X32" s="26">
        <v>6.7253760000000007</v>
      </c>
      <c r="Y32" s="27">
        <v>9.5276160000000001</v>
      </c>
      <c r="Z32" s="26">
        <v>5.2308479999999999</v>
      </c>
      <c r="AA32" s="28">
        <f t="shared" si="2"/>
        <v>121.40630399999999</v>
      </c>
      <c r="AB32" s="29"/>
      <c r="AC32" s="29"/>
      <c r="AD32" s="11"/>
      <c r="AE32" s="11"/>
      <c r="AF32" s="30" t="s">
        <v>46</v>
      </c>
      <c r="AG32" s="31">
        <f t="shared" si="3"/>
        <v>548.843344</v>
      </c>
    </row>
    <row r="33" spans="1:33" ht="18" customHeight="1" x14ac:dyDescent="0.3">
      <c r="A33" s="25" t="s">
        <v>47</v>
      </c>
      <c r="B33" s="26">
        <v>494.64</v>
      </c>
      <c r="C33" s="27">
        <v>329.76</v>
      </c>
      <c r="D33" s="26">
        <v>247.32</v>
      </c>
      <c r="E33" s="28">
        <f t="shared" si="0"/>
        <v>1071.72</v>
      </c>
      <c r="F33" s="11"/>
      <c r="G33" s="11"/>
      <c r="H33" s="11"/>
      <c r="I33" s="11"/>
      <c r="J33" s="25" t="s">
        <v>47</v>
      </c>
      <c r="K33" s="26">
        <v>1401.48</v>
      </c>
      <c r="L33" s="27">
        <v>412.2</v>
      </c>
      <c r="M33" s="26">
        <v>247.32</v>
      </c>
      <c r="N33" s="27">
        <v>370.98</v>
      </c>
      <c r="O33" s="26">
        <v>82.44</v>
      </c>
      <c r="P33" s="28">
        <f t="shared" si="1"/>
        <v>2514.42</v>
      </c>
      <c r="Q33" s="29"/>
      <c r="R33" s="29"/>
      <c r="S33" s="11"/>
      <c r="T33" s="29"/>
      <c r="U33" s="25" t="s">
        <v>47</v>
      </c>
      <c r="V33" s="26">
        <v>41.22</v>
      </c>
      <c r="W33" s="27">
        <v>412.2</v>
      </c>
      <c r="X33" s="26">
        <v>82.44</v>
      </c>
      <c r="Y33" s="27">
        <v>41.22</v>
      </c>
      <c r="Z33" s="26">
        <v>41.22</v>
      </c>
      <c r="AA33" s="28">
        <f t="shared" si="2"/>
        <v>618.29999999999995</v>
      </c>
      <c r="AB33" s="29"/>
      <c r="AC33" s="29"/>
      <c r="AD33" s="11"/>
      <c r="AE33" s="11"/>
      <c r="AF33" s="30" t="s">
        <v>47</v>
      </c>
      <c r="AG33" s="31">
        <f t="shared" si="3"/>
        <v>4204.4400000000005</v>
      </c>
    </row>
    <row r="34" spans="1:33" ht="18" customHeight="1" x14ac:dyDescent="0.3">
      <c r="A34" s="25" t="s">
        <v>48</v>
      </c>
      <c r="B34" s="26">
        <v>7263.6008575428586</v>
      </c>
      <c r="C34" s="27">
        <v>2166.0049600000002</v>
      </c>
      <c r="D34" s="26">
        <v>1460.3839200000002</v>
      </c>
      <c r="E34" s="28">
        <f t="shared" si="0"/>
        <v>10889.989737542859</v>
      </c>
      <c r="F34" s="11"/>
      <c r="G34" s="11"/>
      <c r="H34" s="11"/>
      <c r="I34" s="11"/>
      <c r="J34" s="25" t="s">
        <v>48</v>
      </c>
      <c r="K34" s="26">
        <v>5581.9213357142862</v>
      </c>
      <c r="L34" s="27">
        <v>1213.715079714286</v>
      </c>
      <c r="M34" s="26">
        <v>551.49540000000002</v>
      </c>
      <c r="N34" s="27">
        <v>1810.9313785714287</v>
      </c>
      <c r="O34" s="26">
        <v>221.47975000000002</v>
      </c>
      <c r="P34" s="28">
        <f t="shared" si="1"/>
        <v>9379.5429440000007</v>
      </c>
      <c r="Q34" s="29"/>
      <c r="R34" s="29"/>
      <c r="S34" s="11"/>
      <c r="T34" s="29"/>
      <c r="U34" s="25" t="s">
        <v>48</v>
      </c>
      <c r="V34" s="26">
        <v>154.15796</v>
      </c>
      <c r="W34" s="27">
        <v>4409.3246561714286</v>
      </c>
      <c r="X34" s="26">
        <v>310.57083999999998</v>
      </c>
      <c r="Y34" s="27">
        <v>472.95944257142861</v>
      </c>
      <c r="Z34" s="26">
        <v>249.09332000000001</v>
      </c>
      <c r="AA34" s="28">
        <f t="shared" si="2"/>
        <v>5596.106218742857</v>
      </c>
      <c r="AB34" s="29"/>
      <c r="AC34" s="29"/>
      <c r="AD34" s="11"/>
      <c r="AE34" s="11"/>
      <c r="AF34" s="30" t="s">
        <v>48</v>
      </c>
      <c r="AG34" s="31">
        <f t="shared" si="3"/>
        <v>25865.638900285718</v>
      </c>
    </row>
    <row r="35" spans="1:33" ht="18" customHeight="1" x14ac:dyDescent="0.3">
      <c r="A35" s="25" t="s">
        <v>49</v>
      </c>
      <c r="B35" s="26">
        <v>334.4046185714285</v>
      </c>
      <c r="C35" s="27">
        <v>43.447551999999988</v>
      </c>
      <c r="D35" s="26">
        <v>29.119103999999993</v>
      </c>
      <c r="E35" s="28">
        <f t="shared" si="0"/>
        <v>406.97127457142847</v>
      </c>
      <c r="F35" s="11"/>
      <c r="G35" s="11"/>
      <c r="H35" s="11"/>
      <c r="I35" s="11"/>
      <c r="J35" s="25" t="s">
        <v>49</v>
      </c>
      <c r="K35" s="26">
        <v>251.9169714285714</v>
      </c>
      <c r="L35" s="27">
        <v>27.933431999999996</v>
      </c>
      <c r="M35" s="26">
        <v>10.399679999999998</v>
      </c>
      <c r="N35" s="27">
        <v>53.513385142857132</v>
      </c>
      <c r="O35" s="26">
        <v>4.3331999999999997</v>
      </c>
      <c r="P35" s="28">
        <f t="shared" si="1"/>
        <v>348.09666857142849</v>
      </c>
      <c r="Q35" s="29"/>
      <c r="R35" s="29"/>
      <c r="S35" s="11"/>
      <c r="T35" s="29"/>
      <c r="U35" s="25" t="s">
        <v>49</v>
      </c>
      <c r="V35" s="26">
        <v>3.0043519999999995</v>
      </c>
      <c r="W35" s="27">
        <v>167.07037428571425</v>
      </c>
      <c r="X35" s="26">
        <v>6.2398079999999982</v>
      </c>
      <c r="Y35" s="27">
        <v>23.144199428571422</v>
      </c>
      <c r="Z35" s="26">
        <v>4.8531839999999988</v>
      </c>
      <c r="AA35" s="28">
        <f t="shared" si="2"/>
        <v>204.3119177142857</v>
      </c>
      <c r="AB35" s="29"/>
      <c r="AC35" s="29"/>
      <c r="AD35" s="11"/>
      <c r="AE35" s="11"/>
      <c r="AF35" s="30" t="s">
        <v>49</v>
      </c>
      <c r="AG35" s="31">
        <f t="shared" si="3"/>
        <v>959.3798608571426</v>
      </c>
    </row>
    <row r="36" spans="1:33" ht="18" customHeight="1" x14ac:dyDescent="0.3">
      <c r="A36" s="25" t="s">
        <v>50</v>
      </c>
      <c r="B36" s="26">
        <v>401.58000000000004</v>
      </c>
      <c r="C36" s="27">
        <v>162.12</v>
      </c>
      <c r="D36" s="26">
        <v>118.95</v>
      </c>
      <c r="E36" s="28">
        <f t="shared" si="0"/>
        <v>682.65000000000009</v>
      </c>
      <c r="F36" s="11"/>
      <c r="G36" s="11"/>
      <c r="H36" s="11"/>
      <c r="I36" s="11"/>
      <c r="J36" s="25" t="s">
        <v>50</v>
      </c>
      <c r="K36" s="26">
        <v>501.57000000000005</v>
      </c>
      <c r="L36" s="27">
        <v>120.81</v>
      </c>
      <c r="M36" s="26">
        <v>76.710000000000008</v>
      </c>
      <c r="N36" s="27">
        <v>125.625</v>
      </c>
      <c r="O36" s="26">
        <v>22.05</v>
      </c>
      <c r="P36" s="28">
        <f t="shared" si="1"/>
        <v>846.7650000000001</v>
      </c>
      <c r="Q36" s="29"/>
      <c r="R36" s="29"/>
      <c r="S36" s="11"/>
      <c r="T36" s="29"/>
      <c r="U36" s="25" t="s">
        <v>50</v>
      </c>
      <c r="V36" s="26">
        <v>16.305</v>
      </c>
      <c r="W36" s="27">
        <v>247.53</v>
      </c>
      <c r="X36" s="26">
        <v>22.05</v>
      </c>
      <c r="Y36" s="27">
        <v>32.145000000000003</v>
      </c>
      <c r="Z36" s="26">
        <v>26.865000000000002</v>
      </c>
      <c r="AA36" s="28">
        <f t="shared" si="2"/>
        <v>344.89499999999998</v>
      </c>
      <c r="AB36" s="29"/>
      <c r="AC36" s="29"/>
      <c r="AD36" s="11"/>
      <c r="AE36" s="11"/>
      <c r="AF36" s="30" t="s">
        <v>50</v>
      </c>
      <c r="AG36" s="31">
        <f t="shared" si="3"/>
        <v>1874.3100000000002</v>
      </c>
    </row>
    <row r="37" spans="1:33" ht="18" customHeight="1" x14ac:dyDescent="0.3">
      <c r="A37" s="25" t="s">
        <v>51</v>
      </c>
      <c r="B37" s="26">
        <v>112.4186232</v>
      </c>
      <c r="C37" s="27">
        <v>34.590345600000006</v>
      </c>
      <c r="D37" s="26">
        <v>23.1828912</v>
      </c>
      <c r="E37" s="28">
        <f t="shared" si="0"/>
        <v>170.19185999999999</v>
      </c>
      <c r="F37" s="11"/>
      <c r="G37" s="11"/>
      <c r="H37" s="11"/>
      <c r="I37" s="11"/>
      <c r="J37" s="25" t="s">
        <v>51</v>
      </c>
      <c r="K37" s="26">
        <v>81.18611700000001</v>
      </c>
      <c r="L37" s="27">
        <v>18.491115600000001</v>
      </c>
      <c r="M37" s="26">
        <v>8.2796040000000009</v>
      </c>
      <c r="N37" s="27">
        <v>28.656629400000003</v>
      </c>
      <c r="O37" s="26">
        <v>3.4498350000000002</v>
      </c>
      <c r="P37" s="28">
        <f t="shared" si="1"/>
        <v>140.06330100000002</v>
      </c>
      <c r="Q37" s="29"/>
      <c r="R37" s="29"/>
      <c r="S37" s="11"/>
      <c r="T37" s="29"/>
      <c r="U37" s="25" t="s">
        <v>51</v>
      </c>
      <c r="V37" s="26">
        <v>2.3918856000000002</v>
      </c>
      <c r="W37" s="27">
        <v>69.226689000000007</v>
      </c>
      <c r="X37" s="26">
        <v>4.9677624000000007</v>
      </c>
      <c r="Y37" s="27">
        <v>7.0376634000000013</v>
      </c>
      <c r="Z37" s="26">
        <v>3.8638152000000003</v>
      </c>
      <c r="AA37" s="28">
        <f t="shared" si="2"/>
        <v>87.487815600000005</v>
      </c>
      <c r="AB37" s="29"/>
      <c r="AC37" s="29"/>
      <c r="AD37" s="11"/>
      <c r="AE37" s="11"/>
      <c r="AF37" s="30" t="s">
        <v>51</v>
      </c>
      <c r="AG37" s="31">
        <f t="shared" si="3"/>
        <v>397.74297660000002</v>
      </c>
    </row>
    <row r="38" spans="1:33" ht="18" customHeight="1" x14ac:dyDescent="0.3">
      <c r="A38" s="25" t="s">
        <v>52</v>
      </c>
      <c r="B38" s="26">
        <v>706.15531520000013</v>
      </c>
      <c r="C38" s="27">
        <v>232.29964800000002</v>
      </c>
      <c r="D38" s="26">
        <v>165.98529600000003</v>
      </c>
      <c r="E38" s="28">
        <f t="shared" si="0"/>
        <v>1104.4402592000001</v>
      </c>
      <c r="F38" s="11"/>
      <c r="G38" s="11"/>
      <c r="H38" s="11"/>
      <c r="I38" s="11"/>
      <c r="J38" s="25" t="s">
        <v>52</v>
      </c>
      <c r="K38" s="26">
        <v>701.68214</v>
      </c>
      <c r="L38" s="27">
        <v>168.79182</v>
      </c>
      <c r="M38" s="26">
        <v>93.508320000000012</v>
      </c>
      <c r="N38" s="27">
        <v>184.370172</v>
      </c>
      <c r="O38" s="26">
        <v>29.049299999999999</v>
      </c>
      <c r="P38" s="28">
        <f t="shared" si="1"/>
        <v>1177.401752</v>
      </c>
      <c r="Q38" s="29"/>
      <c r="R38" s="29"/>
      <c r="S38" s="11"/>
      <c r="T38" s="29"/>
      <c r="U38" s="25" t="s">
        <v>52</v>
      </c>
      <c r="V38" s="26">
        <v>21.157848000000001</v>
      </c>
      <c r="W38" s="27">
        <v>416.41980480000001</v>
      </c>
      <c r="X38" s="26">
        <v>32.128992000000004</v>
      </c>
      <c r="Y38" s="27">
        <v>56.164044000000004</v>
      </c>
      <c r="Z38" s="26">
        <v>34.704216000000002</v>
      </c>
      <c r="AA38" s="28">
        <f t="shared" si="2"/>
        <v>560.57490480000001</v>
      </c>
      <c r="AB38" s="29"/>
      <c r="AC38" s="29"/>
      <c r="AD38" s="11"/>
      <c r="AE38" s="11"/>
      <c r="AF38" s="30" t="s">
        <v>52</v>
      </c>
      <c r="AG38" s="31">
        <f t="shared" si="3"/>
        <v>2842.4169160000001</v>
      </c>
    </row>
    <row r="39" spans="1:33" ht="18" customHeight="1" x14ac:dyDescent="0.3">
      <c r="A39" s="25" t="s">
        <v>53</v>
      </c>
      <c r="B39" s="26">
        <v>10.081659999999999</v>
      </c>
      <c r="C39" s="27">
        <v>0</v>
      </c>
      <c r="D39" s="26">
        <v>0</v>
      </c>
      <c r="E39" s="28">
        <f t="shared" si="0"/>
        <v>10.081659999999999</v>
      </c>
      <c r="F39" s="11"/>
      <c r="G39" s="11"/>
      <c r="H39" s="11"/>
      <c r="I39" s="11"/>
      <c r="J39" s="25" t="s">
        <v>53</v>
      </c>
      <c r="K39" s="26">
        <v>8.6245999999999992</v>
      </c>
      <c r="L39" s="27">
        <v>2.4700500000000001</v>
      </c>
      <c r="M39" s="26">
        <v>0</v>
      </c>
      <c r="N39" s="27">
        <v>1.6367999999999998</v>
      </c>
      <c r="O39" s="26">
        <v>0</v>
      </c>
      <c r="P39" s="28">
        <f t="shared" si="1"/>
        <v>12.731449999999999</v>
      </c>
      <c r="Q39" s="29"/>
      <c r="R39" s="29"/>
      <c r="S39" s="11"/>
      <c r="T39" s="29"/>
      <c r="U39" s="25" t="s">
        <v>53</v>
      </c>
      <c r="V39" s="26">
        <v>0</v>
      </c>
      <c r="W39" s="27">
        <v>7.26</v>
      </c>
      <c r="X39" s="26">
        <v>0</v>
      </c>
      <c r="Y39" s="27">
        <v>0.76200000000000001</v>
      </c>
      <c r="Z39" s="26">
        <v>0</v>
      </c>
      <c r="AA39" s="28">
        <f t="shared" si="2"/>
        <v>8.0220000000000002</v>
      </c>
      <c r="AB39" s="29"/>
      <c r="AC39" s="29"/>
      <c r="AD39" s="11"/>
      <c r="AE39" s="11"/>
      <c r="AF39" s="30" t="s">
        <v>53</v>
      </c>
      <c r="AG39" s="31">
        <f t="shared" si="3"/>
        <v>30.83511</v>
      </c>
    </row>
    <row r="40" spans="1:33" ht="18" customHeight="1" x14ac:dyDescent="0.3">
      <c r="A40" s="25" t="s">
        <v>54</v>
      </c>
      <c r="B40" s="26">
        <v>1864.8549371428569</v>
      </c>
      <c r="C40" s="27">
        <v>273.66399999999993</v>
      </c>
      <c r="D40" s="26">
        <v>184.82519999999997</v>
      </c>
      <c r="E40" s="28">
        <f t="shared" si="0"/>
        <v>2323.3441371428567</v>
      </c>
      <c r="F40" s="11"/>
      <c r="G40" s="11"/>
      <c r="H40" s="11"/>
      <c r="I40" s="11"/>
      <c r="J40" s="25" t="s">
        <v>54</v>
      </c>
      <c r="K40" s="26">
        <v>1062.1699285714285</v>
      </c>
      <c r="L40" s="27">
        <v>230.411</v>
      </c>
      <c r="M40" s="26">
        <v>70.039199999999994</v>
      </c>
      <c r="N40" s="27">
        <v>307.84512857142852</v>
      </c>
      <c r="O40" s="26">
        <v>27.779499999999995</v>
      </c>
      <c r="P40" s="28">
        <f t="shared" si="1"/>
        <v>1698.244757142857</v>
      </c>
      <c r="Q40" s="29"/>
      <c r="R40" s="29"/>
      <c r="S40" s="11"/>
      <c r="T40" s="29"/>
      <c r="U40" s="25" t="s">
        <v>54</v>
      </c>
      <c r="V40" s="26">
        <v>19.572199999999992</v>
      </c>
      <c r="W40" s="27">
        <v>964.20588857142843</v>
      </c>
      <c r="X40" s="26">
        <v>38.778399999999991</v>
      </c>
      <c r="Y40" s="27">
        <v>136.2647</v>
      </c>
      <c r="Z40" s="26">
        <v>31.936999999999998</v>
      </c>
      <c r="AA40" s="28">
        <f t="shared" si="2"/>
        <v>1190.7581885714283</v>
      </c>
      <c r="AB40" s="29"/>
      <c r="AC40" s="29"/>
      <c r="AD40" s="11"/>
      <c r="AE40" s="11"/>
      <c r="AF40" s="30" t="s">
        <v>54</v>
      </c>
      <c r="AG40" s="31">
        <f t="shared" si="3"/>
        <v>5212.3470828571426</v>
      </c>
    </row>
    <row r="41" spans="1:33" ht="18" customHeight="1" x14ac:dyDescent="0.3">
      <c r="A41" s="25" t="s">
        <v>55</v>
      </c>
      <c r="B41" s="26">
        <v>0</v>
      </c>
      <c r="C41" s="27">
        <v>0</v>
      </c>
      <c r="D41" s="26">
        <v>0</v>
      </c>
      <c r="E41" s="28">
        <f t="shared" si="0"/>
        <v>0</v>
      </c>
      <c r="F41" s="11"/>
      <c r="G41" s="11"/>
      <c r="H41" s="11"/>
      <c r="I41" s="11"/>
      <c r="J41" s="25" t="s">
        <v>55</v>
      </c>
      <c r="K41" s="26">
        <v>0</v>
      </c>
      <c r="L41" s="27">
        <v>0</v>
      </c>
      <c r="M41" s="26">
        <v>0</v>
      </c>
      <c r="N41" s="27">
        <v>0</v>
      </c>
      <c r="O41" s="26">
        <v>0</v>
      </c>
      <c r="P41" s="28">
        <f t="shared" si="1"/>
        <v>0</v>
      </c>
      <c r="Q41" s="29"/>
      <c r="R41" s="29"/>
      <c r="S41" s="11"/>
      <c r="T41" s="29"/>
      <c r="U41" s="25" t="s">
        <v>55</v>
      </c>
      <c r="V41" s="26">
        <v>0</v>
      </c>
      <c r="W41" s="27">
        <v>0</v>
      </c>
      <c r="X41" s="26">
        <v>0</v>
      </c>
      <c r="Y41" s="27">
        <v>0</v>
      </c>
      <c r="Z41" s="26">
        <v>0</v>
      </c>
      <c r="AA41" s="28">
        <f t="shared" si="2"/>
        <v>0</v>
      </c>
      <c r="AB41" s="29"/>
      <c r="AC41" s="29"/>
      <c r="AD41" s="11"/>
      <c r="AE41" s="11"/>
      <c r="AF41" s="30" t="s">
        <v>55</v>
      </c>
      <c r="AG41" s="31">
        <f t="shared" si="3"/>
        <v>0</v>
      </c>
    </row>
    <row r="42" spans="1:33" ht="18" customHeight="1" x14ac:dyDescent="0.3">
      <c r="A42" s="25" t="s">
        <v>56</v>
      </c>
      <c r="B42" s="26">
        <v>1265.4353103428573</v>
      </c>
      <c r="C42" s="27">
        <v>422.93034560000001</v>
      </c>
      <c r="D42" s="26">
        <v>307.11789120000003</v>
      </c>
      <c r="E42" s="28">
        <f t="shared" si="0"/>
        <v>1995.4835471428573</v>
      </c>
      <c r="F42" s="11"/>
      <c r="G42" s="11"/>
      <c r="H42" s="11"/>
      <c r="I42" s="11"/>
      <c r="J42" s="25" t="s">
        <v>56</v>
      </c>
      <c r="K42" s="26">
        <v>1270.603031285714</v>
      </c>
      <c r="L42" s="27">
        <v>284.97448702857145</v>
      </c>
      <c r="M42" s="26">
        <v>175.094604</v>
      </c>
      <c r="N42" s="27">
        <v>319.03730082857146</v>
      </c>
      <c r="O42" s="26">
        <v>49.294834999999999</v>
      </c>
      <c r="P42" s="28">
        <f t="shared" si="1"/>
        <v>2099.004258142857</v>
      </c>
      <c r="Q42" s="29"/>
      <c r="R42" s="29"/>
      <c r="S42" s="11"/>
      <c r="T42" s="29"/>
      <c r="U42" s="25" t="s">
        <v>56</v>
      </c>
      <c r="V42" s="26">
        <v>39.954385600000002</v>
      </c>
      <c r="W42" s="27">
        <v>734.98701185714265</v>
      </c>
      <c r="X42" s="26">
        <v>50.812762399999997</v>
      </c>
      <c r="Y42" s="27">
        <v>99.17024911428571</v>
      </c>
      <c r="Z42" s="26">
        <v>70.706315199999992</v>
      </c>
      <c r="AA42" s="28">
        <f t="shared" si="2"/>
        <v>995.63072417142837</v>
      </c>
      <c r="AB42" s="29"/>
      <c r="AC42" s="29"/>
      <c r="AD42" s="11"/>
      <c r="AE42" s="11"/>
      <c r="AF42" s="30" t="s">
        <v>56</v>
      </c>
      <c r="AG42" s="31">
        <f t="shared" si="3"/>
        <v>5090.1185294571424</v>
      </c>
    </row>
    <row r="43" spans="1:33" ht="18" customHeight="1" x14ac:dyDescent="0.3">
      <c r="A43" s="25" t="s">
        <v>57</v>
      </c>
      <c r="B43" s="26">
        <v>300.06454400000001</v>
      </c>
      <c r="C43" s="27">
        <v>92.327551999999997</v>
      </c>
      <c r="D43" s="26">
        <v>61.879103999999998</v>
      </c>
      <c r="E43" s="28">
        <f t="shared" si="0"/>
        <v>454.27120000000002</v>
      </c>
      <c r="F43" s="11"/>
      <c r="G43" s="11"/>
      <c r="H43" s="11"/>
      <c r="I43" s="11"/>
      <c r="J43" s="25" t="s">
        <v>57</v>
      </c>
      <c r="K43" s="26">
        <v>246.69963999999999</v>
      </c>
      <c r="L43" s="27">
        <v>49.355951999999995</v>
      </c>
      <c r="M43" s="26">
        <v>22.099679999999999</v>
      </c>
      <c r="N43" s="27">
        <v>76.489447999999996</v>
      </c>
      <c r="O43" s="26">
        <v>9.2081999999999997</v>
      </c>
      <c r="P43" s="28">
        <f t="shared" si="1"/>
        <v>403.85291999999993</v>
      </c>
      <c r="Q43" s="29"/>
      <c r="R43" s="29"/>
      <c r="S43" s="11"/>
      <c r="T43" s="29"/>
      <c r="U43" s="25" t="s">
        <v>57</v>
      </c>
      <c r="V43" s="26">
        <v>6.3843519999999998</v>
      </c>
      <c r="W43" s="27">
        <v>184.77787999999998</v>
      </c>
      <c r="X43" s="26">
        <v>13.259808</v>
      </c>
      <c r="Y43" s="27">
        <v>18.784728000000001</v>
      </c>
      <c r="Z43" s="26">
        <v>10.313184</v>
      </c>
      <c r="AA43" s="28">
        <f t="shared" si="2"/>
        <v>233.51995199999999</v>
      </c>
      <c r="AB43" s="29"/>
      <c r="AC43" s="29"/>
      <c r="AD43" s="11"/>
      <c r="AE43" s="11"/>
      <c r="AF43" s="30" t="s">
        <v>57</v>
      </c>
      <c r="AG43" s="31">
        <f t="shared" si="3"/>
        <v>1091.6440720000001</v>
      </c>
    </row>
    <row r="44" spans="1:33" ht="18" customHeight="1" x14ac:dyDescent="0.3">
      <c r="A44" s="25" t="s">
        <v>58</v>
      </c>
      <c r="B44" s="26">
        <v>1953.2733945428572</v>
      </c>
      <c r="C44" s="27">
        <v>324.60501119999998</v>
      </c>
      <c r="D44" s="26">
        <v>217.55442239999999</v>
      </c>
      <c r="E44" s="28">
        <f t="shared" si="0"/>
        <v>2495.432828142857</v>
      </c>
      <c r="F44" s="11"/>
      <c r="G44" s="11"/>
      <c r="H44" s="11"/>
      <c r="I44" s="11"/>
      <c r="J44" s="25" t="s">
        <v>58</v>
      </c>
      <c r="K44" s="26">
        <v>1198.3742768571428</v>
      </c>
      <c r="L44" s="27">
        <v>250.75955691428572</v>
      </c>
      <c r="M44" s="26">
        <v>77.698007999999987</v>
      </c>
      <c r="N44" s="27">
        <v>346.98015308571428</v>
      </c>
      <c r="O44" s="26">
        <v>32.374169999999999</v>
      </c>
      <c r="P44" s="28">
        <f t="shared" si="1"/>
        <v>1906.186164857143</v>
      </c>
      <c r="Q44" s="29"/>
      <c r="R44" s="29"/>
      <c r="S44" s="11"/>
      <c r="T44" s="29"/>
      <c r="U44" s="25" t="s">
        <v>58</v>
      </c>
      <c r="V44" s="26">
        <v>22.446091199999998</v>
      </c>
      <c r="W44" s="27">
        <v>1052.7113702857143</v>
      </c>
      <c r="X44" s="26">
        <v>46.618804799999992</v>
      </c>
      <c r="Y44" s="27">
        <v>139.65417394285714</v>
      </c>
      <c r="Z44" s="26">
        <v>36.259070399999999</v>
      </c>
      <c r="AA44" s="28">
        <f t="shared" si="2"/>
        <v>1297.6895106285713</v>
      </c>
      <c r="AB44" s="29"/>
      <c r="AC44" s="29"/>
      <c r="AD44" s="11"/>
      <c r="AE44" s="11"/>
      <c r="AF44" s="30" t="s">
        <v>58</v>
      </c>
      <c r="AG44" s="31">
        <f t="shared" si="3"/>
        <v>5699.3085036285711</v>
      </c>
    </row>
    <row r="45" spans="1:33" ht="18" customHeight="1" x14ac:dyDescent="0.3">
      <c r="A45" s="25" t="s">
        <v>59</v>
      </c>
      <c r="B45" s="26">
        <v>878.63203199999998</v>
      </c>
      <c r="C45" s="27">
        <v>208.03929600000001</v>
      </c>
      <c r="D45" s="26">
        <v>139.43059199999999</v>
      </c>
      <c r="E45" s="28">
        <f t="shared" si="0"/>
        <v>1226.1019199999998</v>
      </c>
      <c r="F45" s="11"/>
      <c r="G45" s="11"/>
      <c r="H45" s="11"/>
      <c r="I45" s="11"/>
      <c r="J45" s="25" t="s">
        <v>59</v>
      </c>
      <c r="K45" s="26">
        <v>566.16771999999992</v>
      </c>
      <c r="L45" s="27">
        <v>140.145096</v>
      </c>
      <c r="M45" s="26">
        <v>49.796640000000004</v>
      </c>
      <c r="N45" s="27">
        <v>181.50770399999999</v>
      </c>
      <c r="O45" s="26">
        <v>20.7486</v>
      </c>
      <c r="P45" s="28">
        <f t="shared" si="1"/>
        <v>958.36575999999991</v>
      </c>
      <c r="Q45" s="29"/>
      <c r="R45" s="29"/>
      <c r="S45" s="11"/>
      <c r="T45" s="29"/>
      <c r="U45" s="25" t="s">
        <v>59</v>
      </c>
      <c r="V45" s="26">
        <v>14.385695999999999</v>
      </c>
      <c r="W45" s="27">
        <v>507.60298</v>
      </c>
      <c r="X45" s="26">
        <v>29.877984000000001</v>
      </c>
      <c r="Y45" s="27">
        <v>65.80334400000001</v>
      </c>
      <c r="Z45" s="26">
        <v>23.238432000000003</v>
      </c>
      <c r="AA45" s="28">
        <f t="shared" si="2"/>
        <v>640.90843600000005</v>
      </c>
      <c r="AB45" s="29"/>
      <c r="AC45" s="29"/>
      <c r="AD45" s="11"/>
      <c r="AE45" s="11"/>
      <c r="AF45" s="30" t="s">
        <v>59</v>
      </c>
      <c r="AG45" s="31">
        <f t="shared" si="3"/>
        <v>2825.3761159999995</v>
      </c>
    </row>
    <row r="46" spans="1:33" ht="18" customHeight="1" x14ac:dyDescent="0.3">
      <c r="A46" s="25" t="s">
        <v>60</v>
      </c>
      <c r="B46" s="26">
        <v>2061.030108142857</v>
      </c>
      <c r="C46" s="27">
        <v>429.47622400000006</v>
      </c>
      <c r="D46" s="26">
        <v>287.84044800000004</v>
      </c>
      <c r="E46" s="28">
        <f t="shared" si="0"/>
        <v>2778.3467801428569</v>
      </c>
      <c r="F46" s="11"/>
      <c r="G46" s="11"/>
      <c r="H46" s="11"/>
      <c r="I46" s="11"/>
      <c r="J46" s="25" t="s">
        <v>60</v>
      </c>
      <c r="K46" s="26">
        <v>1890.3863028571429</v>
      </c>
      <c r="L46" s="27">
        <v>350.77292828571427</v>
      </c>
      <c r="M46" s="26">
        <v>102.80016000000002</v>
      </c>
      <c r="N46" s="27">
        <v>497.34158028571431</v>
      </c>
      <c r="O46" s="26">
        <v>42.833400000000005</v>
      </c>
      <c r="P46" s="28">
        <f t="shared" si="1"/>
        <v>2884.1343714285717</v>
      </c>
      <c r="Q46" s="29"/>
      <c r="R46" s="29"/>
      <c r="S46" s="11"/>
      <c r="T46" s="29"/>
      <c r="U46" s="25" t="s">
        <v>60</v>
      </c>
      <c r="V46" s="26">
        <v>29.697824000000004</v>
      </c>
      <c r="W46" s="27">
        <v>1299.5886135714288</v>
      </c>
      <c r="X46" s="26">
        <v>61.680096000000006</v>
      </c>
      <c r="Y46" s="27">
        <v>87.380136000000007</v>
      </c>
      <c r="Z46" s="26">
        <v>47.973408000000006</v>
      </c>
      <c r="AA46" s="28">
        <f t="shared" si="2"/>
        <v>1526.320077571429</v>
      </c>
      <c r="AB46" s="29"/>
      <c r="AC46" s="29"/>
      <c r="AD46" s="11"/>
      <c r="AE46" s="11"/>
      <c r="AF46" s="30" t="s">
        <v>60</v>
      </c>
      <c r="AG46" s="31">
        <f t="shared" si="3"/>
        <v>7188.8012291428577</v>
      </c>
    </row>
    <row r="47" spans="1:33" ht="18" customHeight="1" x14ac:dyDescent="0.3">
      <c r="A47" s="25" t="s">
        <v>61</v>
      </c>
      <c r="B47" s="26">
        <v>7093.3311859999985</v>
      </c>
      <c r="C47" s="27">
        <v>1686.9345279999995</v>
      </c>
      <c r="D47" s="26">
        <v>1130.6050559999996</v>
      </c>
      <c r="E47" s="28">
        <f t="shared" si="0"/>
        <v>9910.8707699999977</v>
      </c>
      <c r="F47" s="11"/>
      <c r="G47" s="11"/>
      <c r="H47" s="11"/>
      <c r="I47" s="11"/>
      <c r="J47" s="25" t="s">
        <v>61</v>
      </c>
      <c r="K47" s="26">
        <v>4831.6984899999989</v>
      </c>
      <c r="L47" s="27">
        <v>1026.8102279999998</v>
      </c>
      <c r="M47" s="26">
        <v>403.78751999999997</v>
      </c>
      <c r="N47" s="27">
        <v>1545.6791619999995</v>
      </c>
      <c r="O47" s="26">
        <v>168.24479999999997</v>
      </c>
      <c r="P47" s="28">
        <f t="shared" si="1"/>
        <v>7976.2201999999988</v>
      </c>
      <c r="Q47" s="29"/>
      <c r="R47" s="29"/>
      <c r="S47" s="11"/>
      <c r="T47" s="29"/>
      <c r="U47" s="25" t="s">
        <v>61</v>
      </c>
      <c r="V47" s="26">
        <v>116.64972799999997</v>
      </c>
      <c r="W47" s="27">
        <v>4112.8586489999989</v>
      </c>
      <c r="X47" s="26">
        <v>242.27251199999995</v>
      </c>
      <c r="Y47" s="27">
        <v>474.28142699999989</v>
      </c>
      <c r="Z47" s="26">
        <v>188.43417599999998</v>
      </c>
      <c r="AA47" s="28">
        <f t="shared" si="2"/>
        <v>5134.4964919999984</v>
      </c>
      <c r="AB47" s="29"/>
      <c r="AC47" s="29"/>
      <c r="AD47" s="11"/>
      <c r="AE47" s="11"/>
      <c r="AF47" s="30" t="s">
        <v>61</v>
      </c>
      <c r="AG47" s="31">
        <f t="shared" si="3"/>
        <v>23021.587461999996</v>
      </c>
    </row>
    <row r="48" spans="1:33" ht="18" customHeight="1" x14ac:dyDescent="0.3">
      <c r="A48" s="25" t="s">
        <v>62</v>
      </c>
      <c r="B48" s="26">
        <v>404.60908799999999</v>
      </c>
      <c r="C48" s="27">
        <v>124.49510400000001</v>
      </c>
      <c r="D48" s="26">
        <v>83.438208000000003</v>
      </c>
      <c r="E48" s="28">
        <f t="shared" si="0"/>
        <v>612.54240000000004</v>
      </c>
      <c r="F48" s="11"/>
      <c r="G48" s="11"/>
      <c r="H48" s="11"/>
      <c r="I48" s="11"/>
      <c r="J48" s="25" t="s">
        <v>62</v>
      </c>
      <c r="K48" s="26">
        <v>322.19928000000004</v>
      </c>
      <c r="L48" s="27">
        <v>66.551904000000007</v>
      </c>
      <c r="M48" s="26">
        <v>29.79936</v>
      </c>
      <c r="N48" s="27">
        <v>103.13889599999999</v>
      </c>
      <c r="O48" s="26">
        <v>12.416399999999999</v>
      </c>
      <c r="P48" s="28">
        <f t="shared" si="1"/>
        <v>534.10584000000006</v>
      </c>
      <c r="Q48" s="29"/>
      <c r="R48" s="29"/>
      <c r="S48" s="11"/>
      <c r="T48" s="29"/>
      <c r="U48" s="25" t="s">
        <v>62</v>
      </c>
      <c r="V48" s="26">
        <v>8.6087039999999995</v>
      </c>
      <c r="W48" s="27">
        <v>249.15576000000001</v>
      </c>
      <c r="X48" s="26">
        <v>17.879615999999999</v>
      </c>
      <c r="Y48" s="27">
        <v>25.329456</v>
      </c>
      <c r="Z48" s="26">
        <v>13.906368000000001</v>
      </c>
      <c r="AA48" s="28">
        <f t="shared" si="2"/>
        <v>314.87990400000001</v>
      </c>
      <c r="AB48" s="29"/>
      <c r="AC48" s="29"/>
      <c r="AD48" s="11"/>
      <c r="AE48" s="11"/>
      <c r="AF48" s="30" t="s">
        <v>62</v>
      </c>
      <c r="AG48" s="31">
        <f t="shared" si="3"/>
        <v>1461.5281440000001</v>
      </c>
    </row>
    <row r="49" spans="1:33" ht="34.5" customHeight="1" x14ac:dyDescent="0.25">
      <c r="A49" s="11"/>
      <c r="B49" s="3" t="s">
        <v>63</v>
      </c>
      <c r="C49" s="4"/>
      <c r="D49" s="5"/>
      <c r="E49" s="6">
        <v>374793195.2555272</v>
      </c>
      <c r="F49" s="11"/>
      <c r="G49" s="11"/>
      <c r="H49" s="11"/>
      <c r="I49" s="11"/>
      <c r="J49" s="11"/>
      <c r="K49" s="11"/>
      <c r="L49" s="11"/>
      <c r="M49" s="3" t="s">
        <v>63</v>
      </c>
      <c r="N49" s="4"/>
      <c r="O49" s="5"/>
      <c r="P49" s="6">
        <v>376816223.58110201</v>
      </c>
      <c r="Q49" s="11"/>
      <c r="R49" s="11"/>
      <c r="S49" s="11"/>
      <c r="T49" s="11"/>
      <c r="U49" s="11"/>
      <c r="V49" s="11"/>
      <c r="W49" s="11"/>
      <c r="X49" s="3" t="s">
        <v>63</v>
      </c>
      <c r="Y49" s="4"/>
      <c r="Z49" s="5"/>
      <c r="AA49" s="6">
        <v>196407676.45761466</v>
      </c>
      <c r="AB49" s="11"/>
      <c r="AC49" s="11"/>
      <c r="AD49" s="11"/>
      <c r="AE49" s="11"/>
      <c r="AF49" s="30" t="s">
        <v>63</v>
      </c>
      <c r="AG49" s="35">
        <v>948017095.29424381</v>
      </c>
    </row>
    <row r="50" spans="1:33" x14ac:dyDescent="0.25">
      <c r="B50" s="2"/>
      <c r="C50" s="2"/>
      <c r="D50" s="2"/>
      <c r="E50" s="2"/>
    </row>
  </sheetData>
  <sheetProtection algorithmName="SHA-512" hashValue="FCJ3nM30phhUCdMyh5wziZ4lmPZgSlAWo8L0HactcwBfafN4deiRk6SvJDIvDoafKuTpUwIKDHHYDCDIN50FqA==" saltValue="N87klQSfoS1rzu01d/XAOQ==" spinCount="100000" sheet="1" objects="1" scenarios="1"/>
  <mergeCells count="10">
    <mergeCell ref="AF3:AG3"/>
    <mergeCell ref="B49:D49"/>
    <mergeCell ref="M49:O49"/>
    <mergeCell ref="X49:Z49"/>
    <mergeCell ref="A2:D2"/>
    <mergeCell ref="J2:O2"/>
    <mergeCell ref="U2:Z2"/>
    <mergeCell ref="A3:E3"/>
    <mergeCell ref="J3:P3"/>
    <mergeCell ref="U3:AA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QUINDÍO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2019-04-09T15:31:19Z</dcterms:created>
  <dcterms:modified xsi:type="dcterms:W3CDTF">2019-04-09T15:37:15Z</dcterms:modified>
</cp:coreProperties>
</file>