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D:\Cesar.Rodriguez\DianaM\"/>
    </mc:Choice>
  </mc:AlternateContent>
  <xr:revisionPtr revIDLastSave="0" documentId="10_ncr:100000_{0C9A347A-DF08-42D6-9BB9-906C7516AEBC}" xr6:coauthVersionLast="31" xr6:coauthVersionMax="31" xr10:uidLastSave="{00000000-0000-0000-0000-000000000000}"/>
  <bookViews>
    <workbookView xWindow="0" yWindow="0" windowWidth="28800" windowHeight="11610" activeTab="1" xr2:uid="{00000000-000D-0000-FFFF-FFFF00000000}"/>
  </bookViews>
  <sheets>
    <sheet name="Matriz Plan de Bienestar" sheetId="1" r:id="rId1"/>
    <sheet name="Formato asistentes" sheetId="3" r:id="rId2"/>
  </sheets>
  <definedNames>
    <definedName name="_xlnm.Print_Area" localSheetId="0">'Matriz Plan de Bienestar'!$A$2:$P$33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16" i="1"/>
  <c r="J17" i="1"/>
  <c r="J18" i="1"/>
  <c r="J19" i="1"/>
  <c r="J20" i="1"/>
  <c r="J21" i="1"/>
  <c r="J22" i="1"/>
  <c r="J23" i="1"/>
  <c r="J14" i="1"/>
  <c r="L15" i="1"/>
  <c r="L16" i="1"/>
  <c r="M16" i="1" s="1"/>
  <c r="L17" i="1"/>
  <c r="L18" i="1"/>
  <c r="M18" i="1" s="1"/>
  <c r="L19" i="1"/>
  <c r="L20" i="1"/>
  <c r="M20" i="1" s="1"/>
  <c r="L21" i="1"/>
  <c r="M21" i="1" s="1"/>
  <c r="L22" i="1"/>
  <c r="M22" i="1" s="1"/>
  <c r="L23" i="1"/>
  <c r="M15" i="1"/>
  <c r="M17" i="1"/>
  <c r="M19" i="1"/>
  <c r="M23" i="1"/>
  <c r="I14" i="1" l="1"/>
  <c r="L14" i="1" l="1"/>
  <c r="M14" i="1" s="1"/>
  <c r="H24" i="1" l="1"/>
  <c r="I15" i="1"/>
  <c r="I16" i="1"/>
  <c r="I17" i="1"/>
  <c r="I18" i="1"/>
  <c r="I19" i="1"/>
  <c r="I20" i="1"/>
  <c r="I21" i="1"/>
  <c r="I22" i="1"/>
  <c r="I23" i="1"/>
  <c r="I24" i="1" l="1"/>
  <c r="J24" i="1"/>
  <c r="P24" i="1" l="1"/>
  <c r="K24" i="1"/>
  <c r="G24" i="1"/>
  <c r="F24" i="1"/>
  <c r="E24" i="1"/>
  <c r="L24" i="1" l="1"/>
  <c r="M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icbf</author>
    <author>Monica Maria Figueredo Guerrero</author>
  </authors>
  <commentList>
    <comment ref="B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INCLUYA EL NOMBRE DE LA REGIONAL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9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Mes en que se realizo la actividad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
Actividad desarrollada</t>
        </r>
      </text>
    </comment>
    <comment ref="D11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Describir brevemente la actividad desarrollada</t>
        </r>
      </text>
    </comment>
    <comment ref="E12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Total de servidores públicos que participaron en la actividad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Total de servidores públicos que participaron en la actividad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se debe tomar  el 20% del total de personal que aistieron a la actividad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2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>Se debe tomar 
 el total de las encuestas a aplicar y realizar sumatoria de cada punto</t>
        </r>
      </text>
    </comment>
  </commentList>
</comments>
</file>

<file path=xl/sharedStrings.xml><?xml version="1.0" encoding="utf-8"?>
<sst xmlns="http://schemas.openxmlformats.org/spreadsheetml/2006/main" count="44" uniqueCount="39">
  <si>
    <t xml:space="preserve">Nombre de la Regional: </t>
  </si>
  <si>
    <t>Mes:</t>
  </si>
  <si>
    <t>Nº</t>
  </si>
  <si>
    <t>Nombre Actividad desarrollada</t>
  </si>
  <si>
    <t xml:space="preserve">Descripción de la actividad </t>
  </si>
  <si>
    <t>INDICADOR SATISFACCIÓN</t>
  </si>
  <si>
    <t>Fecha inicio de la actividad</t>
  </si>
  <si>
    <t>Fecha fin de la actividad</t>
  </si>
  <si>
    <t>Presupuesto ejecutado para la actividad</t>
  </si>
  <si>
    <t>Número total de Servidores Públicos participantes</t>
  </si>
  <si>
    <t>Indicador</t>
  </si>
  <si>
    <t>Resultado</t>
  </si>
  <si>
    <t>Total encuestas a aplicar (20%)</t>
  </si>
  <si>
    <t>Sumatoria calificación encuestas</t>
  </si>
  <si>
    <t>Femenino</t>
  </si>
  <si>
    <t>Masculino</t>
  </si>
  <si>
    <t>TOTAL</t>
  </si>
  <si>
    <t xml:space="preserve">Elaboró: </t>
  </si>
  <si>
    <t>Revisó:</t>
  </si>
  <si>
    <t xml:space="preserve">Número total de Servidores Públicos </t>
  </si>
  <si>
    <t>Número total de familiares</t>
  </si>
  <si>
    <t>INDICADOR COBERTURA</t>
  </si>
  <si>
    <t>Total de asistentes servidores y familiares</t>
  </si>
  <si>
    <t>No.</t>
  </si>
  <si>
    <t>NOMBRE DE LA ACTIVIDAD</t>
  </si>
  <si>
    <t xml:space="preserve">NOMBRE DEL SERVIDOR </t>
  </si>
  <si>
    <t>NÚMERO DE DOCUMENTO DE IDENTIDAD DEL SERVIDOR</t>
  </si>
  <si>
    <t>REGIONAL</t>
  </si>
  <si>
    <t>DEPENDENCIA Y/O CENTRO ZONAL</t>
  </si>
  <si>
    <t>CARGO</t>
  </si>
  <si>
    <t>DURACION DE LA ACTIVIDAD</t>
  </si>
  <si>
    <t>Aprobo:</t>
  </si>
  <si>
    <t>Página 1 de 1</t>
  </si>
  <si>
    <t>Clasificación de la información
Pública</t>
  </si>
  <si>
    <t>F7.P1.GTH</t>
  </si>
  <si>
    <r>
      <rPr>
        <b/>
        <sz val="12"/>
        <rFont val="Tempus Sans ITC"/>
        <family val="5"/>
      </rPr>
      <t xml:space="preserve">Antes de imprimir este documento… piense en el medio ambiente!  </t>
    </r>
    <r>
      <rPr>
        <sz val="12"/>
        <rFont val="Arial"/>
        <family val="2"/>
      </rPr>
      <t xml:space="preserve">
 </t>
    </r>
    <r>
      <rPr>
        <sz val="6"/>
        <rFont val="Arial"/>
        <family val="2"/>
      </rPr>
      <t xml:space="preserve">    Cualquier copia impresa de este documento se considera como COPIA NO CONTROLADA.
LOS DATOS PROPORCIONADOS SERÁN TRATADOS DE ACUERDO A LA POLÌTICA DE TRATAMIENTO DE DATOS PERSONALES DEL ICBF Y A LA LEY 1581 DE 2012</t>
    </r>
  </si>
  <si>
    <r>
      <rPr>
        <b/>
        <sz val="12"/>
        <rFont val="Tempus Sans ITC"/>
        <family val="5"/>
      </rPr>
      <t xml:space="preserve">Antes de imprimir este documento… piense en el medio ambiente!  </t>
    </r>
    <r>
      <rPr>
        <sz val="10"/>
        <rFont val="Zurich BT"/>
      </rPr>
      <t xml:space="preserve">
    </t>
    </r>
    <r>
      <rPr>
        <sz val="6"/>
        <rFont val="Arial"/>
        <family val="2"/>
      </rPr>
      <t xml:space="preserve"> Cualquier copia impresa de este documento se considera como COPIA NO CONTROLADA.
LOS DATOS PROPORCIONADOS SERÁN TRATADOS DE ACUERDO A LA POLÌTICA DE TRATAMIENTO DE DATOS PERSONALES DEL ICBF Y A LA LEY 1581 DE 2012</t>
    </r>
  </si>
  <si>
    <r>
      <rPr>
        <b/>
        <sz val="11"/>
        <rFont val="Arial"/>
        <family val="2"/>
      </rPr>
      <t xml:space="preserve">PROCESO DE GESTIÓN DEL TALENTO HUMANO
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FORMATO MATRIZ DE SEGUIMIENTO A LA EJECUCION DE LAS ACTIVIDADES DEL PLAN DE BIENESTAR SOCIAL E INCENTIVOS</t>
    </r>
  </si>
  <si>
    <t>Versión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</si>
</sst>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%"/>
    <numFmt numFmtId="166" formatCode="_ &quot;$&quot;\ * #,##0.00_ ;_ &quot;$&quot;\ * \-#,##0.00_ ;_ &quot;$&quot;\ * &quot;-&quot;??_ ;_ @_ "/>
    <numFmt numFmtId="167" formatCode="_ &quot;$&quot;\ * #,##0_ ;_ &quot;$&quot;\ * \-#,##0_ ;_ &quot;$&quot;\ * &quot;-&quot;??_ ;_ @_ "/>
    <numFmt numFmtId="168" formatCode="_ * #,##0.00_ ;_ * \-#,##0.00_ ;_ * &quot;-&quot;??_ ;_ @_ "/>
  </numFmts>
  <fonts count="27">
    <font>
      <sz val="10"/>
      <name val="Zurich BT"/>
    </font>
    <font>
      <sz val="10"/>
      <name val="Zurich BT"/>
    </font>
    <font>
      <sz val="12"/>
      <name val="Arial"/>
      <family val="2"/>
    </font>
    <font>
      <sz val="12"/>
      <name val="Zurich BT"/>
    </font>
    <font>
      <b/>
      <sz val="12"/>
      <name val="Arial"/>
      <family val="2"/>
    </font>
    <font>
      <b/>
      <sz val="11"/>
      <color theme="3" tint="-0.499984740745262"/>
      <name val="Calibri"/>
      <family val="2"/>
      <scheme val="minor"/>
    </font>
    <font>
      <sz val="9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Zurich BT"/>
    </font>
    <font>
      <sz val="10"/>
      <name val="Arial"/>
      <family val="2"/>
    </font>
    <font>
      <b/>
      <sz val="11"/>
      <name val="Calibri"/>
      <family val="2"/>
      <scheme val="minor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4"/>
      <name val="Arial"/>
      <family val="2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sz val="6"/>
      <name val="Arial"/>
      <family val="2"/>
    </font>
    <font>
      <b/>
      <sz val="12"/>
      <name val="Tempus Sans ITC"/>
      <family val="5"/>
    </font>
    <font>
      <sz val="12"/>
      <name val="Arial"/>
      <family val="5"/>
    </font>
    <font>
      <sz val="10"/>
      <name val="Zurich BT"/>
      <family val="5"/>
    </font>
    <font>
      <b/>
      <sz val="10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horizontal="center" vertical="justify" wrapText="1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8">
    <xf numFmtId="0" fontId="0" fillId="0" borderId="0" xfId="0">
      <alignment horizontal="center" vertical="justify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horizontal="center" vertical="justify" wrapText="1"/>
    </xf>
    <xf numFmtId="0" fontId="3" fillId="0" borderId="0" xfId="0" applyFont="1">
      <alignment horizontal="center" vertical="justify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>
      <alignment horizontal="center" vertical="justify" wrapText="1"/>
    </xf>
    <xf numFmtId="0" fontId="3" fillId="2" borderId="0" xfId="0" applyFont="1" applyFill="1" applyBorder="1">
      <alignment horizontal="center" vertical="justify" wrapText="1"/>
    </xf>
    <xf numFmtId="0" fontId="3" fillId="2" borderId="5" xfId="0" applyFont="1" applyFill="1" applyBorder="1">
      <alignment horizontal="center" vertical="justify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justify" wrapText="1"/>
    </xf>
    <xf numFmtId="0" fontId="4" fillId="4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37" fontId="2" fillId="3" borderId="15" xfId="1" applyNumberFormat="1" applyFont="1" applyFill="1" applyBorder="1" applyAlignment="1" applyProtection="1">
      <alignment horizontal="center" vertical="center" wrapText="1"/>
    </xf>
    <xf numFmtId="1" fontId="2" fillId="3" borderId="13" xfId="1" applyNumberFormat="1" applyFont="1" applyFill="1" applyBorder="1" applyAlignment="1" applyProtection="1">
      <alignment horizontal="center" vertical="center" wrapText="1"/>
    </xf>
    <xf numFmtId="167" fontId="2" fillId="3" borderId="15" xfId="0" applyNumberFormat="1" applyFont="1" applyFill="1" applyBorder="1" applyProtection="1">
      <alignment horizontal="center" vertical="justify" wrapText="1"/>
    </xf>
    <xf numFmtId="0" fontId="4" fillId="2" borderId="0" xfId="0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left" vertical="justify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>
      <alignment horizontal="center" vertical="justify" wrapText="1"/>
    </xf>
    <xf numFmtId="0" fontId="3" fillId="2" borderId="7" xfId="0" applyFont="1" applyFill="1" applyBorder="1">
      <alignment horizontal="center" vertical="justify" wrapText="1"/>
    </xf>
    <xf numFmtId="0" fontId="3" fillId="2" borderId="14" xfId="0" applyFont="1" applyFill="1" applyBorder="1">
      <alignment horizontal="center" vertical="justify" wrapText="1"/>
    </xf>
    <xf numFmtId="0" fontId="2" fillId="2" borderId="0" xfId="0" applyFont="1" applyFill="1" applyBorder="1" applyAlignment="1" applyProtection="1">
      <alignment horizontal="left" vertical="justify" wrapText="1"/>
      <protection locked="0"/>
    </xf>
    <xf numFmtId="0" fontId="2" fillId="2" borderId="0" xfId="0" applyFont="1" applyFill="1" applyBorder="1" applyAlignment="1">
      <alignment horizontal="left" vertical="justify" wrapText="1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14" fontId="2" fillId="0" borderId="20" xfId="0" applyNumberFormat="1" applyFont="1" applyFill="1" applyBorder="1" applyAlignment="1" applyProtection="1">
      <alignment horizontal="center" vertical="center" wrapText="1"/>
      <protection locked="0"/>
    </xf>
    <xf numFmtId="167" fontId="2" fillId="0" borderId="25" xfId="2" applyNumberFormat="1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167" fontId="2" fillId="0" borderId="25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/>
    <xf numFmtId="1" fontId="2" fillId="2" borderId="0" xfId="0" applyNumberFormat="1" applyFont="1" applyFill="1" applyAlignment="1">
      <alignment vertical="center"/>
    </xf>
    <xf numFmtId="0" fontId="0" fillId="2" borderId="0" xfId="0" applyFill="1" applyAlignment="1"/>
    <xf numFmtId="0" fontId="13" fillId="2" borderId="2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14" fillId="2" borderId="20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168" fontId="15" fillId="2" borderId="20" xfId="0" applyNumberFormat="1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3" fontId="15" fillId="2" borderId="2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20" xfId="0" applyFont="1" applyFill="1" applyBorder="1" applyAlignment="1">
      <alignment horizontal="center" vertical="top"/>
    </xf>
    <xf numFmtId="1" fontId="2" fillId="2" borderId="20" xfId="0" applyNumberFormat="1" applyFont="1" applyFill="1" applyBorder="1" applyAlignment="1">
      <alignment horizontal="center" vertical="center"/>
    </xf>
    <xf numFmtId="3" fontId="15" fillId="2" borderId="20" xfId="0" applyNumberFormat="1" applyFont="1" applyFill="1" applyBorder="1" applyAlignment="1">
      <alignment horizontal="center" vertical="top"/>
    </xf>
    <xf numFmtId="0" fontId="14" fillId="2" borderId="20" xfId="0" applyNumberFormat="1" applyFont="1" applyFill="1" applyBorder="1" applyAlignment="1">
      <alignment horizontal="center" vertical="top" wrapText="1"/>
    </xf>
    <xf numFmtId="0" fontId="15" fillId="2" borderId="20" xfId="0" applyFont="1" applyFill="1" applyBorder="1" applyAlignment="1">
      <alignment horizontal="center" vertical="top"/>
    </xf>
    <xf numFmtId="1" fontId="16" fillId="2" borderId="20" xfId="1" applyNumberFormat="1" applyFont="1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horizontal="center" vertical="top"/>
      <protection locked="0"/>
    </xf>
    <xf numFmtId="3" fontId="17" fillId="2" borderId="20" xfId="0" applyNumberFormat="1" applyFont="1" applyFill="1" applyBorder="1" applyAlignment="1">
      <alignment horizontal="center" vertical="center"/>
    </xf>
    <xf numFmtId="0" fontId="16" fillId="2" borderId="29" xfId="0" applyFont="1" applyFill="1" applyBorder="1" applyAlignment="1" applyProtection="1">
      <alignment horizontal="center" vertical="top"/>
      <protection locked="0"/>
    </xf>
    <xf numFmtId="1" fontId="2" fillId="2" borderId="0" xfId="0" applyNumberFormat="1" applyFont="1" applyFill="1" applyAlignment="1">
      <alignment horizontal="center" vertical="center"/>
    </xf>
    <xf numFmtId="0" fontId="2" fillId="2" borderId="29" xfId="0" applyFont="1" applyFill="1" applyBorder="1" applyAlignment="1">
      <alignment horizontal="center" vertical="top"/>
    </xf>
    <xf numFmtId="0" fontId="15" fillId="2" borderId="29" xfId="0" applyFont="1" applyFill="1" applyBorder="1" applyAlignment="1">
      <alignment horizontal="center" vertical="top"/>
    </xf>
    <xf numFmtId="0" fontId="15" fillId="2" borderId="20" xfId="0" applyFont="1" applyFill="1" applyBorder="1" applyAlignment="1">
      <alignment horizontal="center" vertical="center" wrapText="1"/>
    </xf>
    <xf numFmtId="1" fontId="0" fillId="2" borderId="0" xfId="0" applyNumberFormat="1" applyFill="1" applyAlignment="1">
      <alignment vertical="center"/>
    </xf>
    <xf numFmtId="3" fontId="2" fillId="3" borderId="15" xfId="0" applyNumberFormat="1" applyFont="1" applyFill="1" applyBorder="1" applyAlignment="1" applyProtection="1">
      <alignment horizontal="center" vertical="center" wrapText="1"/>
    </xf>
    <xf numFmtId="3" fontId="2" fillId="3" borderId="8" xfId="0" applyNumberFormat="1" applyFont="1" applyFill="1" applyBorder="1" applyAlignment="1" applyProtection="1">
      <alignment horizontal="center" vertical="center" wrapText="1"/>
    </xf>
    <xf numFmtId="0" fontId="2" fillId="0" borderId="28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0" borderId="23" xfId="0" applyFont="1" applyFill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28" xfId="0" applyFont="1" applyFill="1" applyBorder="1" applyAlignment="1" applyProtection="1">
      <alignment horizontal="center" vertical="center" wrapText="1"/>
    </xf>
    <xf numFmtId="165" fontId="0" fillId="0" borderId="23" xfId="3" applyNumberFormat="1" applyFont="1" applyBorder="1" applyAlignment="1" applyProtection="1">
      <alignment horizontal="center" vertical="center" wrapText="1"/>
    </xf>
    <xf numFmtId="1" fontId="2" fillId="3" borderId="23" xfId="3" applyNumberFormat="1" applyFont="1" applyFill="1" applyBorder="1" applyAlignment="1" applyProtection="1">
      <alignment horizontal="center" vertical="center" wrapText="1"/>
    </xf>
    <xf numFmtId="165" fontId="0" fillId="0" borderId="32" xfId="3" applyNumberFormat="1" applyFont="1" applyBorder="1" applyAlignment="1" applyProtection="1">
      <alignment horizontal="center" vertical="center" wrapText="1"/>
    </xf>
    <xf numFmtId="1" fontId="2" fillId="3" borderId="33" xfId="3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left" vertical="justify" wrapText="1"/>
      <protection locked="0"/>
    </xf>
    <xf numFmtId="0" fontId="4" fillId="2" borderId="0" xfId="0" applyFont="1" applyFill="1" applyBorder="1" applyAlignment="1">
      <alignment horizontal="left" vertical="justify"/>
    </xf>
    <xf numFmtId="0" fontId="4" fillId="2" borderId="0" xfId="0" applyFont="1" applyFill="1" applyBorder="1" applyAlignment="1">
      <alignment horizontal="left"/>
    </xf>
    <xf numFmtId="0" fontId="20" fillId="0" borderId="1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justify" wrapText="1"/>
    </xf>
    <xf numFmtId="0" fontId="2" fillId="2" borderId="3" xfId="0" applyFont="1" applyFill="1" applyBorder="1" applyAlignment="1" applyProtection="1">
      <alignment horizontal="center" vertical="justify" wrapText="1"/>
    </xf>
    <xf numFmtId="0" fontId="2" fillId="2" borderId="7" xfId="0" applyFont="1" applyFill="1" applyBorder="1" applyAlignment="1" applyProtection="1">
      <alignment horizontal="left" vertical="justify" wrapText="1"/>
      <protection locked="0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18" fillId="2" borderId="8" xfId="0" applyFont="1" applyFill="1" applyBorder="1" applyAlignment="1">
      <alignment horizontal="center" vertical="justify" wrapText="1"/>
    </xf>
    <xf numFmtId="0" fontId="18" fillId="2" borderId="9" xfId="0" applyFont="1" applyFill="1" applyBorder="1" applyAlignment="1">
      <alignment horizontal="center" vertical="justify" wrapText="1"/>
    </xf>
    <xf numFmtId="0" fontId="4" fillId="2" borderId="8" xfId="0" applyFont="1" applyFill="1" applyBorder="1" applyAlignment="1" applyProtection="1">
      <alignment horizontal="center" vertical="justify" wrapText="1"/>
      <protection locked="0"/>
    </xf>
    <xf numFmtId="0" fontId="4" fillId="2" borderId="9" xfId="0" applyFont="1" applyFill="1" applyBorder="1" applyAlignment="1" applyProtection="1">
      <alignment horizontal="center" vertical="justify" wrapText="1"/>
      <protection locked="0"/>
    </xf>
    <xf numFmtId="0" fontId="4" fillId="2" borderId="8" xfId="0" applyFont="1" applyFill="1" applyBorder="1" applyAlignment="1">
      <alignment horizontal="center" vertical="justify" wrapText="1"/>
    </xf>
    <xf numFmtId="0" fontId="4" fillId="2" borderId="9" xfId="0" applyFont="1" applyFill="1" applyBorder="1" applyAlignment="1">
      <alignment horizontal="center" vertical="justify" wrapText="1"/>
    </xf>
    <xf numFmtId="0" fontId="11" fillId="2" borderId="8" xfId="0" applyFont="1" applyFill="1" applyBorder="1" applyAlignment="1">
      <alignment horizontal="center" vertical="justify" wrapText="1"/>
    </xf>
    <xf numFmtId="0" fontId="11" fillId="2" borderId="9" xfId="0" applyFont="1" applyFill="1" applyBorder="1" applyAlignment="1">
      <alignment horizontal="center" vertical="justify" wrapText="1"/>
    </xf>
    <xf numFmtId="0" fontId="11" fillId="2" borderId="10" xfId="0" applyFont="1" applyFill="1" applyBorder="1" applyAlignment="1">
      <alignment horizontal="center" vertical="justify" wrapText="1"/>
    </xf>
    <xf numFmtId="0" fontId="20" fillId="0" borderId="1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4" fillId="2" borderId="34" xfId="0" applyFont="1" applyFill="1" applyBorder="1" applyAlignment="1">
      <alignment horizontal="center" wrapText="1"/>
    </xf>
    <xf numFmtId="0" fontId="0" fillId="2" borderId="34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4" fillId="6" borderId="29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12" fillId="6" borderId="20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 wrapText="1"/>
    </xf>
    <xf numFmtId="0" fontId="12" fillId="6" borderId="23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1" fontId="4" fillId="6" borderId="29" xfId="0" applyNumberFormat="1" applyFont="1" applyFill="1" applyBorder="1" applyAlignment="1">
      <alignment horizontal="center" vertical="center" wrapText="1"/>
    </xf>
    <xf numFmtId="1" fontId="12" fillId="6" borderId="23" xfId="0" applyNumberFormat="1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14" fontId="12" fillId="0" borderId="11" xfId="0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20"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124919</xdr:colOff>
      <xdr:row>1</xdr:row>
      <xdr:rowOff>155833</xdr:rowOff>
    </xdr:from>
    <xdr:to>
      <xdr:col>1</xdr:col>
      <xdr:colOff>952501</xdr:colOff>
      <xdr:row>6</xdr:row>
      <xdr:rowOff>15613</xdr:rowOff>
    </xdr:to>
    <xdr:pic>
      <xdr:nvPicPr>
        <xdr:cNvPr id="3" name="Imagen 3" descr="ICBFNEW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534" y="155833"/>
          <a:ext cx="827582" cy="796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83344</xdr:colOff>
      <xdr:row>2</xdr:row>
      <xdr:rowOff>59532</xdr:rowOff>
    </xdr:from>
    <xdr:to>
      <xdr:col>0</xdr:col>
      <xdr:colOff>750094</xdr:colOff>
      <xdr:row>4</xdr:row>
      <xdr:rowOff>142875</xdr:rowOff>
    </xdr:to>
    <xdr:pic>
      <xdr:nvPicPr>
        <xdr:cNvPr id="3" name="Imagen 3" descr="ICBFNEW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4" y="392907"/>
          <a:ext cx="666750" cy="6548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33"/>
  <sheetViews>
    <sheetView showGridLines="0" view="pageBreakPreview" zoomScale="61" zoomScaleNormal="61" zoomScaleSheetLayoutView="61" workbookViewId="0">
      <selection activeCell="L16" sqref="L16"/>
    </sheetView>
  </sheetViews>
  <sheetFormatPr baseColWidth="10" defaultRowHeight="15"/>
  <cols>
    <col min="1" max="1" width="0.28515625" style="3" customWidth="1"/>
    <col min="2" max="2" width="15.7109375" style="3" customWidth="1"/>
    <col min="3" max="3" width="29.7109375" style="3" customWidth="1"/>
    <col min="4" max="4" width="40.7109375" style="3" customWidth="1"/>
    <col min="5" max="5" width="21.28515625" style="3" customWidth="1"/>
    <col min="6" max="7" width="18.42578125" style="3" customWidth="1"/>
    <col min="8" max="8" width="20" style="3" customWidth="1"/>
    <col min="9" max="11" width="18.42578125" style="3" customWidth="1"/>
    <col min="12" max="13" width="17.28515625" style="3" customWidth="1"/>
    <col min="14" max="14" width="18.42578125" style="3" customWidth="1"/>
    <col min="15" max="15" width="22" style="3" customWidth="1"/>
    <col min="16" max="16" width="23.28515625" style="3" customWidth="1"/>
    <col min="17" max="18" width="11.42578125" style="3"/>
    <col min="19" max="21" width="14.7109375" style="3" bestFit="1" customWidth="1"/>
    <col min="22" max="16384" width="11.42578125" style="3"/>
  </cols>
  <sheetData>
    <row r="1" spans="2:22" ht="15.75" thickBot="1"/>
    <row r="2" spans="2:22">
      <c r="B2" s="122"/>
      <c r="C2" s="113" t="s">
        <v>37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5"/>
      <c r="O2" s="156" t="s">
        <v>34</v>
      </c>
      <c r="P2" s="154">
        <v>43643</v>
      </c>
    </row>
    <row r="3" spans="2:22" ht="15.75" thickBot="1">
      <c r="B3" s="123"/>
      <c r="C3" s="116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8"/>
      <c r="O3" s="155"/>
      <c r="P3" s="155"/>
    </row>
    <row r="4" spans="2:22">
      <c r="B4" s="123"/>
      <c r="C4" s="116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8"/>
      <c r="O4" s="156" t="s">
        <v>38</v>
      </c>
      <c r="P4" s="134" t="s">
        <v>32</v>
      </c>
    </row>
    <row r="5" spans="2:22" ht="15.75" thickBot="1">
      <c r="B5" s="123"/>
      <c r="C5" s="116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8"/>
      <c r="O5" s="155"/>
      <c r="P5" s="135"/>
    </row>
    <row r="6" spans="2:22">
      <c r="B6" s="123"/>
      <c r="C6" s="116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8"/>
      <c r="O6" s="136" t="s">
        <v>33</v>
      </c>
      <c r="P6" s="137"/>
    </row>
    <row r="7" spans="2:22" ht="21" customHeight="1" thickBot="1">
      <c r="B7" s="124"/>
      <c r="C7" s="119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1"/>
      <c r="O7" s="138"/>
      <c r="P7" s="139"/>
    </row>
    <row r="8" spans="2:22" ht="9.75" customHeight="1" thickBot="1">
      <c r="B8" s="1"/>
      <c r="C8" s="2"/>
      <c r="D8" s="2"/>
      <c r="E8" s="2"/>
      <c r="F8" s="2"/>
      <c r="G8" s="2"/>
      <c r="H8" s="2"/>
      <c r="I8" s="2"/>
      <c r="J8" s="2"/>
      <c r="K8" s="2"/>
    </row>
    <row r="9" spans="2:22" ht="24" customHeight="1" thickBot="1">
      <c r="B9" s="125" t="s">
        <v>0</v>
      </c>
      <c r="C9" s="126"/>
      <c r="D9" s="126"/>
      <c r="E9" s="127"/>
      <c r="F9" s="128"/>
      <c r="G9" s="128"/>
      <c r="H9" s="128"/>
      <c r="I9" s="128"/>
      <c r="J9" s="128"/>
      <c r="K9" s="128"/>
      <c r="L9" s="129" t="s">
        <v>1</v>
      </c>
      <c r="M9" s="130"/>
      <c r="N9" s="131"/>
      <c r="O9" s="132"/>
      <c r="P9" s="133"/>
    </row>
    <row r="10" spans="2:22" ht="16.5" thickBot="1">
      <c r="B10" s="8"/>
      <c r="C10" s="9"/>
      <c r="D10" s="9"/>
      <c r="E10" s="9"/>
      <c r="F10" s="5"/>
      <c r="G10" s="5"/>
      <c r="H10" s="5"/>
      <c r="I10" s="5"/>
      <c r="J10" s="5"/>
      <c r="K10" s="5"/>
      <c r="L10" s="6"/>
      <c r="M10" s="6"/>
      <c r="N10" s="6"/>
      <c r="O10" s="6"/>
      <c r="P10" s="7"/>
    </row>
    <row r="11" spans="2:22" ht="30" customHeight="1" thickBot="1">
      <c r="B11" s="89" t="s">
        <v>2</v>
      </c>
      <c r="C11" s="92" t="s">
        <v>3</v>
      </c>
      <c r="D11" s="95" t="s">
        <v>4</v>
      </c>
      <c r="E11" s="110" t="s">
        <v>21</v>
      </c>
      <c r="F11" s="111"/>
      <c r="G11" s="111"/>
      <c r="H11" s="111"/>
      <c r="I11" s="112"/>
      <c r="J11" s="108" t="s">
        <v>5</v>
      </c>
      <c r="K11" s="109"/>
      <c r="L11" s="109"/>
      <c r="M11" s="109"/>
      <c r="N11" s="92" t="s">
        <v>6</v>
      </c>
      <c r="O11" s="92" t="s">
        <v>7</v>
      </c>
      <c r="P11" s="92" t="s">
        <v>8</v>
      </c>
    </row>
    <row r="12" spans="2:22" ht="56.25" customHeight="1" thickBot="1">
      <c r="B12" s="90"/>
      <c r="C12" s="93"/>
      <c r="D12" s="96"/>
      <c r="E12" s="98" t="s">
        <v>19</v>
      </c>
      <c r="F12" s="98" t="s">
        <v>9</v>
      </c>
      <c r="G12" s="98"/>
      <c r="H12" s="98" t="s">
        <v>20</v>
      </c>
      <c r="I12" s="99" t="s">
        <v>22</v>
      </c>
      <c r="J12" s="101" t="s">
        <v>12</v>
      </c>
      <c r="K12" s="103" t="s">
        <v>13</v>
      </c>
      <c r="L12" s="104" t="s">
        <v>10</v>
      </c>
      <c r="M12" s="106" t="s">
        <v>11</v>
      </c>
      <c r="N12" s="93"/>
      <c r="O12" s="93"/>
      <c r="P12" s="93"/>
    </row>
    <row r="13" spans="2:22" ht="39.75" customHeight="1" thickBot="1">
      <c r="B13" s="91"/>
      <c r="C13" s="94"/>
      <c r="D13" s="97"/>
      <c r="E13" s="98"/>
      <c r="F13" s="10" t="s">
        <v>14</v>
      </c>
      <c r="G13" s="10" t="s">
        <v>15</v>
      </c>
      <c r="H13" s="98"/>
      <c r="I13" s="100"/>
      <c r="J13" s="102"/>
      <c r="K13" s="103"/>
      <c r="L13" s="105"/>
      <c r="M13" s="107"/>
      <c r="N13" s="94"/>
      <c r="O13" s="94"/>
      <c r="P13" s="94"/>
    </row>
    <row r="14" spans="2:22" ht="54" customHeight="1">
      <c r="B14" s="11">
        <v>1</v>
      </c>
      <c r="C14" s="12"/>
      <c r="D14" s="13"/>
      <c r="E14" s="25"/>
      <c r="F14" s="26"/>
      <c r="G14" s="72"/>
      <c r="H14" s="27"/>
      <c r="I14" s="64">
        <f>+E14+H14</f>
        <v>0</v>
      </c>
      <c r="J14" s="65" t="str">
        <f>IF(E14=0," ",ROUNDUP((F14+G14)*0.2,0))</f>
        <v xml:space="preserve"> </v>
      </c>
      <c r="K14" s="73"/>
      <c r="L14" s="68" t="str">
        <f>IF((F14+G14)=0,"Sin Datos",IF(K14=0,"diligencie los datos",((K14/J14)*20/100)))</f>
        <v>Sin Datos</v>
      </c>
      <c r="M14" s="69" t="str">
        <f>IF(L14="diligencie los datos","",IF(L14="Sin Datos","",IF(L14=0,"Sin datos",IF(L14&gt;100%,"Valide datos",IF(L14&lt;=77.9%,"Crítico",IF(L14&lt;=82.9%,"En riesgo",IF(L14&lt;89.9%,"Adecuado","Óptimo")))))))</f>
        <v/>
      </c>
      <c r="N14" s="28"/>
      <c r="O14" s="28"/>
      <c r="P14" s="29"/>
      <c r="S14" s="62"/>
      <c r="T14" s="62"/>
      <c r="U14" s="62"/>
      <c r="V14" s="62"/>
    </row>
    <row r="15" spans="2:22" ht="54" customHeight="1">
      <c r="B15" s="11">
        <v>2</v>
      </c>
      <c r="C15" s="12"/>
      <c r="D15" s="13"/>
      <c r="E15" s="30"/>
      <c r="F15" s="31"/>
      <c r="G15" s="31"/>
      <c r="H15" s="31"/>
      <c r="I15" s="66">
        <f t="shared" ref="I15:I23" si="0">+E15+H15</f>
        <v>0</v>
      </c>
      <c r="J15" s="65" t="str">
        <f t="shared" ref="J15:J23" si="1">IF(E15=0," ",ROUNDUP((F15+G15)*0.2,0))</f>
        <v xml:space="preserve"> </v>
      </c>
      <c r="K15" s="74"/>
      <c r="L15" s="68" t="str">
        <f t="shared" ref="L15:L23" si="2">IF((F15+G15)=0,"Sin Datos",IF(K15=0,"diligencie los datos",((K15/J15)*20/100)))</f>
        <v>Sin Datos</v>
      </c>
      <c r="M15" s="69" t="str">
        <f t="shared" ref="M15:M23" si="3">IF(L15="diligencie los datos","",IF(L15="Sin Datos","",IF(L15=0,"Sin datos",IF(L15&gt;100%,"Valide datos",IF(L15&lt;=77.9%,"Crítico",IF(L15&lt;=82.9%,"En riesgo",IF(L15&lt;89.9%,"Adecuado","Óptimo")))))))</f>
        <v/>
      </c>
      <c r="N15" s="28"/>
      <c r="O15" s="28"/>
      <c r="P15" s="29"/>
      <c r="S15" s="62"/>
      <c r="T15" s="62"/>
      <c r="U15" s="62"/>
      <c r="V15" s="62"/>
    </row>
    <row r="16" spans="2:22" ht="54" customHeight="1">
      <c r="B16" s="11">
        <v>3</v>
      </c>
      <c r="C16" s="12"/>
      <c r="D16" s="13"/>
      <c r="E16" s="30"/>
      <c r="F16" s="31"/>
      <c r="G16" s="31"/>
      <c r="H16" s="31"/>
      <c r="I16" s="66">
        <f t="shared" si="0"/>
        <v>0</v>
      </c>
      <c r="J16" s="65" t="str">
        <f t="shared" si="1"/>
        <v xml:space="preserve"> </v>
      </c>
      <c r="K16" s="74"/>
      <c r="L16" s="68" t="str">
        <f t="shared" si="2"/>
        <v>Sin Datos</v>
      </c>
      <c r="M16" s="69" t="str">
        <f t="shared" si="3"/>
        <v/>
      </c>
      <c r="N16" s="28"/>
      <c r="O16" s="28"/>
      <c r="P16" s="32"/>
      <c r="S16" s="63"/>
      <c r="T16" s="63"/>
      <c r="U16" s="63"/>
      <c r="V16" s="63"/>
    </row>
    <row r="17" spans="2:16" ht="54" customHeight="1">
      <c r="B17" s="11">
        <v>4</v>
      </c>
      <c r="C17" s="12"/>
      <c r="D17" s="13"/>
      <c r="E17" s="30"/>
      <c r="F17" s="31"/>
      <c r="G17" s="31"/>
      <c r="H17" s="31"/>
      <c r="I17" s="66">
        <f t="shared" si="0"/>
        <v>0</v>
      </c>
      <c r="J17" s="65" t="str">
        <f t="shared" si="1"/>
        <v xml:space="preserve"> </v>
      </c>
      <c r="K17" s="74"/>
      <c r="L17" s="68" t="str">
        <f t="shared" si="2"/>
        <v>Sin Datos</v>
      </c>
      <c r="M17" s="69" t="str">
        <f t="shared" si="3"/>
        <v/>
      </c>
      <c r="N17" s="28"/>
      <c r="O17" s="28"/>
      <c r="P17" s="32"/>
    </row>
    <row r="18" spans="2:16" ht="54" customHeight="1">
      <c r="B18" s="11">
        <v>5</v>
      </c>
      <c r="C18" s="12"/>
      <c r="D18" s="13"/>
      <c r="E18" s="30"/>
      <c r="F18" s="31"/>
      <c r="G18" s="31"/>
      <c r="H18" s="31"/>
      <c r="I18" s="66">
        <f t="shared" si="0"/>
        <v>0</v>
      </c>
      <c r="J18" s="65" t="str">
        <f t="shared" si="1"/>
        <v xml:space="preserve"> </v>
      </c>
      <c r="K18" s="74"/>
      <c r="L18" s="68" t="str">
        <f t="shared" si="2"/>
        <v>Sin Datos</v>
      </c>
      <c r="M18" s="69" t="str">
        <f t="shared" si="3"/>
        <v/>
      </c>
      <c r="N18" s="28"/>
      <c r="O18" s="28"/>
      <c r="P18" s="32"/>
    </row>
    <row r="19" spans="2:16" ht="54" customHeight="1">
      <c r="B19" s="11">
        <v>6</v>
      </c>
      <c r="C19" s="12"/>
      <c r="D19" s="13"/>
      <c r="E19" s="30"/>
      <c r="F19" s="31"/>
      <c r="G19" s="31"/>
      <c r="H19" s="31"/>
      <c r="I19" s="66">
        <f t="shared" si="0"/>
        <v>0</v>
      </c>
      <c r="J19" s="65" t="str">
        <f t="shared" si="1"/>
        <v xml:space="preserve"> </v>
      </c>
      <c r="K19" s="74"/>
      <c r="L19" s="68" t="str">
        <f t="shared" si="2"/>
        <v>Sin Datos</v>
      </c>
      <c r="M19" s="69" t="str">
        <f t="shared" si="3"/>
        <v/>
      </c>
      <c r="N19" s="28"/>
      <c r="O19" s="28"/>
      <c r="P19" s="32"/>
    </row>
    <row r="20" spans="2:16" ht="54" customHeight="1">
      <c r="B20" s="11">
        <v>7</v>
      </c>
      <c r="C20" s="12"/>
      <c r="D20" s="13"/>
      <c r="E20" s="30"/>
      <c r="F20" s="31"/>
      <c r="G20" s="31"/>
      <c r="H20" s="31"/>
      <c r="I20" s="66">
        <f t="shared" si="0"/>
        <v>0</v>
      </c>
      <c r="J20" s="65" t="str">
        <f t="shared" si="1"/>
        <v xml:space="preserve"> </v>
      </c>
      <c r="K20" s="74"/>
      <c r="L20" s="68" t="str">
        <f t="shared" si="2"/>
        <v>Sin Datos</v>
      </c>
      <c r="M20" s="69" t="str">
        <f t="shared" si="3"/>
        <v/>
      </c>
      <c r="N20" s="28"/>
      <c r="O20" s="28"/>
      <c r="P20" s="32"/>
    </row>
    <row r="21" spans="2:16" ht="54" customHeight="1">
      <c r="B21" s="11">
        <v>8</v>
      </c>
      <c r="C21" s="12"/>
      <c r="D21" s="13"/>
      <c r="E21" s="30"/>
      <c r="F21" s="31"/>
      <c r="G21" s="31"/>
      <c r="H21" s="31"/>
      <c r="I21" s="66">
        <f t="shared" si="0"/>
        <v>0</v>
      </c>
      <c r="J21" s="65" t="str">
        <f t="shared" si="1"/>
        <v xml:space="preserve"> </v>
      </c>
      <c r="K21" s="74"/>
      <c r="L21" s="68" t="str">
        <f t="shared" si="2"/>
        <v>Sin Datos</v>
      </c>
      <c r="M21" s="69" t="str">
        <f t="shared" si="3"/>
        <v/>
      </c>
      <c r="N21" s="28"/>
      <c r="O21" s="28"/>
      <c r="P21" s="32"/>
    </row>
    <row r="22" spans="2:16" ht="54" customHeight="1">
      <c r="B22" s="11">
        <v>9</v>
      </c>
      <c r="C22" s="12"/>
      <c r="D22" s="13"/>
      <c r="E22" s="30"/>
      <c r="F22" s="31"/>
      <c r="G22" s="31"/>
      <c r="H22" s="31"/>
      <c r="I22" s="66">
        <f t="shared" si="0"/>
        <v>0</v>
      </c>
      <c r="J22" s="65" t="str">
        <f t="shared" si="1"/>
        <v xml:space="preserve"> </v>
      </c>
      <c r="K22" s="74"/>
      <c r="L22" s="68" t="str">
        <f t="shared" si="2"/>
        <v>Sin Datos</v>
      </c>
      <c r="M22" s="69" t="str">
        <f t="shared" si="3"/>
        <v/>
      </c>
      <c r="N22" s="28"/>
      <c r="O22" s="28"/>
      <c r="P22" s="32"/>
    </row>
    <row r="23" spans="2:16" ht="54" customHeight="1" thickBot="1">
      <c r="B23" s="11">
        <v>10</v>
      </c>
      <c r="C23" s="12"/>
      <c r="D23" s="13"/>
      <c r="E23" s="30"/>
      <c r="F23" s="31"/>
      <c r="G23" s="33"/>
      <c r="H23" s="61"/>
      <c r="I23" s="67">
        <f t="shared" si="0"/>
        <v>0</v>
      </c>
      <c r="J23" s="65" t="str">
        <f t="shared" si="1"/>
        <v xml:space="preserve"> </v>
      </c>
      <c r="K23" s="75"/>
      <c r="L23" s="68" t="str">
        <f t="shared" si="2"/>
        <v>Sin Datos</v>
      </c>
      <c r="M23" s="69" t="str">
        <f t="shared" si="3"/>
        <v/>
      </c>
      <c r="N23" s="28"/>
      <c r="O23" s="28"/>
      <c r="P23" s="32"/>
    </row>
    <row r="24" spans="2:16" ht="30" customHeight="1" thickBot="1">
      <c r="B24" s="83" t="s">
        <v>16</v>
      </c>
      <c r="C24" s="84"/>
      <c r="D24" s="85"/>
      <c r="E24" s="14">
        <f t="shared" ref="E24:K24" si="4">SUM(E14:E23)</f>
        <v>0</v>
      </c>
      <c r="F24" s="59">
        <f t="shared" si="4"/>
        <v>0</v>
      </c>
      <c r="G24" s="60">
        <f t="shared" si="4"/>
        <v>0</v>
      </c>
      <c r="H24" s="60">
        <f t="shared" si="4"/>
        <v>0</v>
      </c>
      <c r="I24" s="59">
        <f t="shared" si="4"/>
        <v>0</v>
      </c>
      <c r="J24" s="59">
        <f t="shared" si="4"/>
        <v>0</v>
      </c>
      <c r="K24" s="15">
        <f t="shared" si="4"/>
        <v>0</v>
      </c>
      <c r="L24" s="70" t="str">
        <f t="shared" ref="L24" si="5">IF((F24+G24)=0,"Sin Datos",IF(K24=0,"diligencie los datos",((K24/J24)*20/100)))</f>
        <v>Sin Datos</v>
      </c>
      <c r="M24" s="71" t="str">
        <f t="shared" ref="M24" si="6">IF(L24="diligencie los datos","",IF(L24="Sin Datos","",IF(L24=0,"Sin datos",IF(L24&gt;100%,"Valide datos",IF(L24&lt;=64.9%,"Crítico",IF(L24&lt;=74.9%,"En riesgo",IF(L24&lt;80%,"Adecuado","Óptimo")))))))</f>
        <v/>
      </c>
      <c r="N24" s="86"/>
      <c r="O24" s="87"/>
      <c r="P24" s="16">
        <f>SUM(P14:P23)</f>
        <v>0</v>
      </c>
    </row>
    <row r="25" spans="2:16">
      <c r="B25" s="4"/>
      <c r="C25" s="5"/>
      <c r="D25" s="5"/>
      <c r="E25" s="5"/>
      <c r="F25" s="5"/>
      <c r="G25" s="5"/>
      <c r="H25" s="5"/>
      <c r="I25" s="5"/>
      <c r="J25" s="5"/>
      <c r="K25" s="5"/>
      <c r="L25" s="6"/>
      <c r="M25" s="6"/>
      <c r="N25" s="6"/>
      <c r="O25" s="6"/>
      <c r="P25" s="7"/>
    </row>
    <row r="26" spans="2:16" ht="16.5" thickBot="1">
      <c r="B26" s="4"/>
      <c r="C26" s="17" t="s">
        <v>17</v>
      </c>
      <c r="D26" s="88"/>
      <c r="E26" s="88"/>
      <c r="F26" s="88"/>
      <c r="G26" s="88"/>
      <c r="H26" s="23"/>
      <c r="I26" s="23"/>
      <c r="J26" s="5"/>
      <c r="K26" s="5"/>
      <c r="L26" s="6"/>
      <c r="M26" s="6"/>
      <c r="N26" s="6"/>
      <c r="O26" s="6"/>
      <c r="P26" s="7"/>
    </row>
    <row r="27" spans="2:16" ht="15.75">
      <c r="B27" s="4"/>
      <c r="C27" s="17"/>
      <c r="D27" s="18"/>
      <c r="E27" s="18"/>
      <c r="F27" s="18"/>
      <c r="G27" s="18"/>
      <c r="H27" s="24"/>
      <c r="I27" s="24"/>
      <c r="J27" s="5"/>
      <c r="K27" s="5"/>
      <c r="L27" s="6"/>
      <c r="M27" s="6"/>
      <c r="N27" s="6"/>
      <c r="O27" s="6"/>
      <c r="P27" s="7"/>
    </row>
    <row r="28" spans="2:16" ht="16.5" thickBot="1">
      <c r="B28" s="4"/>
      <c r="C28" s="77" t="s">
        <v>18</v>
      </c>
      <c r="D28" s="88"/>
      <c r="E28" s="88"/>
      <c r="F28" s="88"/>
      <c r="G28" s="88"/>
      <c r="H28" s="23"/>
      <c r="I28" s="23"/>
      <c r="J28" s="5"/>
      <c r="K28" s="5"/>
      <c r="L28" s="6"/>
      <c r="M28" s="6"/>
      <c r="N28" s="6"/>
      <c r="O28" s="6"/>
      <c r="P28" s="7"/>
    </row>
    <row r="29" spans="2:16" ht="27.75" customHeight="1" thickBot="1">
      <c r="B29" s="4"/>
      <c r="C29" s="78" t="s">
        <v>31</v>
      </c>
      <c r="D29" s="76"/>
      <c r="E29" s="76"/>
      <c r="F29" s="76"/>
      <c r="G29" s="76"/>
      <c r="H29" s="23"/>
      <c r="I29" s="23"/>
      <c r="J29" s="5"/>
      <c r="K29" s="5"/>
      <c r="L29" s="6"/>
      <c r="M29" s="6"/>
      <c r="N29" s="6"/>
      <c r="O29" s="6"/>
      <c r="P29" s="7"/>
    </row>
    <row r="30" spans="2:16" ht="21.75" customHeight="1" thickBot="1"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1"/>
      <c r="M30" s="21"/>
      <c r="N30" s="21"/>
      <c r="O30" s="21"/>
      <c r="P30" s="22"/>
    </row>
    <row r="31" spans="2:16">
      <c r="B31" s="80" t="s">
        <v>35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</row>
    <row r="32" spans="2:16"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</row>
    <row r="33" spans="2:16"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</row>
  </sheetData>
  <mergeCells count="32">
    <mergeCell ref="C2:N7"/>
    <mergeCell ref="B2:B7"/>
    <mergeCell ref="B9:D9"/>
    <mergeCell ref="E9:K9"/>
    <mergeCell ref="L9:M9"/>
    <mergeCell ref="N9:P9"/>
    <mergeCell ref="O2:O3"/>
    <mergeCell ref="P2:P3"/>
    <mergeCell ref="O4:O5"/>
    <mergeCell ref="P4:P5"/>
    <mergeCell ref="O6:P7"/>
    <mergeCell ref="P11:P13"/>
    <mergeCell ref="E12:E13"/>
    <mergeCell ref="F12:G12"/>
    <mergeCell ref="J12:J13"/>
    <mergeCell ref="K12:K13"/>
    <mergeCell ref="L12:L13"/>
    <mergeCell ref="M12:M13"/>
    <mergeCell ref="J11:M11"/>
    <mergeCell ref="N11:N13"/>
    <mergeCell ref="E11:I11"/>
    <mergeCell ref="O11:O13"/>
    <mergeCell ref="B11:B13"/>
    <mergeCell ref="C11:C13"/>
    <mergeCell ref="D11:D13"/>
    <mergeCell ref="H12:H13"/>
    <mergeCell ref="I12:I13"/>
    <mergeCell ref="B31:P33"/>
    <mergeCell ref="B24:D24"/>
    <mergeCell ref="N24:O24"/>
    <mergeCell ref="D26:G26"/>
    <mergeCell ref="D28:G28"/>
  </mergeCells>
  <conditionalFormatting sqref="L14:L23">
    <cfRule type="cellIs" dxfId="19" priority="17" operator="between">
      <formula>0.8</formula>
      <formula>1</formula>
    </cfRule>
    <cfRule type="cellIs" dxfId="18" priority="18" operator="between">
      <formula>0.75</formula>
      <formula>0.79999</formula>
    </cfRule>
    <cfRule type="cellIs" dxfId="17" priority="19" operator="between">
      <formula>0.65</formula>
      <formula>0.7499</formula>
    </cfRule>
    <cfRule type="cellIs" dxfId="16" priority="20" operator="between">
      <formula>0.01</formula>
      <formula>0.64999</formula>
    </cfRule>
    <cfRule type="cellIs" dxfId="15" priority="21" operator="greaterThan">
      <formula>1</formula>
    </cfRule>
  </conditionalFormatting>
  <conditionalFormatting sqref="M24">
    <cfRule type="cellIs" dxfId="14" priority="11" operator="equal">
      <formula>"Óptimo"</formula>
    </cfRule>
    <cfRule type="cellIs" dxfId="13" priority="12" operator="equal">
      <formula>"Adecuado"</formula>
    </cfRule>
    <cfRule type="cellIs" dxfId="12" priority="13" operator="equal">
      <formula>"En riesgo"</formula>
    </cfRule>
    <cfRule type="cellIs" dxfId="11" priority="14" operator="equal">
      <formula>"Crítico"</formula>
    </cfRule>
    <cfRule type="cellIs" dxfId="10" priority="15" operator="equal">
      <formula>"Valide datos"</formula>
    </cfRule>
  </conditionalFormatting>
  <conditionalFormatting sqref="L24">
    <cfRule type="cellIs" dxfId="9" priority="6" operator="between">
      <formula>0.8</formula>
      <formula>1</formula>
    </cfRule>
    <cfRule type="cellIs" dxfId="8" priority="7" operator="between">
      <formula>0.75</formula>
      <formula>0.79999</formula>
    </cfRule>
    <cfRule type="cellIs" dxfId="7" priority="8" operator="between">
      <formula>0.65</formula>
      <formula>0.7499</formula>
    </cfRule>
    <cfRule type="cellIs" dxfId="6" priority="9" operator="between">
      <formula>0.01</formula>
      <formula>0.64999</formula>
    </cfRule>
    <cfRule type="cellIs" dxfId="5" priority="10" operator="greaterThan">
      <formula>1</formula>
    </cfRule>
  </conditionalFormatting>
  <conditionalFormatting sqref="M14:M23">
    <cfRule type="cellIs" dxfId="4" priority="1" operator="equal">
      <formula>"Óptimo"</formula>
    </cfRule>
    <cfRule type="cellIs" dxfId="3" priority="2" operator="equal">
      <formula>"Adecuado"</formula>
    </cfRule>
    <cfRule type="cellIs" dxfId="2" priority="3" operator="equal">
      <formula>"En riesgo"</formula>
    </cfRule>
    <cfRule type="cellIs" dxfId="1" priority="4" operator="equal">
      <formula>"Crítico"</formula>
    </cfRule>
    <cfRule type="cellIs" dxfId="0" priority="5" operator="equal">
      <formula>"Valide datos"</formula>
    </cfRule>
  </conditionalFormatting>
  <dataValidations count="11">
    <dataValidation allowBlank="1" showInputMessage="1" showErrorMessage="1" errorTitle="Resultado fuera de rango" error="Por favor Revise los Datos de Programados y asistenes, el número de participantes no puede ser mayor a los programados " sqref="M14:M24" xr:uid="{00000000-0002-0000-0000-000000000000}"/>
    <dataValidation allowBlank="1" showInputMessage="1" showErrorMessage="1" errorTitle="Datos inconsistentes" error="El número de colaboradores participantes no puede superar el número de convocados" sqref="K14:K23" xr:uid="{00000000-0002-0000-0000-000001000000}"/>
    <dataValidation allowBlank="1" showInputMessage="1" showErrorMessage="1" errorTitle="Resultado fuera de rango" error="Por favor revise los datos de Programados y asistentes, el número de participantes no puede ser mayor a los programados " sqref="L14:L24" xr:uid="{00000000-0002-0000-0000-000002000000}"/>
    <dataValidation allowBlank="1" showInputMessage="1" showErrorMessage="1" errorTitle="Número de CONVOCADOS" error="Digite el número de colaboradores CONVOCADOS para la actividad" sqref="J14:J23" xr:uid="{00000000-0002-0000-0000-000003000000}"/>
    <dataValidation type="whole" allowBlank="1" showInputMessage="1" showErrorMessage="1" errorTitle="Datos inconsistentes" error="El número de colaboradores participantes no puede superar el número de convocados" sqref="F14:F23" xr:uid="{00000000-0002-0000-0000-000004000000}">
      <formula1>0</formula1>
      <formula2>E14</formula2>
    </dataValidation>
    <dataValidation type="whole" allowBlank="1" showInputMessage="1" showErrorMessage="1" error="Solo valores númericos_x000a_" sqref="P14:P23" xr:uid="{00000000-0002-0000-0000-000005000000}">
      <formula1>0</formula1>
      <formula2>15000000000</formula2>
    </dataValidation>
    <dataValidation type="whole" allowBlank="1" showInputMessage="1" showErrorMessage="1" errorTitle="Número de CONVOCADOS" error="Digite el número de colaboradores CONVOCADOS para la actividad" sqref="E14:E23" xr:uid="{00000000-0002-0000-0000-000006000000}">
      <formula1>1</formula1>
      <formula2>5127</formula2>
    </dataValidation>
    <dataValidation type="whole" allowBlank="1" showInputMessage="1" showErrorMessage="1" errorTitle="Datos Incosistentes" error="El número de colaboradores participantes no puede ser mayor al número de convocados menos el número de participantes femeninos. " sqref="I14:I23" xr:uid="{00000000-0002-0000-0000-000007000000}">
      <formula1>0</formula1>
      <formula2>F14-G14</formula2>
    </dataValidation>
    <dataValidation type="whole" allowBlank="1" showInputMessage="1" showErrorMessage="1" errorTitle="Datos Incosistentes" error="El número de colaboradores participantes no puede ser mayor al número de convocados menos el número de participantes femeninos. " sqref="G15:G23" xr:uid="{00000000-0002-0000-0000-000008000000}">
      <formula1>0</formula1>
      <formula2>E15-F15</formula2>
    </dataValidation>
    <dataValidation allowBlank="1" showInputMessage="1" showErrorMessage="1" errorTitle="Datos Incosistentes" error="El número de colaboradores participantes no puede ser mayor al número de convocados menos el número de participantes femeninos. " sqref="H14:H23" xr:uid="{00000000-0002-0000-0000-000009000000}"/>
    <dataValidation showInputMessage="1" showErrorMessage="1" sqref="N14:O23" xr:uid="{00000000-0002-0000-0000-00000A000000}"/>
  </dataValidations>
  <printOptions horizontalCentered="1" verticalCentered="1"/>
  <pageMargins left="0.35433070866141736" right="0.15748031496062992" top="0.55118110236220474" bottom="0.27559055118110237" header="0.31496062992125984" footer="0.31496062992125984"/>
  <pageSetup scale="42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7"/>
  <sheetViews>
    <sheetView tabSelected="1" zoomScale="80" zoomScaleNormal="80" workbookViewId="0">
      <selection activeCell="F11" sqref="F11"/>
    </sheetView>
  </sheetViews>
  <sheetFormatPr baseColWidth="10" defaultColWidth="11.42578125" defaultRowHeight="12.75"/>
  <cols>
    <col min="1" max="1" width="13.42578125" style="36" customWidth="1"/>
    <col min="2" max="2" width="37" style="36" customWidth="1"/>
    <col min="3" max="3" width="40.42578125" style="36" bestFit="1" customWidth="1"/>
    <col min="4" max="4" width="22.85546875" style="58" customWidth="1"/>
    <col min="5" max="5" width="42.140625" style="36" bestFit="1" customWidth="1"/>
    <col min="6" max="6" width="74.85546875" style="36" customWidth="1"/>
    <col min="7" max="7" width="28.28515625" style="36" customWidth="1"/>
    <col min="8" max="8" width="29.28515625" style="36" customWidth="1"/>
    <col min="9" max="16384" width="11.42578125" style="36"/>
  </cols>
  <sheetData>
    <row r="1" spans="1:8" ht="9.75" customHeight="1" thickBot="1">
      <c r="A1" s="34"/>
      <c r="B1" s="34"/>
      <c r="C1" s="34"/>
      <c r="D1" s="35"/>
      <c r="E1" s="34"/>
      <c r="F1" s="34"/>
      <c r="G1" s="34"/>
      <c r="H1" s="34"/>
    </row>
    <row r="2" spans="1:8" ht="16.5" customHeight="1">
      <c r="A2" s="122"/>
      <c r="B2" s="113" t="s">
        <v>37</v>
      </c>
      <c r="C2" s="114"/>
      <c r="D2" s="114"/>
      <c r="E2" s="114"/>
      <c r="F2" s="115"/>
      <c r="G2" s="134" t="s">
        <v>34</v>
      </c>
      <c r="H2" s="154">
        <v>43643</v>
      </c>
    </row>
    <row r="3" spans="1:8" ht="18" customHeight="1" thickBot="1">
      <c r="A3" s="123"/>
      <c r="B3" s="116"/>
      <c r="C3" s="117"/>
      <c r="D3" s="117"/>
      <c r="E3" s="117"/>
      <c r="F3" s="118"/>
      <c r="G3" s="135"/>
      <c r="H3" s="155"/>
    </row>
    <row r="4" spans="1:8" ht="27" customHeight="1" thickBot="1">
      <c r="A4" s="123"/>
      <c r="B4" s="116"/>
      <c r="C4" s="117"/>
      <c r="D4" s="117"/>
      <c r="E4" s="117"/>
      <c r="F4" s="118"/>
      <c r="G4" s="157" t="s">
        <v>38</v>
      </c>
      <c r="H4" s="79" t="s">
        <v>32</v>
      </c>
    </row>
    <row r="5" spans="1:8" ht="36.75" customHeight="1" thickBot="1">
      <c r="A5" s="124"/>
      <c r="B5" s="119"/>
      <c r="C5" s="120"/>
      <c r="D5" s="120"/>
      <c r="E5" s="120"/>
      <c r="F5" s="121"/>
      <c r="G5" s="152" t="s">
        <v>33</v>
      </c>
      <c r="H5" s="153"/>
    </row>
    <row r="6" spans="1:8" ht="64.5" customHeight="1">
      <c r="A6" s="143" t="s">
        <v>23</v>
      </c>
      <c r="B6" s="144" t="s">
        <v>24</v>
      </c>
      <c r="C6" s="143" t="s">
        <v>25</v>
      </c>
      <c r="D6" s="150" t="s">
        <v>26</v>
      </c>
      <c r="E6" s="143" t="s">
        <v>27</v>
      </c>
      <c r="F6" s="144" t="s">
        <v>28</v>
      </c>
      <c r="G6" s="146" t="s">
        <v>29</v>
      </c>
      <c r="H6" s="148" t="s">
        <v>30</v>
      </c>
    </row>
    <row r="7" spans="1:8" ht="48.75" customHeight="1">
      <c r="A7" s="147"/>
      <c r="B7" s="149"/>
      <c r="C7" s="147"/>
      <c r="D7" s="151"/>
      <c r="E7" s="144"/>
      <c r="F7" s="145"/>
      <c r="G7" s="147"/>
      <c r="H7" s="145"/>
    </row>
    <row r="8" spans="1:8" s="44" customFormat="1" ht="40.5" customHeight="1">
      <c r="A8" s="37">
        <v>1</v>
      </c>
      <c r="B8" s="38"/>
      <c r="C8" s="39"/>
      <c r="D8" s="39"/>
      <c r="E8" s="41"/>
      <c r="F8" s="42"/>
      <c r="G8" s="42"/>
      <c r="H8" s="43"/>
    </row>
    <row r="9" spans="1:8" ht="33.75" customHeight="1">
      <c r="A9" s="37">
        <v>2</v>
      </c>
      <c r="B9" s="38"/>
      <c r="C9" s="39"/>
      <c r="D9" s="39"/>
      <c r="E9" s="41"/>
      <c r="F9" s="40"/>
      <c r="G9" s="42"/>
      <c r="H9" s="43"/>
    </row>
    <row r="10" spans="1:8" ht="33.75" customHeight="1">
      <c r="A10" s="37">
        <v>3</v>
      </c>
      <c r="B10" s="38"/>
      <c r="C10" s="39"/>
      <c r="D10" s="46"/>
      <c r="E10" s="41"/>
      <c r="F10" s="40"/>
      <c r="G10" s="42"/>
      <c r="H10" s="43"/>
    </row>
    <row r="11" spans="1:8" ht="40.5" customHeight="1">
      <c r="A11" s="37">
        <v>4</v>
      </c>
      <c r="B11" s="38"/>
      <c r="C11" s="39"/>
      <c r="D11" s="40"/>
      <c r="E11" s="41"/>
      <c r="F11" s="40"/>
      <c r="G11" s="40"/>
      <c r="H11" s="43"/>
    </row>
    <row r="12" spans="1:8" ht="33.75" customHeight="1">
      <c r="A12" s="37">
        <v>5</v>
      </c>
      <c r="B12" s="38"/>
      <c r="C12" s="39"/>
      <c r="D12" s="40"/>
      <c r="E12" s="41"/>
      <c r="F12" s="40"/>
      <c r="G12" s="40"/>
      <c r="H12" s="43"/>
    </row>
    <row r="13" spans="1:8" ht="33.75" customHeight="1">
      <c r="A13" s="37">
        <v>6</v>
      </c>
      <c r="B13" s="38"/>
      <c r="C13" s="39"/>
      <c r="D13" s="40"/>
      <c r="E13" s="41"/>
      <c r="F13" s="40"/>
      <c r="G13" s="40"/>
      <c r="H13" s="43"/>
    </row>
    <row r="14" spans="1:8" ht="33.75" customHeight="1">
      <c r="A14" s="37">
        <v>7</v>
      </c>
      <c r="B14" s="38"/>
      <c r="C14" s="39"/>
      <c r="D14" s="40"/>
      <c r="E14" s="41"/>
      <c r="F14" s="40"/>
      <c r="G14" s="40"/>
      <c r="H14" s="43"/>
    </row>
    <row r="15" spans="1:8" ht="33.75" customHeight="1">
      <c r="A15" s="37">
        <v>8</v>
      </c>
      <c r="B15" s="38"/>
      <c r="C15" s="39"/>
      <c r="D15" s="40"/>
      <c r="E15" s="41"/>
      <c r="F15" s="40"/>
      <c r="G15" s="45"/>
      <c r="H15" s="47"/>
    </row>
    <row r="16" spans="1:8" ht="33.75" customHeight="1">
      <c r="A16" s="37">
        <v>9</v>
      </c>
      <c r="B16" s="38"/>
      <c r="C16" s="39"/>
      <c r="D16" s="40"/>
      <c r="E16" s="41"/>
      <c r="F16" s="45"/>
      <c r="G16" s="45"/>
      <c r="H16" s="47"/>
    </row>
    <row r="17" spans="1:8" ht="33.75" customHeight="1">
      <c r="A17" s="37">
        <v>10</v>
      </c>
      <c r="B17" s="38"/>
      <c r="C17" s="48"/>
      <c r="D17" s="40"/>
      <c r="E17" s="41"/>
      <c r="F17" s="45"/>
      <c r="G17" s="45"/>
      <c r="H17" s="47"/>
    </row>
    <row r="18" spans="1:8" ht="33.75" customHeight="1">
      <c r="A18" s="37">
        <v>11</v>
      </c>
      <c r="B18" s="38"/>
      <c r="C18" s="49"/>
      <c r="D18" s="50"/>
      <c r="E18" s="41"/>
      <c r="F18" s="49"/>
      <c r="G18" s="49"/>
      <c r="H18" s="47"/>
    </row>
    <row r="19" spans="1:8" ht="33.75" customHeight="1">
      <c r="A19" s="37">
        <v>12</v>
      </c>
      <c r="B19" s="38"/>
      <c r="C19" s="51"/>
      <c r="D19" s="52"/>
      <c r="E19" s="41"/>
      <c r="F19" s="49"/>
      <c r="G19" s="49"/>
      <c r="H19" s="47"/>
    </row>
    <row r="20" spans="1:8" ht="33.75" customHeight="1">
      <c r="A20" s="37">
        <v>13</v>
      </c>
      <c r="B20" s="38"/>
      <c r="C20" s="51"/>
      <c r="D20" s="40"/>
      <c r="E20" s="41"/>
      <c r="F20" s="49"/>
      <c r="G20" s="45"/>
      <c r="H20" s="47"/>
    </row>
    <row r="21" spans="1:8" ht="33.75" customHeight="1">
      <c r="A21" s="37">
        <v>14</v>
      </c>
      <c r="B21" s="38"/>
      <c r="C21" s="51"/>
      <c r="D21" s="40"/>
      <c r="E21" s="41"/>
      <c r="F21" s="49"/>
      <c r="G21" s="45"/>
      <c r="H21" s="47"/>
    </row>
    <row r="22" spans="1:8" ht="33.75" customHeight="1">
      <c r="A22" s="37">
        <v>15</v>
      </c>
      <c r="B22" s="38"/>
      <c r="C22" s="51"/>
      <c r="D22" s="46"/>
      <c r="E22" s="41"/>
      <c r="F22" s="45"/>
      <c r="G22" s="45"/>
      <c r="H22" s="47"/>
    </row>
    <row r="23" spans="1:8" ht="33.75" customHeight="1">
      <c r="A23" s="37">
        <v>16</v>
      </c>
      <c r="B23" s="38"/>
      <c r="C23" s="51"/>
      <c r="D23" s="46"/>
      <c r="E23" s="41"/>
      <c r="F23" s="45"/>
      <c r="G23" s="45"/>
      <c r="H23" s="47"/>
    </row>
    <row r="24" spans="1:8" ht="33.75" customHeight="1">
      <c r="A24" s="37">
        <v>17</v>
      </c>
      <c r="B24" s="38"/>
      <c r="C24" s="51"/>
      <c r="D24" s="46"/>
      <c r="E24" s="41"/>
      <c r="F24" s="45"/>
      <c r="G24" s="49"/>
      <c r="H24" s="47"/>
    </row>
    <row r="25" spans="1:8" ht="33.75" customHeight="1">
      <c r="A25" s="37">
        <v>18</v>
      </c>
      <c r="B25" s="38"/>
      <c r="C25" s="53"/>
      <c r="D25" s="54"/>
      <c r="E25" s="41"/>
      <c r="F25" s="55"/>
      <c r="G25" s="49"/>
      <c r="H25" s="47"/>
    </row>
    <row r="26" spans="1:8" ht="33.75" customHeight="1">
      <c r="A26" s="37">
        <v>19</v>
      </c>
      <c r="B26" s="38"/>
      <c r="C26" s="51"/>
      <c r="D26" s="46"/>
      <c r="E26" s="41"/>
      <c r="F26" s="45"/>
      <c r="G26" s="56"/>
      <c r="H26" s="47"/>
    </row>
    <row r="27" spans="1:8" ht="33.75" customHeight="1">
      <c r="A27" s="37">
        <v>20</v>
      </c>
      <c r="B27" s="38"/>
      <c r="C27" s="51"/>
      <c r="D27" s="46"/>
      <c r="E27" s="41"/>
      <c r="F27" s="45"/>
      <c r="G27" s="49"/>
      <c r="H27" s="47"/>
    </row>
    <row r="28" spans="1:8" ht="33.75" customHeight="1">
      <c r="A28" s="37">
        <v>21</v>
      </c>
      <c r="B28" s="38"/>
      <c r="C28" s="51"/>
      <c r="D28" s="46"/>
      <c r="E28" s="41"/>
      <c r="F28" s="45"/>
      <c r="G28" s="49"/>
      <c r="H28" s="47"/>
    </row>
    <row r="29" spans="1:8" ht="33.75" customHeight="1">
      <c r="A29" s="37">
        <v>22</v>
      </c>
      <c r="B29" s="38"/>
      <c r="C29" s="51"/>
      <c r="D29" s="46"/>
      <c r="E29" s="41"/>
      <c r="F29" s="45"/>
      <c r="G29" s="49"/>
      <c r="H29" s="47"/>
    </row>
    <row r="30" spans="1:8" ht="33.75" customHeight="1">
      <c r="A30" s="37">
        <v>23</v>
      </c>
      <c r="B30" s="38"/>
      <c r="C30" s="51"/>
      <c r="D30" s="46"/>
      <c r="E30" s="41"/>
      <c r="F30" s="45"/>
      <c r="G30" s="49"/>
      <c r="H30" s="47"/>
    </row>
    <row r="31" spans="1:8" ht="33.75" customHeight="1">
      <c r="A31" s="37">
        <v>24</v>
      </c>
      <c r="B31" s="38"/>
      <c r="C31" s="51"/>
      <c r="D31" s="46"/>
      <c r="E31" s="41"/>
      <c r="F31" s="45"/>
      <c r="G31" s="49"/>
      <c r="H31" s="47"/>
    </row>
    <row r="32" spans="1:8" ht="33.75" customHeight="1">
      <c r="A32" s="37">
        <v>25</v>
      </c>
      <c r="B32" s="38"/>
      <c r="C32" s="51"/>
      <c r="D32" s="46"/>
      <c r="E32" s="41"/>
      <c r="F32" s="45"/>
      <c r="G32" s="49"/>
      <c r="H32" s="47"/>
    </row>
    <row r="33" spans="1:8" ht="33.75" customHeight="1">
      <c r="A33" s="37">
        <v>26</v>
      </c>
      <c r="B33" s="38"/>
      <c r="C33" s="51"/>
      <c r="D33" s="57"/>
      <c r="E33" s="41"/>
      <c r="F33" s="45"/>
      <c r="G33" s="49"/>
      <c r="H33" s="47"/>
    </row>
    <row r="34" spans="1:8" ht="33.75" customHeight="1">
      <c r="A34" s="37">
        <v>27</v>
      </c>
      <c r="B34" s="38"/>
      <c r="C34" s="51"/>
      <c r="D34" s="46"/>
      <c r="E34" s="41"/>
      <c r="F34" s="45"/>
      <c r="G34" s="49"/>
      <c r="H34" s="47"/>
    </row>
    <row r="35" spans="1:8">
      <c r="A35" s="140" t="s">
        <v>36</v>
      </c>
      <c r="B35" s="141"/>
      <c r="C35" s="141"/>
      <c r="D35" s="141"/>
      <c r="E35" s="141"/>
      <c r="F35" s="141"/>
      <c r="G35" s="141"/>
      <c r="H35" s="141"/>
    </row>
    <row r="36" spans="1:8">
      <c r="A36" s="142"/>
      <c r="B36" s="142"/>
      <c r="C36" s="142"/>
      <c r="D36" s="142"/>
      <c r="E36" s="142"/>
      <c r="F36" s="142"/>
      <c r="G36" s="142"/>
      <c r="H36" s="142"/>
    </row>
    <row r="37" spans="1:8">
      <c r="A37" s="142"/>
      <c r="B37" s="142"/>
      <c r="C37" s="142"/>
      <c r="D37" s="142"/>
      <c r="E37" s="142"/>
      <c r="F37" s="142"/>
      <c r="G37" s="142"/>
      <c r="H37" s="142"/>
    </row>
  </sheetData>
  <mergeCells count="14">
    <mergeCell ref="G5:H5"/>
    <mergeCell ref="B2:F5"/>
    <mergeCell ref="A2:A5"/>
    <mergeCell ref="G2:G3"/>
    <mergeCell ref="H2:H3"/>
    <mergeCell ref="A35:H37"/>
    <mergeCell ref="E6:E7"/>
    <mergeCell ref="F6:F7"/>
    <mergeCell ref="G6:G7"/>
    <mergeCell ref="H6:H7"/>
    <mergeCell ref="A6:A7"/>
    <mergeCell ref="B6:B7"/>
    <mergeCell ref="C6:C7"/>
    <mergeCell ref="D6:D7"/>
  </mergeCells>
  <dataValidations count="2">
    <dataValidation type="whole" allowBlank="1" showInputMessage="1" showErrorMessage="1" error="Digite el número de cédula sin puntos ni comas" prompt="Digite el número de cédula sin puntos ni comas" sqref="D18:D20" xr:uid="{00000000-0002-0000-0100-000000000000}">
      <formula1>1</formula1>
      <formula2>2000000000</formula2>
    </dataValidation>
    <dataValidation type="textLength" allowBlank="1" showInputMessage="1" showErrorMessage="1" error="Unicamente se permite el igreso de caracteres alfabéticos" prompt="Digite APELLIDOS y NOMBRES completos" sqref="C19:C20" xr:uid="{00000000-0002-0000-0100-000001000000}">
      <formula1>1</formula1>
      <formula2>150</formula2>
    </dataValidation>
  </dataValidations>
  <pageMargins left="0.47244094488188981" right="0.39370078740157483" top="0.47244094488188981" bottom="0.23622047244094491" header="0.31496062992125984" footer="0.23622047244094491"/>
  <pageSetup scale="4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Matriz Plan de Bienestar</vt:lpstr>
      <vt:lpstr>Formato asistentes</vt:lpstr>
      <vt:lpstr>'Matriz Plan de Bienestar'!Área_de_impresión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Garcia Gomez</dc:creator>
  <cp:lastModifiedBy>Cesar Augusto Rodriguez Chaparro</cp:lastModifiedBy>
  <cp:lastPrinted>2018-05-02T20:27:11Z</cp:lastPrinted>
  <dcterms:created xsi:type="dcterms:W3CDTF">2015-01-21T09:06:20Z</dcterms:created>
  <dcterms:modified xsi:type="dcterms:W3CDTF">2019-06-27T21:07:07Z</dcterms:modified>
</cp:coreProperties>
</file>