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C:\Users\jose.navarrete\Desktop\DOCUMETOS PARA CARGUE\mariluz\"/>
    </mc:Choice>
  </mc:AlternateContent>
  <xr:revisionPtr revIDLastSave="0" documentId="13_ncr:1_{B32DB60B-EA59-4C05-AD79-ACD0581CDDD7}" xr6:coauthVersionLast="31" xr6:coauthVersionMax="31" xr10:uidLastSave="{00000000-0000-0000-0000-000000000000}"/>
  <bookViews>
    <workbookView xWindow="0" yWindow="0" windowWidth="20490" windowHeight="7455" tabRatio="831" xr2:uid="{00000000-000D-0000-FFFF-FFFF00000000}"/>
  </bookViews>
  <sheets>
    <sheet name="1. INFORMACION GENERAL" sheetId="1" r:id="rId1"/>
    <sheet name="2. PRESUPUESTO" sheetId="20" r:id="rId2"/>
    <sheet name="3. REC. PAGADOS Y POR PAGAR" sheetId="7" r:id="rId3"/>
    <sheet name="4. RESUMEN CONSOLIDADO VIGENCIA" sheetId="14" r:id="rId4"/>
    <sheet name="5. SEGUIM. AL USO DE LOS APORT" sheetId="21" r:id="rId5"/>
    <sheet name="6. CONTRAPARTIDA" sheetId="16" r:id="rId6"/>
    <sheet name="7. CONCILIACION BANCARIA" sheetId="18" r:id="rId7"/>
    <sheet name="DETALLE DE COMPRAS DEL PERIODO" sheetId="22" r:id="rId8"/>
    <sheet name="INSTRUCTIVO DE DILIGENCIAMIENTO" sheetId="23" r:id="rId9"/>
  </sheets>
  <definedNames>
    <definedName name="_xlnm.Print_Area" localSheetId="0">'1. INFORMACION GENERAL'!$A$1:$I$25</definedName>
    <definedName name="_xlnm.Print_Titles" localSheetId="1">'2. PRESUPUESTO'!$4:$10</definedName>
    <definedName name="_xlnm.Print_Titles" localSheetId="6">'7. CONCILIACION BANCARIA'!$4:$8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1" l="1"/>
  <c r="U22" i="20" l="1"/>
  <c r="O24" i="21" l="1"/>
  <c r="O20" i="21"/>
  <c r="N20" i="21"/>
  <c r="M20" i="21"/>
  <c r="L20" i="21"/>
  <c r="K20" i="21"/>
  <c r="J20" i="21"/>
  <c r="I20" i="21"/>
  <c r="H20" i="21"/>
  <c r="G20" i="21"/>
  <c r="F20" i="21"/>
  <c r="D20" i="21"/>
  <c r="E20" i="21" s="1"/>
  <c r="O18" i="21"/>
  <c r="N18" i="21"/>
  <c r="M18" i="21"/>
  <c r="L18" i="21"/>
  <c r="K18" i="21"/>
  <c r="J18" i="21"/>
  <c r="I18" i="21"/>
  <c r="H18" i="21"/>
  <c r="G18" i="21"/>
  <c r="F18" i="21"/>
  <c r="E18" i="21"/>
  <c r="D16" i="21"/>
  <c r="E10" i="21" s="1"/>
  <c r="D18" i="21" l="1"/>
  <c r="E11" i="21"/>
  <c r="D17" i="1"/>
  <c r="G15" i="7"/>
  <c r="G16" i="7"/>
  <c r="G17" i="7"/>
  <c r="G18" i="7"/>
  <c r="G19" i="7"/>
  <c r="G20" i="7"/>
  <c r="G21" i="7"/>
  <c r="G22" i="7"/>
  <c r="G23" i="7"/>
  <c r="G24" i="7"/>
  <c r="G25" i="7"/>
  <c r="G26" i="7"/>
  <c r="G27" i="7"/>
  <c r="G28" i="7"/>
  <c r="G29" i="7"/>
  <c r="G30" i="7"/>
  <c r="E37" i="7"/>
  <c r="F37" i="7"/>
  <c r="H37" i="7"/>
  <c r="I37" i="7"/>
  <c r="K37" i="7"/>
  <c r="E31" i="7"/>
  <c r="F31" i="7"/>
  <c r="H31" i="7"/>
  <c r="H38" i="7" s="1"/>
  <c r="I31" i="7"/>
  <c r="I38" i="7" s="1"/>
  <c r="K31" i="7"/>
  <c r="E38" i="7" l="1"/>
  <c r="F38" i="7"/>
  <c r="K38" i="7"/>
  <c r="E16" i="21"/>
  <c r="F10" i="21" s="1"/>
  <c r="V42" i="20"/>
  <c r="V43" i="20"/>
  <c r="J29" i="7"/>
  <c r="J30" i="7"/>
  <c r="D31" i="7"/>
  <c r="U50" i="20"/>
  <c r="U44" i="20"/>
  <c r="G12" i="18" l="1"/>
  <c r="P17" i="16"/>
  <c r="F11" i="21" l="1"/>
  <c r="F16" i="21" s="1"/>
  <c r="G10" i="21" s="1"/>
  <c r="O7" i="20"/>
  <c r="G11" i="21" l="1"/>
  <c r="G16" i="21" s="1"/>
  <c r="H10" i="21" s="1"/>
  <c r="O9" i="20"/>
  <c r="H11" i="21" l="1"/>
  <c r="H16" i="21" s="1"/>
  <c r="I10" i="21" s="1"/>
  <c r="F26" i="18"/>
  <c r="E26" i="18"/>
  <c r="V53" i="20"/>
  <c r="V52" i="20"/>
  <c r="E49" i="20"/>
  <c r="E47" i="20"/>
  <c r="S50" i="20"/>
  <c r="R50" i="20"/>
  <c r="O50" i="20"/>
  <c r="N50" i="20"/>
  <c r="K50" i="20"/>
  <c r="J50" i="20"/>
  <c r="E46" i="20"/>
  <c r="V34" i="20"/>
  <c r="V32" i="20"/>
  <c r="V30" i="20"/>
  <c r="V29" i="20"/>
  <c r="U17" i="20"/>
  <c r="D21" i="20" s="1"/>
  <c r="U16" i="20"/>
  <c r="D20" i="20" s="1"/>
  <c r="U14" i="20"/>
  <c r="E48" i="20"/>
  <c r="I11" i="21" l="1"/>
  <c r="I16" i="21" s="1"/>
  <c r="J10" i="21" s="1"/>
  <c r="I50" i="20"/>
  <c r="M50" i="20"/>
  <c r="Q50" i="20"/>
  <c r="L50" i="20"/>
  <c r="P50" i="20"/>
  <c r="T50" i="20"/>
  <c r="U51" i="20"/>
  <c r="U54" i="20" s="1"/>
  <c r="V48" i="20"/>
  <c r="U15" i="20"/>
  <c r="D19" i="20" s="1"/>
  <c r="G27" i="18"/>
  <c r="V49" i="20"/>
  <c r="H50" i="20"/>
  <c r="V46" i="20"/>
  <c r="V47" i="20"/>
  <c r="J11" i="21" l="1"/>
  <c r="J16" i="21" s="1"/>
  <c r="K10" i="21" s="1"/>
  <c r="V27" i="20"/>
  <c r="V37" i="20"/>
  <c r="V28" i="20"/>
  <c r="V31" i="20"/>
  <c r="V39" i="20"/>
  <c r="V50" i="20"/>
  <c r="V36" i="20"/>
  <c r="V33" i="20"/>
  <c r="V40" i="20"/>
  <c r="D22" i="20"/>
  <c r="E19" i="20" s="1"/>
  <c r="V41" i="20"/>
  <c r="O44" i="20"/>
  <c r="O51" i="20" s="1"/>
  <c r="O54" i="20" s="1"/>
  <c r="K44" i="20"/>
  <c r="H44" i="20"/>
  <c r="T44" i="20"/>
  <c r="Q44" i="20"/>
  <c r="J44" i="20"/>
  <c r="V35" i="20"/>
  <c r="K11" i="21" l="1"/>
  <c r="K16" i="21" s="1"/>
  <c r="L10" i="21" s="1"/>
  <c r="J51" i="20"/>
  <c r="J54" i="20" s="1"/>
  <c r="T51" i="20"/>
  <c r="T54" i="20" s="1"/>
  <c r="R44" i="20"/>
  <c r="R51" i="20" s="1"/>
  <c r="R54" i="20" s="1"/>
  <c r="K51" i="20"/>
  <c r="K54" i="20" s="1"/>
  <c r="P44" i="20"/>
  <c r="P51" i="20" s="1"/>
  <c r="P54" i="20" s="1"/>
  <c r="L44" i="20"/>
  <c r="L51" i="20" s="1"/>
  <c r="L54" i="20" s="1"/>
  <c r="S44" i="20"/>
  <c r="S51" i="20" s="1"/>
  <c r="S54" i="20" s="1"/>
  <c r="Q51" i="20"/>
  <c r="Q54" i="20" s="1"/>
  <c r="I44" i="20"/>
  <c r="I51" i="20" s="1"/>
  <c r="I54" i="20" s="1"/>
  <c r="N44" i="20"/>
  <c r="N51" i="20" s="1"/>
  <c r="N54" i="20" s="1"/>
  <c r="M44" i="20"/>
  <c r="M51" i="20" s="1"/>
  <c r="M54" i="20" s="1"/>
  <c r="V38" i="20"/>
  <c r="V44" i="20" s="1"/>
  <c r="E20" i="20"/>
  <c r="E21" i="20"/>
  <c r="L11" i="21" l="1"/>
  <c r="L16" i="21" s="1"/>
  <c r="M10" i="21" s="1"/>
  <c r="V51" i="20"/>
  <c r="H51" i="20"/>
  <c r="H54" i="20" s="1"/>
  <c r="E22" i="20"/>
  <c r="Q16" i="14"/>
  <c r="Q10" i="14"/>
  <c r="C15" i="14"/>
  <c r="D15" i="14" s="1"/>
  <c r="E15" i="14" s="1"/>
  <c r="F15" i="14" s="1"/>
  <c r="G15" i="14" s="1"/>
  <c r="H15" i="14" s="1"/>
  <c r="I15" i="14" s="1"/>
  <c r="J15" i="14" s="1"/>
  <c r="K15" i="14" s="1"/>
  <c r="L15" i="14" s="1"/>
  <c r="M15" i="14" s="1"/>
  <c r="N15" i="14" s="1"/>
  <c r="O15" i="14" s="1"/>
  <c r="P15" i="14" s="1"/>
  <c r="Q15" i="14" s="1"/>
  <c r="O11" i="14"/>
  <c r="O14" i="14" s="1"/>
  <c r="Q9" i="14"/>
  <c r="Q8" i="14"/>
  <c r="D11" i="14"/>
  <c r="D14" i="14" s="1"/>
  <c r="E11" i="14"/>
  <c r="E14" i="14" s="1"/>
  <c r="F11" i="14"/>
  <c r="F14" i="14" s="1"/>
  <c r="G11" i="14"/>
  <c r="G14" i="14" s="1"/>
  <c r="H11" i="14"/>
  <c r="H14" i="14" s="1"/>
  <c r="I11" i="14"/>
  <c r="I14" i="14" s="1"/>
  <c r="J11" i="14"/>
  <c r="J14" i="14" s="1"/>
  <c r="K11" i="14"/>
  <c r="K14" i="14" s="1"/>
  <c r="L11" i="14"/>
  <c r="L14" i="14" s="1"/>
  <c r="M11" i="14"/>
  <c r="M14" i="14" s="1"/>
  <c r="N11" i="14"/>
  <c r="N14" i="14" s="1"/>
  <c r="P11" i="14"/>
  <c r="P14" i="14" s="1"/>
  <c r="V54" i="20" l="1"/>
  <c r="V55" i="20" s="1"/>
  <c r="M11" i="21"/>
  <c r="M16" i="21" s="1"/>
  <c r="N10" i="21" s="1"/>
  <c r="Q11" i="14"/>
  <c r="Q13" i="14"/>
  <c r="Q12" i="14"/>
  <c r="C11" i="14"/>
  <c r="C14" i="14" s="1"/>
  <c r="N11" i="21" l="1"/>
  <c r="N16" i="21" s="1"/>
  <c r="O10" i="21" s="1"/>
  <c r="Q14" i="14"/>
  <c r="O11" i="21" l="1"/>
  <c r="O16" i="21" s="1"/>
  <c r="F17" i="1"/>
  <c r="E17" i="1"/>
  <c r="H16" i="1"/>
  <c r="H15" i="1"/>
  <c r="D37" i="7"/>
  <c r="G36" i="7"/>
  <c r="J36" i="7" s="1"/>
  <c r="G35" i="7"/>
  <c r="J35" i="7" s="1"/>
  <c r="G34" i="7"/>
  <c r="J34" i="7" s="1"/>
  <c r="G33" i="7"/>
  <c r="J15" i="7"/>
  <c r="J16" i="7"/>
  <c r="J17" i="7"/>
  <c r="J18" i="7"/>
  <c r="J19" i="7"/>
  <c r="J20" i="7"/>
  <c r="J21" i="7"/>
  <c r="J22" i="7"/>
  <c r="J23" i="7"/>
  <c r="J24" i="7"/>
  <c r="J25" i="7"/>
  <c r="J26" i="7"/>
  <c r="J27" i="7"/>
  <c r="J28" i="7"/>
  <c r="G14" i="7"/>
  <c r="G31" i="7" s="1"/>
  <c r="O18" i="16"/>
  <c r="N18" i="16"/>
  <c r="M18" i="16"/>
  <c r="L18" i="16"/>
  <c r="K18" i="16"/>
  <c r="J18" i="16"/>
  <c r="I18" i="16"/>
  <c r="H18" i="16"/>
  <c r="G18" i="16"/>
  <c r="F18" i="16"/>
  <c r="E18" i="16"/>
  <c r="D18" i="16"/>
  <c r="C18" i="16"/>
  <c r="Q17" i="16"/>
  <c r="P16" i="16"/>
  <c r="Q16" i="16" s="1"/>
  <c r="P15" i="16"/>
  <c r="Q15" i="16" s="1"/>
  <c r="P14" i="16"/>
  <c r="Q14" i="16" s="1"/>
  <c r="P13" i="16"/>
  <c r="Q13" i="16" s="1"/>
  <c r="P12" i="16"/>
  <c r="Q12" i="16" s="1"/>
  <c r="P11" i="16"/>
  <c r="Q11" i="16" s="1"/>
  <c r="P10" i="16"/>
  <c r="Q10" i="16" s="1"/>
  <c r="P9" i="16"/>
  <c r="Q9" i="16" s="1"/>
  <c r="G17" i="1"/>
  <c r="C17" i="1"/>
  <c r="B17" i="1"/>
  <c r="H11" i="1"/>
  <c r="Q18" i="16" l="1"/>
  <c r="P18" i="16"/>
  <c r="G37" i="7"/>
  <c r="G38" i="7" s="1"/>
  <c r="H17" i="1"/>
  <c r="J33" i="7"/>
  <c r="J37" i="7" s="1"/>
  <c r="J14" i="7"/>
  <c r="J31" i="7" s="1"/>
  <c r="J38" i="7" s="1"/>
  <c r="D38" i="7"/>
</calcChain>
</file>

<file path=xl/sharedStrings.xml><?xml version="1.0" encoding="utf-8"?>
<sst xmlns="http://schemas.openxmlformats.org/spreadsheetml/2006/main" count="449" uniqueCount="237">
  <si>
    <t>1. Información General</t>
  </si>
  <si>
    <t>Regional</t>
  </si>
  <si>
    <t>Centro Zonal</t>
  </si>
  <si>
    <t>Entidad Administradora del Servicio</t>
  </si>
  <si>
    <t>Municipios donde se presta el servicio</t>
  </si>
  <si>
    <t>Plazo de ejecución</t>
  </si>
  <si>
    <t>Desde:</t>
  </si>
  <si>
    <t>Hasta:</t>
  </si>
  <si>
    <t>Periodo sobre el cual reporta</t>
  </si>
  <si>
    <t xml:space="preserve">2. Cupos contratados </t>
  </si>
  <si>
    <r>
      <t>Modalidad Institucional - CDI</t>
    </r>
    <r>
      <rPr>
        <i/>
        <sz val="11"/>
        <color indexed="8"/>
        <rFont val="Arial"/>
        <family val="2"/>
      </rPr>
      <t xml:space="preserve">
Sin arriendo</t>
    </r>
  </si>
  <si>
    <r>
      <t xml:space="preserve">Modalidad Institucional - CDI
</t>
    </r>
    <r>
      <rPr>
        <i/>
        <sz val="11"/>
        <color indexed="8"/>
        <rFont val="Arial"/>
        <family val="2"/>
      </rPr>
      <t>Con arriendo</t>
    </r>
  </si>
  <si>
    <t>Total cupos contratados</t>
  </si>
  <si>
    <t>Modalidad</t>
  </si>
  <si>
    <t>Monto total del aporte de ICBF</t>
  </si>
  <si>
    <t>Monto total del aporte de la EAS</t>
  </si>
  <si>
    <t>Adiciones al contrato</t>
  </si>
  <si>
    <t>Reducciones al contrato</t>
  </si>
  <si>
    <t>Valor final del contrato</t>
  </si>
  <si>
    <t>Institucional - CDI con arriendo</t>
  </si>
  <si>
    <t>Institucional - CDI  sin arriendo</t>
  </si>
  <si>
    <t>Total por concepto</t>
  </si>
  <si>
    <t>Firma del Representante Legal</t>
  </si>
  <si>
    <t>2. PRESUPUESTO</t>
  </si>
  <si>
    <t>Periodo</t>
  </si>
  <si>
    <t>TOTAL</t>
  </si>
  <si>
    <t>Componentes</t>
  </si>
  <si>
    <t>Rubro</t>
  </si>
  <si>
    <t>TALENTO HUMANO</t>
  </si>
  <si>
    <t>COORDINADOR/A</t>
  </si>
  <si>
    <t xml:space="preserve">INSTITUCIONAL - CDI </t>
  </si>
  <si>
    <t>AUXILIAR PEDAGÓGICO</t>
  </si>
  <si>
    <t>MANIPULADOR DE ALIMENTOS</t>
  </si>
  <si>
    <t>AUXILIAR DE SERVICIOS GENERALES</t>
  </si>
  <si>
    <t>AUXILIAR ADMINISTRATIVO</t>
  </si>
  <si>
    <t>INFRAESTRUCTURA</t>
  </si>
  <si>
    <t>ARRIENDO</t>
  </si>
  <si>
    <t>INSTITUCIONAL - CDI (Con arriendo)</t>
  </si>
  <si>
    <t>SERVICIOS PÚBLICOS</t>
  </si>
  <si>
    <t>INSTITUCIONAL - CDI</t>
  </si>
  <si>
    <t>GASTOS OPERATIVOS</t>
  </si>
  <si>
    <t>SUBTOTAL</t>
  </si>
  <si>
    <t>DOTACIÓN DE CONSUMO</t>
  </si>
  <si>
    <t>MATERIAL DIDÁCTICO DE CONSUMO Y PAPELERÍA</t>
  </si>
  <si>
    <t>DOTACIÓN DE ASEO PERSONAL</t>
  </si>
  <si>
    <t>SEGURO</t>
  </si>
  <si>
    <t>SEGURO NIÑOS (POLIZAS)</t>
  </si>
  <si>
    <t>DOTACIÓN NO FUNGIBLE</t>
  </si>
  <si>
    <t xml:space="preserve">DOTACIÓN NO FUNGIBLE </t>
  </si>
  <si>
    <t>ALIMENTACIÓN</t>
  </si>
  <si>
    <t>ALIMENTACIÓN CDI</t>
  </si>
  <si>
    <t>MANTENIMIENTO Y ADECUACIONES</t>
  </si>
  <si>
    <t>DESCRIPCION</t>
  </si>
  <si>
    <t>DIFERENCIAS</t>
  </si>
  <si>
    <t>VALOR INGRESO DE APORTES PARA EL PERIODO</t>
  </si>
  <si>
    <t>VALOR CARGA PRESTACIONAL DEL PERIODO</t>
  </si>
  <si>
    <t>CARGA PRESTACIONAL ACUMULADA</t>
  </si>
  <si>
    <t>MAS SALDO DE APORTES DEL PERIODO ANTERIOR</t>
  </si>
  <si>
    <t>TOTAL APORTES PARA EL PERIODO</t>
  </si>
  <si>
    <t>COSTOS FIJOS</t>
  </si>
  <si>
    <t>TOTAL COSTOS FIJOS</t>
  </si>
  <si>
    <t>COSTOS VARIABLES</t>
  </si>
  <si>
    <t>TOTAL COSTOS VARIABLES</t>
  </si>
  <si>
    <t>PRESUPUESTO APROBADO PARA EL PERIODO</t>
  </si>
  <si>
    <t>SALDO DE EJECUCION EN EL PERIODO</t>
  </si>
  <si>
    <t>VALOR DE LA CARGA PRESTACIONAL EN EL PERIODO</t>
  </si>
  <si>
    <t>TOTALES</t>
  </si>
  <si>
    <t>CONFORMACION Y DESCRIPCION DE ITEMS</t>
  </si>
  <si>
    <t>Modalidad de atención</t>
  </si>
  <si>
    <t>DETALLES DE LA EJECUCIÓN DE LA CONTRAPARTIDA PROPUESTA</t>
  </si>
  <si>
    <t>RUBRO</t>
  </si>
  <si>
    <t>DESCRIPCIÓN</t>
  </si>
  <si>
    <t>VALOR PRESUPUESTADO</t>
  </si>
  <si>
    <t>VALOR EJECUTADO A LA FECHA</t>
  </si>
  <si>
    <t>SALDO POR EJECUTAR</t>
  </si>
  <si>
    <t xml:space="preserve">TOTAL APORTE </t>
  </si>
  <si>
    <t>TOTAL APORTES ICBF</t>
  </si>
  <si>
    <t>TOTAL APORTES DEL CONTRATO</t>
  </si>
  <si>
    <t>RECURSOS ICBF</t>
  </si>
  <si>
    <t>RECURSOS CONTRAPARTIDA</t>
  </si>
  <si>
    <t>TOTAL APORTES CONTRAPARTIDA</t>
  </si>
  <si>
    <t>VALOR TOTAL DEL CONTRATO</t>
  </si>
  <si>
    <t>VALOR TOTAL PRESUPUESTO DISPONIBLE EN EL PERIODO</t>
  </si>
  <si>
    <t>Cupos contratados</t>
  </si>
  <si>
    <t>ORIGEN DE LOS RECURSOS DEL CONTRATO</t>
  </si>
  <si>
    <t>1.2.2. Costos Variables</t>
  </si>
  <si>
    <t>Modalidad CDI Institucional sin arriendo</t>
  </si>
  <si>
    <t>Cupos atendidos</t>
  </si>
  <si>
    <t>Modalidad CDI Institucional con arriendo</t>
  </si>
  <si>
    <t>Valor del contrato incluidas modificaciones</t>
  </si>
  <si>
    <t>N° del contrato</t>
  </si>
  <si>
    <t>Fecha de legalización del contrato</t>
  </si>
  <si>
    <t>INFORME FINANCIERO
MODALIDADES: INSTITUCIONAL - INSTITUCIONAL - CDI 
6. CONTRAPARTIDA</t>
  </si>
  <si>
    <t>Firma Contador y/o tesorero</t>
  </si>
  <si>
    <t>REGISTRO CONSIGNACION DE RENDIMIENTOS FINANCIEROS</t>
  </si>
  <si>
    <t>VALOR CONSIGNADO</t>
  </si>
  <si>
    <t>FECHA DE LA CONSIGNACION</t>
  </si>
  <si>
    <t xml:space="preserve">No. DE COMPROBANTE DE LA CONSIGNACION </t>
  </si>
  <si>
    <t>PERIODO EN EL QUE SE GENERARON LOS RENDIMIENTOS FINANCIEROS</t>
  </si>
  <si>
    <t>DOCENTES PERFIL 1</t>
  </si>
  <si>
    <t>DOCENTES PERFIL 2</t>
  </si>
  <si>
    <t>DOCENTES PERFIL 3</t>
  </si>
  <si>
    <t>PROFESIONAL DE ATENCIÓN PSICOSOCIAL PERFIL 1</t>
  </si>
  <si>
    <t>PROFESIONAL DE ATENCIÓN PSICOSOCIAL PERFIL 2</t>
  </si>
  <si>
    <t>PROFESIONAL NUTRICIÓN PERFIL 1</t>
  </si>
  <si>
    <t>PROFESIONAL NUTRICIÓN PERFIL 2</t>
  </si>
  <si>
    <t>DIFERENCIA INGRESOS FRENTE A EGRESOS</t>
  </si>
  <si>
    <t>EJECUCION REPROGRAMADA PARA EL SIGUIENTE PERIODO</t>
  </si>
  <si>
    <t>MAS EJECUCION REPROGRAMADA PERIODO ANTERIOR</t>
  </si>
  <si>
    <t>PAGO CON CARGO A LA PROVISION PRESTACIONAL</t>
  </si>
  <si>
    <t>EJECUCION DEL PERIODO INCLUYE VALORES PAGADOS Y POR PAGAR Y PROVISION PRESTACIONES</t>
  </si>
  <si>
    <t>ICBF</t>
  </si>
  <si>
    <t>EAS</t>
  </si>
  <si>
    <t>ENERO</t>
  </si>
  <si>
    <t>FEBRERO</t>
  </si>
  <si>
    <t>MARZO</t>
  </si>
  <si>
    <t>ABRIL</t>
  </si>
  <si>
    <t>MAYO</t>
  </si>
  <si>
    <t>JUNIO</t>
  </si>
  <si>
    <t>JULIO</t>
  </si>
  <si>
    <t>AGOSTO</t>
  </si>
  <si>
    <t>SEPTIEMBRE</t>
  </si>
  <si>
    <t>OCTUBRE</t>
  </si>
  <si>
    <t>NOVIEMBRE</t>
  </si>
  <si>
    <t>DICIEMBRE</t>
  </si>
  <si>
    <t>EJECUCIÓN ENERO</t>
  </si>
  <si>
    <t>EJECUCIÓN FEBRERO</t>
  </si>
  <si>
    <t>EJECUCIÓN MARZO</t>
  </si>
  <si>
    <t>EJECUCIÓN ABRIL</t>
  </si>
  <si>
    <t>EJECUCIÓN MAYO</t>
  </si>
  <si>
    <t>EJECUCIÓN JUNIO</t>
  </si>
  <si>
    <t>EJECUCIÓN JULIO</t>
  </si>
  <si>
    <t>EJECUCIÓN AGOSTO</t>
  </si>
  <si>
    <t>EJECUCIÓN SEPTIEMBRE</t>
  </si>
  <si>
    <t>EJECUCIÓN OCTUBRE</t>
  </si>
  <si>
    <t>EJECUCIÓN NOVIEMBRE</t>
  </si>
  <si>
    <t>EJECUCIÓN DICIEMBRE</t>
  </si>
  <si>
    <t>Página 1 de 1</t>
  </si>
  <si>
    <t>Clasificación de la Información:
Pública</t>
  </si>
  <si>
    <t xml:space="preserve">PROCESO
PROMOCIÓN Y PREVENCIÓN
FORMATO PRESENTACIÓN INFORMES FINANCIEROS -CDI-
MODALIDAD INSTITUCIONAL
</t>
  </si>
  <si>
    <t xml:space="preserve">PROCESO
PROMOCIÓN Y PREVENCIÓN
FORMATO PRESENTACIÓN INFORMES FINANCIEROS CDI
MODALIDAD INSTITUCIONAL
</t>
  </si>
  <si>
    <t xml:space="preserve">PROCESO
PROMOCIÓN Y PREVENCIÓN
FORMATO PRESENTACIÓN INFORMES FINANCIEROS -CDI-
MODALIDAD INSTITUCIONAL
-CONTRAPARTIDA-
</t>
  </si>
  <si>
    <t>F7.MO12.PP</t>
  </si>
  <si>
    <t>ENTIDAD ADMINISTRDORA DEL SERVICIO</t>
  </si>
  <si>
    <t>No. DEL CONVENIO O CONTRATO</t>
  </si>
  <si>
    <t>VALOR DEL CONVENIO O CONTRATO</t>
  </si>
  <si>
    <t>VALOR PAGOS DURANTE EL PERIODO CON APORTES DEL ICBF</t>
  </si>
  <si>
    <t>CUENTAS POR PAGAR CAUSADAS EN EL PERIODO</t>
  </si>
  <si>
    <t>CUENTAS POR PAGAR CANCELADAS EN EL PERIODO</t>
  </si>
  <si>
    <t>SALDO DE APORTES ICBF PARA EL PERIODO</t>
  </si>
  <si>
    <t>SALDO SEGÚN EXTRACTO EN EL PERIODO</t>
  </si>
  <si>
    <t>OBSERVACIONES</t>
  </si>
  <si>
    <t>AHORROS POR PERIODO</t>
  </si>
  <si>
    <t>INEJECUIONES POR PERIODO</t>
  </si>
  <si>
    <t>VALOR DEL CONVENIO O CONTRATO INCLUIDAS ADICIONES O REDUCCIONES</t>
  </si>
  <si>
    <t>MODALIDAD</t>
  </si>
  <si>
    <t>DESCRIPCION DE ITEMS</t>
  </si>
  <si>
    <t>EJECUCION REAL POR MES</t>
  </si>
  <si>
    <t>LIBERACIONES</t>
  </si>
  <si>
    <t>EJECUCION AJUSTADA POR MES</t>
  </si>
  <si>
    <t>VALOR REDISTRIBUCIONES APROBADAS</t>
  </si>
  <si>
    <t>VALOR  REINVERSIONES APROBADAS</t>
  </si>
  <si>
    <t>VALOR 
FASE PREPARATORIA</t>
  </si>
  <si>
    <t>RECURSOS POR COFINANCIACION</t>
  </si>
  <si>
    <t>TOTAL RECURSOS POR COFINANCIACION</t>
  </si>
  <si>
    <t>CUPOS ATENDIDOS SEGÚN RAM</t>
  </si>
  <si>
    <t>Porcentaje de desembolso</t>
  </si>
  <si>
    <t>Monto del desembolso</t>
  </si>
  <si>
    <t>Valor de los aportes</t>
  </si>
  <si>
    <t>VALOR</t>
  </si>
  <si>
    <t>% DE PARTICIPACION</t>
  </si>
  <si>
    <t>Modalidades a las que aplica</t>
  </si>
  <si>
    <t>NECESIDADES DE PERSONAL/No. DE CUPOS</t>
  </si>
  <si>
    <t>UNITARIOS</t>
  </si>
  <si>
    <t>ATENCION</t>
  </si>
  <si>
    <t>FASE PREPARATORIA</t>
  </si>
  <si>
    <t>CONCILIACION BANCARIA</t>
  </si>
  <si>
    <t>NIT:</t>
  </si>
  <si>
    <t>TIPO DE CUENTA:</t>
  </si>
  <si>
    <t>ENTIDAD BANCARIA:</t>
  </si>
  <si>
    <t>NUMERO DE CUENTA:</t>
  </si>
  <si>
    <t>ENTIDAD ADMINISTRADORA DEL SERVICIO</t>
  </si>
  <si>
    <t xml:space="preserve">ENTIDAD ADMINISTRADORA DEL SERVICIO: </t>
  </si>
  <si>
    <t>OFICINA:</t>
  </si>
  <si>
    <t>PERIODO</t>
  </si>
  <si>
    <t>SALDO EXTRACTO BANCARIO</t>
  </si>
  <si>
    <t>DIFERENCIA A CONCILIAR</t>
  </si>
  <si>
    <t>DETALLE DE LA CONCILIACION</t>
  </si>
  <si>
    <t>CREDITOS</t>
  </si>
  <si>
    <t>DEBITOS</t>
  </si>
  <si>
    <t xml:space="preserve">T O T A L E S </t>
  </si>
  <si>
    <t>BALANCE DE LA CONCILIACION</t>
  </si>
  <si>
    <r>
      <t xml:space="preserve">* ESTE VALOR CORRESPONDE AL RESULTADO OBTENIDO EN LA CELDA </t>
    </r>
    <r>
      <rPr>
        <b/>
        <i/>
        <sz val="7"/>
        <rFont val="Arial"/>
        <family val="2"/>
      </rPr>
      <t>"SALDO DE APORTES ICBF PARA EL PERIODO"</t>
    </r>
    <r>
      <rPr>
        <b/>
        <sz val="7"/>
        <rFont val="Arial"/>
        <family val="2"/>
      </rPr>
      <t xml:space="preserve"> DEL FORMATO SEGUIMIENTO AL USO DE LOS APORTES.</t>
    </r>
  </si>
  <si>
    <t>VALOR FASE PREPARATORIA</t>
  </si>
  <si>
    <t>PRESUPUESTO INICIAL APROBADO</t>
  </si>
  <si>
    <t>PROCESO
PROMOCIÓN Y PREVENCIÓN
FORMATO PRESENTACIÓN INFORMES FINANCIEROS -CDI-
MODALIDAD INSTITUCIONAL</t>
  </si>
  <si>
    <t>3. Valor del Contrato</t>
  </si>
  <si>
    <t>2.1. Ingresos</t>
  </si>
  <si>
    <t>2.2. Gastos</t>
  </si>
  <si>
    <t>2.2.1. Costos Fijos</t>
  </si>
  <si>
    <t>TOTAL PRESUPUESTO REAL APROBADO</t>
  </si>
  <si>
    <t>No. DEL  CONTRATO</t>
  </si>
  <si>
    <t>2. CONSOLIDADO VIGENCIA</t>
  </si>
  <si>
    <t>2. RECURSOS PAGADOS Y POR PAGAR</t>
  </si>
  <si>
    <t>EJECUCIÓN FASE PREPARATORIA</t>
  </si>
  <si>
    <t>VALOR ACUMULADO PARA LIBERAR</t>
  </si>
  <si>
    <t>INEJECUCIONES POR PERIODO</t>
  </si>
  <si>
    <t>2. SEGUIMIENTO AL USO DE LOS APORTES</t>
  </si>
  <si>
    <t>VALOR SALDO EXTRACTO</t>
  </si>
  <si>
    <t>VALOR SEGÚN REPORTE ICBF</t>
  </si>
  <si>
    <r>
      <rPr>
        <b/>
        <sz val="14"/>
        <color theme="1"/>
        <rFont val="Arial"/>
        <family val="2"/>
      </rPr>
      <t>*</t>
    </r>
    <r>
      <rPr>
        <b/>
        <sz val="11"/>
        <color theme="1"/>
        <rFont val="Arial"/>
        <family val="2"/>
      </rPr>
      <t xml:space="preserve"> SALDO DE APORTES ICBF PARA EL PERIODO</t>
    </r>
  </si>
  <si>
    <t>F7.MO12-PP</t>
  </si>
  <si>
    <t>Antes de imprimir este documento… piense en el medio ambiente!</t>
  </si>
  <si>
    <t>Cualquier copia impresa de este documento se considera como COPIA NO CONTROLADA</t>
  </si>
  <si>
    <t>LOS DATOS PROPORCIONADOS SERÁN TRATADOS DE ACUERDO A LA POLÌTICA DE TRATAMIENTO DE DATOS PERSONALES DEL ICBF Y A LA LEY 1581 DE 2012</t>
  </si>
  <si>
    <t xml:space="preserve">HOJA 1  </t>
  </si>
  <si>
    <t xml:space="preserve">HOJA 2 </t>
  </si>
  <si>
    <t>HOJA 3</t>
  </si>
  <si>
    <t>HOJA 4</t>
  </si>
  <si>
    <t>HOJA 5</t>
  </si>
  <si>
    <t>HOJA 6</t>
  </si>
  <si>
    <t>HOJA 7</t>
  </si>
  <si>
    <r>
      <rPr>
        <b/>
        <sz val="11"/>
        <color theme="1"/>
        <rFont val="Calibri"/>
        <family val="2"/>
        <scheme val="minor"/>
      </rPr>
      <t xml:space="preserve">HOJA 1: INFORMACION GENERAL
</t>
    </r>
    <r>
      <rPr>
        <sz val="11"/>
        <color theme="1"/>
        <rFont val="Calibri"/>
        <family val="2"/>
        <scheme val="minor"/>
      </rPr>
      <t xml:space="preserve">
Objetivo
Brindar información básica del contrato objeto del informe
Fuente de Información
El contrato debidamente perfeccionado con sus anexos principalmente el anexo técnico, propuesta del contratista, las modificaciones que se den en el marco del comité que impliquen adiciones, reducciones o cambios en la forma de pago o servicios a atender.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contrato: Ingrese número del convenio o contrato.
Fecha de legalización del contrato: Ingrese la fecha en la cual se legalizó el convenio o contrato.
Plazo de ejecución: Ingresa las fechas de acuerdo a lo establecido en el convenio o contrato.
Modalidad de atención: Registre en esta casilla la modalidad sobre la cual está presentando el informe.
2. Cupos Contratados: 
Modalidad CDI Institucional sin arriendo: registre en esta casilla el número de cupos contratados por esta modalidad de acuerdo al contrato.
Modalidad CDI Institucional con arriendo: registre en esta casilla el número de cupos contratados por esta modalidad de acuerdo al contrato.
Total cupos contratados: Celda formulada con el total de cupos establecidos en el contrato de acuerdo a los valores de las dos casillas anteriores
3. Valor del Contrato:
Monto total del aporte de ICBF: Ingrese el valor de los aportes del ICBF para esta modalidad de acuerdo al contrato o convenio.
Monto total del aporte de la EAS: Ingrese en números el valor de la contrapartida de acuerdo al contrato o convenio.
Adiciones al Contrato: Ingrese en números el valor de las adiciones debidamente perfeccionadas.
Reducciones al contrato: Ingrese en números el valor de las reducciones debidamente perfeccionadas.
Valor final del contrato: Celda formulada, corresponde a la sumatoria de las tres primeras columnas menos las reducciones del contrato cuyos valores deben corresponder a lo establecido en el convenio o contrato incluidos los Otrosí modificatorios.
TOTAL POR CONCEPTO
Monto total del aporte de ICBF: Celda formulada que contiene la sumatoria de las filas anteriores.
Monto total del aporte de la EAS: Celda formulada que contiene la sumatoria de las filas anteriores.
Adiciones al Contrato: Celda formulada que contiene la sumatoria de las filas anteriores.
Reducciones al contrato: Celda formulada que contiene la sumatoria de las filas anteriores.
Valor final del contrato: Celda formulada, contiene la sumatoria de las tres primeras columnas menos las reducciones del contrato cuyos valores deben corresponder a lo establecido en el convenio o contrato incluidos los Otrosí modificatorios.
Firma del Representante Legal.
</t>
    </r>
  </si>
  <si>
    <r>
      <rPr>
        <b/>
        <sz val="11"/>
        <color theme="1"/>
        <rFont val="Calibri"/>
        <family val="2"/>
        <scheme val="minor"/>
      </rPr>
      <t>HOJA 3: RECURSOS PAGADOS Y POR PAGAR</t>
    </r>
    <r>
      <rPr>
        <sz val="11"/>
        <color theme="1"/>
        <rFont val="Calibri"/>
        <family val="2"/>
        <scheme val="minor"/>
      </rPr>
      <t xml:space="preserve">
OBJETIVO
Dar a conocer en detalle el valor ejecutado por el contratista de acuerdo a la estructura de la canasta.
FUENTE DE INFORMACION
Soportes y comprobantes que sustentan los gastos causados en la prestación del servicio por parte del contratista, presupuesto aprobado para el periodo y valores de ejecución programada del periodo anterior.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contrato: Ingrese número de convenio o contrato.
Fecha de legalización del contrato: Ingrese la fecha en la cual se legalizó el convenio o contrato.
Valor del contrato incluidas modificaciones: Ingrese en esta casilla el valor del contrato incluidas las modificaciones que hayan afectado financieramente el contrato inicial.
Plazo de ejecución: Ingresa las fechas de acuerdo a lo establecido en el convenio o contrato.
Cupos atendidos: De acuerdo al tipo de modalidad (sin arriendo o con arriendo) Registre el número de cupos atendidos en el periodo que está informando. 
Periodo sobre el cual reporta:
Desde: Registre la fecha de inicio del periodo que reporta.
Hasta: Registre la fecha final del periodo que reporta.
2. RECURSOS EJECUTADOS PAGADOS Y POR PAGAR
COMPONENTES
Talento Humano, Infraestructura, Gastos Operativos, Seguros e infraestructura: Columna que relaciona los componentes de la canasta, costos fijos: talento humano, Infraestructura, Gastos Operativos, seguros e infraestructura.  En cada uno de los periodos y para cada uno de los ITEMS que conforman los costos fijos,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fijos: Celda formulada que establece el subtotal de los costos fijos de la canasta de acuerdo a la ejecución relacionada
Costos Variables
COMPONENTES
Dotación de Consumo, Dotación Fungible y Alimentación: Columna que relaciona los componentes de la canasta, costos variables.  En cada uno de los periodos y para cada uno de los ITEMS que conforman los costos variables,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variables: Celda formulada que establece el subtotal de los costos variables de la canasta de acuerdo a la ejecución relacionada.
Totales: Celda formulada que contiene la sumatoria de los subtotales de los costos fijos y costos variables. Al final en la columna "TOTAL" se encuentra la celda formulada con la sumatoria de los valores de cada uno de los periodos, el valor final de esta celda registra el valor total ejecutado durante la vigencia del contrato
INFORMACION POR COLUMNAS
Valor fase preparatoria: Registre en esta columna los valores correspondientes a la fase preparatoria, debe ser igual a los valores por este concepto aprobados en el presupuesto inicial.
Presupuesto aprobado para el periodo: Registre en esta columna el valor total del presupuesto por ITEMS para el periodo que está informando. Debe ser igual al valor del periodo del presupuesto aprobado.
Más ejecución programada periodo anterior: Registre en esta columna los valores correspondientes al presupuesto del periodo anterior que no se ejecutaron y que se registraron en la columna Ejecución programada para el siguiente periodo y que se acumulan para su ejecución en este periodo.
Valor total presupuesto disponible en el periodo: Columna con las celdas formuladas que suman el valor de la fase preparatoria cuando aplique, el presupuesto aprobado para el periodo más los valores programados en el periodo anterior que se ejecutarán en este.
Ejecución del periodo incluye valores pagados y por pagar y provisión prestaciones: Registre en esta columna para cada uno de los ITEMS el valor ejecutado en el periodo incluye cuentas por pagar y provisiones de ley del talento humano. Estos valores deben estar sustentados con los respectivos soportes financieros.
Ejecución programada para el siguiente periodo: Registre en esta columna los valores por ITEMS, que no se ejecutaron en el periodo por alguna circunstancia especial (en el caso de los recibos de servicio que no llegaron en el mes, no se realizaron reparaciones locativas, etc.). No se puede reprogramar valores como talento humano y alimentación.
Saldo de ejecución en el periodo: Columna con las celdas formuladas que descuenta del presupuesto aprobado para el periodo y para cada uno de los ITEMS los valores ejecutados más los programados. Las cifras de esta columna constituyen los valores que serán reducidos del contrato. Estos valores se pueden presentar por ahorros o inejecuciones que se presentan en la ejecución el periodo.
Valor de la carga prestacional en el periodo: Registre en esta columna para cada uno de los ITEMS del talento humano la carga prestacional del periodo.
OBSERVACIONES: En este cuadro describa, cuando aplique, los aspectos que ameritan ser explicados respecto a los valores relacionados en el formato
Finalmente están las firmas del contador y/o tesorero y representante legal de la EAS
Nota: Este formato se presenta por mes.</t>
    </r>
  </si>
  <si>
    <r>
      <rPr>
        <b/>
        <sz val="11"/>
        <color theme="1"/>
        <rFont val="Calibri"/>
        <family val="2"/>
        <scheme val="minor"/>
      </rPr>
      <t>HOJA 4. RESUMEN CONSOLIDADO VIGENCIA</t>
    </r>
    <r>
      <rPr>
        <sz val="11"/>
        <color theme="1"/>
        <rFont val="Calibri"/>
        <family val="2"/>
        <scheme val="minor"/>
      </rPr>
      <t xml:space="preserve">
OBJETIVO
Dar a conocer el valor global realmente ejecutado mes por mes durante la ejecución del contrato, e igualmente, identificar las inejecuciones y los ahorros que se presenten, adicional, el valor de las redistribuciones, reinversiones, liberaciones y cupos atendidos por mes.
FUENTE DE INFORMACION
Presupuesto aprobado, informe de ejecución periódico según formato 3. REC. PAGADOS Y POR PAGAR.
1. Información General
Entidad Administradora del Servicio: Ingrese el nombre del operador a cargo de la prestación del servicio.
Modalidad de atención: Registre en esta casilla la modalidad sobre la cual está presentando el informe. 
Numero de contrato: Registre en esta casilla el número de contrato.
Valor del contrato: Registre en esta celda el valor total del contrato incluidas las adiciones y reducciones. 
2. CONSOLIDADO VIGENCIA
INFORMACIÓN POR COLUMNAS
Descripción de ITEMS: Esta Columna describe cada uno de los ITEMS a los cuales hará el seguimiento periódico.
Columnas de Ejecución: Estas columnas registran información por cada mes de ejecución incluida la fase preparatoria para cada uno de los ITEMS.
INFORMACIÓN POR FILAS
Presupuesto Inicial Aprobado: Registre en estas celdas el valor del presupuesto registrado en la fila PRESUPUESTO INICIAL APROBADO de la hoja 2. PRESUPUESTO.
Ahorros por Periodo: Registre en estas celdas por periodos, el valor de los ahorros de acuerdo a lo registrado en la fila del mismo nombre de la hoja 2. PRESUPUESTO.
Inejecuciones por Periodo: Registre en estas celdas por periodos, el valor de las inejecuciones de acuerdo a lo registrado en la fila del mismo nombre de la hoja 2. PRESUPUESTO.
Ejecución Ajustada por Mes: Celdas formuladas que registran la ejecución ajustada del mes descontando del presupuesto inicial aprobado, los ahorros e inejecuciones cuando aplique.
Valor Redistribuciones Aprobadas: Celdas donde se debe registrar las redistribuciones por concepto de ahorros que aprobó el comité técnico operativo para su ejecución dentro del presupuesto total aprobado.
Valor  Reinversiones Aprobadas: Celdas donde se debe registrar las reinversiones por concepto de inejecuciones que aprobó el comité técnico operativo para su ejecución dentro del presupuesto total aprobado.  
Ejecución Real por Mes: Celdas formuladas que registran la ejecución real por mes, sumando; a la ejecución ajustada por mes, las reinversiones y redistribuciones aprobadas cuando estas se presenten.
Valor Acumulado Para Liberar: Celdas formuladas que van acumulado los valores a liberar por concepto de ahorros o inejecuciones cuando estos se presentan
Liberaciones: Registre en esta celda los valores a liberados que ya tienen el respectivo documento modificatorio.              
Cupos Atendidos Según RAM: Registre en esta celda el número de cupos atendidos por periodo de acuerdo a lo relacionado en las planillas RAM 
OBSERVACIONES: En este cuadro describa, cuando aplique, los aspectos que ameritan ser explicados respecto a los valores relacionados en el formato.
Finalmente están las firmas del contador y/o tesorero y representante legal de la EAS.
NOTA: Este formato va acumulando la información por periodos.
</t>
    </r>
  </si>
  <si>
    <r>
      <rPr>
        <b/>
        <sz val="11"/>
        <color theme="1"/>
        <rFont val="Calibri"/>
        <family val="2"/>
        <scheme val="minor"/>
      </rPr>
      <t>HOJA 6: CONTRAPARTIDA</t>
    </r>
    <r>
      <rPr>
        <sz val="11"/>
        <color theme="1"/>
        <rFont val="Calibri"/>
        <family val="2"/>
        <scheme val="minor"/>
      </rPr>
      <t xml:space="preserve">
OBJETIVO
Dar a conocer en detalle el valor de la contrapartida que aportara el contratista indicando cada uno de los rubros que la componen, su valor inicial presupuestado, el valor ejecutado y el saldo final.
FUENTE DE INFORMACION
Información contenida en la propuesta presentada por el contratista al ICBF
Detalles de la ejecución de la contrapartida propuesta
Rubro: Corresponde al concepto presupuestal asignado por el contratista
Descripción: Corresponde al detalle del rubro por el cual se efectuará el gasto.
Valor Presupuestado: Corresponde al valor asignado para ser ejecutado de acuerdo a la propuesta inicial presentada por el contratista y las modificaciones autorizadas por el supervisor.
Periodo: Columna para cada uno de los periodos de la vigencia del contrato donde se debe registrar el valor ejecutado en cada uno de ellos.
Valor ejecutado a la fecha: Corresponde al valor que se ha ejecutado en el marco del contrato o convenio. Contiene columnas por cada periodo que informe.
Saldo por ejecutar: Corresponde al valor presupuestado menos el valor ejecutado a la fecha. Celda formulada
Finalmente están las firmas del representante legal de la EAS.
NOTA: Este formato va acumulando la información por periodos.</t>
    </r>
  </si>
  <si>
    <r>
      <rPr>
        <b/>
        <sz val="11"/>
        <color theme="1"/>
        <rFont val="Calibri"/>
        <family val="2"/>
        <scheme val="minor"/>
      </rPr>
      <t>HOJA 7. CONCILIACION BANCARIA</t>
    </r>
    <r>
      <rPr>
        <sz val="11"/>
        <color theme="1"/>
        <rFont val="Calibri"/>
        <family val="2"/>
        <scheme val="minor"/>
      </rPr>
      <t xml:space="preserve">
OBJETIVO
Facilitar la conciliación bancaria cuando el SALDO DE APORTES ICBF PARA EL PERIODO presente diferencias contra el saldo que reporta el extraco de la cuenta bancaria para el periodo que se está revisando.
FUENTE DE INFORMACION
- Información del formato 5. SEGUIM. AL USO DE LOS APORT
- Extracto de la cuenta bancaria correspondiente al periodo que se esta 
   revisando
1. Información General
Entidad Administradora del Servicio: Ingrese el nombre del operador a cargo de la prestación del servicio.
NIT: Ingrese el número de NIT de la Entidad Administradora del Servicio que está presentando la conciliación bancaria.
Entidad Bancaria: Ingrese el nombre de la entidad bancaria donde maneja la cuenta exclusiva para el manejo de los recursos.
Oficina: Ingrese el nombre de la oficina o sucursal de la entidad bancaria.
Tipo de cuenta: Ingrese el tipo de cuenta bancaria: ahorros o corriente.
Número de cuenta: Ingrese el número de la cuenta bancaria.
Periodo: Ingrese el periodo sobre el cual está presentando la conciliación y que debe coincidir con el mismo periodo del extracto, ejemplo; del 1-01-2017 al 31-01-2017.
Saldo extracto bancario: Coloque en esta fila, en la columna PERIODO, el mes que está certificando el extracto, en la columna VALOR SALDO EXTRACTO, ingrese el saldo del extracto para el mes que se está revisando.
COLUMNA DESCRIPCION
Saldo de Aportes ICBF para el Periodo: Coloque en esta fila, en la columna PERIODO, el mes que está que se está revisando, debe ser igual al mes reportado en el saldo del extracto. Este valor corresponde al resultado obtenido en la celda "SALDO DE APORTES ICBF PARA EL PERIODO" del formato seguimiento al uso de los aportes. En la columna VALOR SEGÚN REPORTE ICBF, ingrese en la celda correspondiente el valor obtenido en la celda "SALDO DE APORTES ICBF PARA EL PERIODO"
Diferencia a conciliar: Celda formulada que establece la diferencia a conciliar en el periodo,  el valor a conciliar puede ser positivo o negativo.
COLUMNA DETALLE DE LA CONCILIACION
Coloque en las filas de esta columna los conceptos objeto de la conciliación y frente a cada uno de estos conceptos, en las columnas CREDITOS y DEBITOS, el valor correspondiente según lo establecido en el extracto
Totales: Celdas formuladas que totalizan el total de los conceptos de la conciliación.
Balance de la conciliación: Celda formulada que el establece e valor total conciliado y que debe ser igual a la diferencia establecida entre el saldo del extracto y el Saldo de Aportes ICBF para el Periodo.
OBSERVACIONES: En este cuadro describa, cuando aplique, los aspectos que ameritan ser explicados respecto a los valores relacionados en el formato.
Finalmente está la firma del contador de la EAS que avala el informe.
NOTA: Este formato solo se diligencia cuando se presenten valores a conciliar.</t>
    </r>
  </si>
  <si>
    <t>VALOR OTROS INGRESOS</t>
  </si>
  <si>
    <t>Firma del  Contador o tesorero de la empresa</t>
  </si>
  <si>
    <t>TOTAL DIAS ATENDIDOS</t>
  </si>
  <si>
    <t>DIAS DE ATENCION POR PERIODO</t>
  </si>
  <si>
    <t>Servicio contratado</t>
  </si>
  <si>
    <t>Servicio CDI Institucional sin arriendo</t>
  </si>
  <si>
    <t>Servicio CDI Institucional  con arriendo</t>
  </si>
  <si>
    <r>
      <rPr>
        <b/>
        <sz val="11"/>
        <color theme="1"/>
        <rFont val="Calibri"/>
        <family val="2"/>
        <scheme val="minor"/>
      </rPr>
      <t>HOJA 5: SEGUIMIENTO AL USO DE LOS APORTES</t>
    </r>
    <r>
      <rPr>
        <sz val="11"/>
        <color theme="1"/>
        <rFont val="Calibri"/>
        <family val="2"/>
        <scheme val="minor"/>
      </rPr>
      <t xml:space="preserve">
OBJETIVO
Dar a conocer el saldo periódico de los aportes girados por el ICBF el cual debe coincidir con los saldos del extracto bancario correspondiente al periodo informado.
FUENTE DE INFORMACION
- Relación periódica de pagos realizados por el ICBF
- Libro de bancos del sistema contable
- Auxiliar de costos del sistema contable
- Información del formato 3. REC. PAGADOS Y POR PAGAR
1. Información General
Entidad Administradora del Servicio: Ingrese el nombre del operador a cargo de la prestación del servicio.
Municipios donde se presta el servicio: Ingrese el nombre del municipio donde presta el servicio directamente.
N° del contrato: Ingrese número del contrato.
Valor del contrato: Registre en esta casilla el valor total del contrato incluidas todas las adiciones o reducciones.
COMPONENTE POR FILAS: 
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
COMPONENTE POR COLUMNAS:
Valor ingreso de aportes para el periodo: Registre en esta celda el valor de los aportes recibidos en el periodo por parte del ICBF.
Valor otros ingresos: Registre en esta celda el valor de los aportes recibidos en el periodo por conceptos diferentes a los desembolsos del contrato, pero que hacen parte de los recursos aportados por el ICBF pero que harán parte del presupuesto de gastos del contrato, ejemplo: devoluciones, transferencias anuladas, reintegros de nómina, etc. 
Mas saldo de aportes del periodo anterior: Celda formulada que registra el valor de los aportes que vienen como saldo disponible del mes anterior.
Total aportes para el periodo: Celda formulada que registra el total disponible de los aportes girados por el ICBF
Valor Pagos Durante el Periodo con Aportes del ICBF: Registre en esta celda el valor de los recursos del ICBF utilizados para cubrir la ejecución del periodo. 
Cuentas por pagar del periodo: Registre en esta celda las cuentas por pagar del periodo que hacen parte de la ejecución del periodo.
Cuentas por Pagar Canceladas en el Periodo: Registre en esta celda las cuentas por pagar canceladas durante el periodo.
Pago con Cargo a la Provisión Prestacional: Registre en esta celda los valores por concepto de pagos con cargo a los factores prestacionales: vacaciones, primas, dotación, etc.
Saldo de Aportes ICBF para el Periodo: Celda formulada que registra el saldo disponible de los aportes girados por el ICBF para el periodo, una vez descontados los recursos girados para cubrir la ejecución, las cuentas por pagar canceladas y los pagos con cargo a la carga prestacional y que hará parte del disponible de aportes para el periodo siguiente. 
Saldo según Extracto en el Periodo: Registre en esta celda el saldo que refleja el extracto bancario correspondiente al periodo que se está revisando.
Diferencias: Celda formulada que establece la diferencia entre el Saldo de Aportes ICBF para el Periodo y el Saldo según Extracto en el Periodo. Si se presentan diferencia en esta celda, el contador debe presentar la conciliación bancaria.
Valor carga prestacional del periodo: Registre en esta casilla el valor provisionado correspondiente a la carga prestacional del periodo informado
Carga prestacional acumulada.: Celda formulada que acumula la carga prestacional durante la duración del contrato o convenio aplicando el descuento por pagos con cargo a la carga prestacional cuando se presenten. El extracto debe reflejar para cada mes, que se mantiene en los saldos este valor acumulado.
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
OBSERVACIONES: En este cuadro describa, cuando aplique, los aspectos que ameritan ser explicados respecto a los valores relacionados en el formato.
Finalmente está la firma del contador de la EAS que avala el informe.
NOTA: Este formato va acumulando la información por periodos. </t>
    </r>
  </si>
  <si>
    <r>
      <rPr>
        <b/>
        <sz val="11"/>
        <color theme="1"/>
        <rFont val="Calibri"/>
        <family val="2"/>
        <scheme val="minor"/>
      </rPr>
      <t>HOJA 2: PRESUPUESTO</t>
    </r>
    <r>
      <rPr>
        <sz val="11"/>
        <color theme="1"/>
        <rFont val="Calibri"/>
        <family val="2"/>
        <scheme val="minor"/>
      </rPr>
      <t xml:space="preserve">
OBJETIVO
Dar a conocer en detalle el valor del presupuesto de ingresos y gastos presentado por el contratista de acuerdo a la estructura de la canasta.
FUENTE DE INFORMACION 
El contrato debidamente perfeccionado con sus anexos principalmente el anexo técnico, propuesta del contratista, las modificaciones en el marco del comité técnico operativo del contrato que impliquen adiciones,  reducciones o cambios en la forma de pago  o servicios a atender,  la propuesta técnica presentada por el contratista con sus respectivas modificaciones y/o la autorización del comité técnico mediante la cual se aprueban estas propuestas.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convenio: Ingrese número de convenio o contrato.
Fecha de legalización del convenio: Ingrese la fecha en la cual se legalizó el convenio o contrato.
Plazo de ejecución: Ingresa las fechas de acuerdo a lo establecido en el convenio o contrato.
Modalidad de atención: Registre en esta casilla la modalidad sobre la cual está presentando el informe.
Cupos contratados: De acuerdo a la modalidad de atención (sin arriendo ó con arriendo) registre el número de cupos contratados. Contiene celda formulada para sumar el total de cupos contratados
Periodo sobre el cual reporta:
Desde: Registre la fecha de inicio del contrato.
Hasta: Registre la fecha final del contrato.
2. Presupuesto:
2.1 Ingresos:
Recursos ICBF
Porcentaje de desembolso: Esta fila refleja el flujo de pagos en términos porcentuales. Dejar en blanco cuando el contrato no tenga la información porcentual. Al final de los doce periodos encontramos la columna "TOTAL" que contiene la sumatoria de todos los valores del contrato incluidos sus otrosí.
Monto del desembolso: Registre en la casilla del periodo el valor correspondiente al desembolso programado de acuerdo a la frecuencia establecida en el contrato respectivo. Al final de los doce periodos encontramos la columna "TOTAL" que contiene la sumatoria de todos los valores ingresados en esta fila y que debe ser igual al valor del contrato incluido las adiciones o reducciones si las hay.
Recursos CONTRAPARTIDA
Monto del desembolso: Registre en la casilla del periodo el valor correspondiente al aporte del operador establecido como contrapartida de acuerdo a la propuesta presentada por el contratista y según el periodo en el cual proyecta hacer efectivo el aporte. Al final de los doce periodos encontramos la columna "TOTAL" que contiene la sumatoria de todos los valores ingresados en esta fila y que debe ser igual al valor pactado en el contrato.
Recursos por COFINANCIACIÓN: 
Monto del desembolso: Registre en la casilla del periodo el valor de los posibles recursos por cofinanciación que gestione el operador como aporte al contrato.
Origen de los recursos del contrato: Identifica el origen de los recursos del contrato
Total aportes ICBF: Contiene las celdas VALOR y % DE PARTICIPACION, las dos celdas están formuladas, registran el total de aportes a cargo del ICBF y el porcentaje de participación de los aportes ICBF que integran el valor total del contrato.
Total aportes contrapartida: Contiene las celdas VALOR y % DE PARTICIPACION, las dos celdas están formuladas, registran el total de aportes a cargo del operador y el porcentaje de participación de los aportes del operador que integran el valor total del contrato.
Total aportes cofinanciación: Contiene las celdas VALOR y % DE PARTICIPACION, las dos celdas están formuladas, registran el total de aportes por concepto de cofinanciación y el porcentaje de participación de estos aportes que integran el valor total del contrato.
Valor total del contrato: Celda formulada que contiene la suma de los aportes del ICBF, la contrapartida y los posibles recursos por cofinanciación que constituyen el valor total del contrato.
DIAS DE ATENCION POR PERIODO: Registre en las celdas de esta fila el número de días de atención por periodo, la celda final está formulada y acumula el total de días atendidos que debe coincidir con los días de atención presupuestados en el contrato.
2.2 Gastos:
2.2.1 Costos fijos:
COMPONENTE - RUBRO                                                                                                                                                              Talento Humano: Celda que relaciona los componentes de la canasta, costos fijos talento humano.  En cada uno de los periodos y para cada uno de los ITEMS coloque el valor presupuestado teniendo como referencia la canasta de costos que aplica para la modalidad o los costos de referencia. 
 Infraestructura: Celda que relaciona los componentes de la canasta, costos fijos infraestructura.  En cada uno de los periodos y para cada uno de los ITEMS coloque el valor presupuestado teniendo como referencia la canasta de costos que aplica para la modalidad.
 Gastos Operativos: Celda que relaciona los componentes de la canasta, costos fijos gastos operativos.  En cada uno de los periodos y para este ITEM coloque el valor presupuestado teniendo como referencia la canasta de costos que aplica para la modalidad.
 Seguros: Celda que relaciona los costos relacionados con este rubro de acuerdo a la canasta de la modalidad. 
 Infraestructura: Celda que relaciona los costos relacionados con el mantenimiento y adecuaciones aplicables a la infraestructura donde opera el CDI 
 Subtotales: Celda formulada con para establecer los subtotales de los costos fijos de la casta
1.2.2 Costos Variables
COMPONENTE 
Dotación no fungible, dotación de consumo y Alimentación Columna que relaciona los componentes costo variable. En cada uno de los periodos y de acuerdo a cada uno de los ITEMS del componente variable, coloque el valor presupuestado teniendo como referencia la canasta de costos que aplica para la modalidad.
Subtotal: Celda formulada que establece el subtotal de los costos variables de la canasta
PRESUPUESTO INICIAL APROBADO: Celda formulada que contiene la sumatoria de los subtotales de los costos fijos y costos variables. Al final de la fila "TOTAL" se encuentra la celda formulada con la sumatoria de los valores de cada uno de los periodos, el valor final de esta celda debe ser igual al valor del contrato y sus otrosí.
AHORROS POR PERIODO: Celda donde se debe registrar por periodo los posibles ahorros que se presenten en la ejecución del contrato y cuyos valores se deben reflejar en el formato 3. RECURSOS PAGADOS Y POR PAGAR.
INEJECUIONES POR PERIODO: Celda donde se debe registrar por periodo las posibles inejecuciones que se presenten en la ejecución del contrato y cuyos valores se deben reflejar en el formato 3. RECURSOS PAGADOS Y POR PAGAR.
TOTAL PRESUPUESTO REAL APROBADO: Celdas formuladas que contienen el presupuesto real por periodos una vez se descuenten los ahorros e inejecuciones. Al final de la fila "TOTAL" se encuentra la celda formulada con la sumatoria de los valores de cada uno de los periodos, el valor final de esta celda debe ser igual al valor del contrato y sus otrosí.
DIFERENCIA INGRESOS FRENTE A EGRESOS: Celda formulada que establece la diferencia entre el valor total de los aportes y el total del presupuesto real aprobado, este valor debe tender a cero (0). Diferencias positivas indican que hay sobrantes por inejecuciones o ahorros, diferencias negativas indican que se está presupuestando por un valor superior al establecido en el contrato y sus modificaciones.
INFORMACION POR COLUMNAS
NECESIDADES DE PERSONAL/No. DE CUPOS: Registre en esta casilla las necesidades de personal para cada uno de los ITEMS del talento humano teniendo en cuenta el estándar establecido en la canasta. Para los demás ITEMS distintos a talento humano, coloque el número de cupos contratados.
UNITARIOS: 
ATENCIÓN: Registre los unitarios aplicables a la atención de acuerdo a los costos de referencia (talento humano) o los establecidos en la canasta para los demás ITEMS
FASE PREPARATORIA: Registre los unitarios aplicables a las actividades de la fase preparatoria de acuerdo a cada uno de los ITEMS establecidos en la canasta.
VALOR FASE PREPARATORIA: Registre en estas casillas los valores presupuestados con cargo a la fase preparatoria, implica multiplicar el unitario de alistamiento por la cantidad de talento humano requerido o los cupos contratados. 
FILA MESES: Para cada mes y por cada uno de los ITEMS defina el valor a presupuestar teniendo como referente los costos de la canasta, los costos de referencia y los cupos a contratar según sea el caso.
Al final del formato encontramos las filas subtotal, total y total acumulado que suma por columna los valores de cada uno de los meses. En la parte derecha del formato se encuentra la celda “DIFERENCIA INGRESOS FRENTE A EGRESOS” celda formulada que establece las diferencias entre los ingresos y los egresos presupuestados, la diferencia debe ser cero
OBSERVACIONES: En este cuadro describa, cuando aplique, los aspectos que ameritan ser explicados respecto a los valores relacionados en el formato
Finalmente están las firmas del contador y/o tesorero y representante legal de la EAS
</t>
    </r>
  </si>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</sst>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_(&quot;$&quot;\ * #,##0_);_(&quot;$&quot;\ * \(#,##0\);_(&quot;$&quot;\ * &quot;-&quot;??_);_(@_)"/>
    <numFmt numFmtId="167" formatCode="&quot;$&quot;\ #,##0"/>
    <numFmt numFmtId="168" formatCode="&quot;$&quot;#,##0"/>
    <numFmt numFmtId="169" formatCode="&quot;$&quot;#,##0.000"/>
    <numFmt numFmtId="170" formatCode="dd/mm/yyyy;@"/>
    <numFmt numFmtId="171" formatCode="0_ ;\-0\ "/>
  </numFmts>
  <fonts count="22" x14ac:knownFonts="1">
    <font>
      <sz val="11"/>
      <color theme="1"/>
      <name val="Calibri"/>
      <family val="2"/>
      <scheme val="minor"/>
    </font>
    <font>
      <sz val="11"/>
      <color theme="1"/>
      <name val="Calibri"/>
      <family val="2"/>
      <scheme val="minor"/>
    </font>
    <font>
      <b/>
      <sz val="12"/>
      <name val="Arial"/>
      <family val="2"/>
    </font>
    <font>
      <sz val="10"/>
      <color theme="1"/>
      <name val="Arial"/>
      <family val="2"/>
    </font>
    <font>
      <b/>
      <sz val="11"/>
      <color theme="1"/>
      <name val="Arial"/>
      <family val="2"/>
    </font>
    <font>
      <sz val="11"/>
      <color theme="1"/>
      <name val="Arial"/>
      <family val="2"/>
    </font>
    <font>
      <i/>
      <sz val="11"/>
      <color indexed="8"/>
      <name val="Arial"/>
      <family val="2"/>
    </font>
    <font>
      <b/>
      <sz val="10"/>
      <color theme="1"/>
      <name val="Arial"/>
      <family val="2"/>
    </font>
    <font>
      <sz val="10"/>
      <name val="Arial"/>
      <family val="2"/>
    </font>
    <font>
      <b/>
      <sz val="9"/>
      <name val="Arial"/>
      <family val="2"/>
    </font>
    <font>
      <b/>
      <sz val="10"/>
      <name val="Arial"/>
      <family val="2"/>
    </font>
    <font>
      <b/>
      <sz val="11"/>
      <name val="Arial"/>
      <family val="2"/>
    </font>
    <font>
      <b/>
      <sz val="14"/>
      <color theme="1"/>
      <name val="Arial"/>
      <family val="2"/>
    </font>
    <font>
      <b/>
      <sz val="11"/>
      <color theme="1"/>
      <name val="Calibri"/>
      <family val="2"/>
      <scheme val="minor"/>
    </font>
    <font>
      <b/>
      <sz val="12"/>
      <color theme="1"/>
      <name val="Calibri"/>
      <family val="2"/>
      <scheme val="minor"/>
    </font>
    <font>
      <sz val="11"/>
      <name val="Calibri"/>
      <family val="2"/>
      <scheme val="minor"/>
    </font>
    <font>
      <sz val="9"/>
      <name val="Arial"/>
      <family val="2"/>
    </font>
    <font>
      <b/>
      <sz val="7"/>
      <name val="Arial"/>
      <family val="2"/>
    </font>
    <font>
      <b/>
      <i/>
      <sz val="7"/>
      <name val="Arial"/>
      <family val="2"/>
    </font>
    <font>
      <sz val="9"/>
      <color theme="1"/>
      <name val="Arial"/>
      <family val="2"/>
    </font>
    <font>
      <b/>
      <sz val="12"/>
      <color theme="1"/>
      <name val="Tempus Sans ITC"/>
      <family val="5"/>
    </font>
    <font>
      <sz val="6"/>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9">
    <xf numFmtId="0" fontId="0" fillId="0" borderId="0"/>
    <xf numFmtId="164" fontId="1"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74">
    <xf numFmtId="0" fontId="0" fillId="0" borderId="0" xfId="0"/>
    <xf numFmtId="0" fontId="8" fillId="0" borderId="1" xfId="0" applyFont="1" applyFill="1" applyBorder="1" applyAlignment="1">
      <alignment vertical="center"/>
    </xf>
    <xf numFmtId="0" fontId="3" fillId="0" borderId="0" xfId="0" applyFont="1" applyAlignment="1">
      <alignment vertical="center"/>
    </xf>
    <xf numFmtId="0" fontId="8" fillId="0" borderId="0" xfId="0" applyFont="1" applyFill="1" applyAlignment="1">
      <alignment vertical="center"/>
    </xf>
    <xf numFmtId="0" fontId="11"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168" fontId="8" fillId="0" borderId="1" xfId="0" applyNumberFormat="1" applyFont="1" applyFill="1" applyBorder="1" applyAlignment="1">
      <alignment horizontal="center" vertical="center"/>
    </xf>
    <xf numFmtId="168" fontId="8" fillId="4" borderId="1" xfId="1" applyNumberFormat="1" applyFont="1" applyFill="1" applyBorder="1" applyAlignment="1">
      <alignment horizontal="center" vertical="center"/>
    </xf>
    <xf numFmtId="0" fontId="8" fillId="0" borderId="1" xfId="0" applyFont="1" applyFill="1" applyBorder="1" applyAlignment="1">
      <alignment horizontal="center" vertical="center"/>
    </xf>
    <xf numFmtId="0" fontId="15" fillId="0" borderId="0" xfId="0" applyFont="1" applyFill="1" applyAlignment="1">
      <alignment vertical="center"/>
    </xf>
    <xf numFmtId="0" fontId="11" fillId="2" borderId="1" xfId="0" applyFont="1" applyFill="1" applyBorder="1" applyAlignment="1">
      <alignment horizontal="center" vertical="center" wrapText="1"/>
    </xf>
    <xf numFmtId="0" fontId="9" fillId="2" borderId="1" xfId="2" applyFont="1" applyFill="1" applyBorder="1" applyAlignment="1">
      <alignment horizontal="center" vertical="center" wrapText="1"/>
    </xf>
    <xf numFmtId="0" fontId="10" fillId="2" borderId="1" xfId="0" applyFont="1" applyFill="1" applyBorder="1" applyAlignment="1">
      <alignment horizontal="center" vertical="center"/>
    </xf>
    <xf numFmtId="164" fontId="10" fillId="2" borderId="5" xfId="1" applyFont="1" applyFill="1" applyBorder="1" applyAlignment="1">
      <alignment vertical="center"/>
    </xf>
    <xf numFmtId="0" fontId="3" fillId="0" borderId="12" xfId="0" applyFont="1" applyBorder="1" applyAlignment="1"/>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0" fillId="3" borderId="19" xfId="0"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8" xfId="0" applyFill="1" applyBorder="1" applyAlignment="1" applyProtection="1">
      <alignment vertical="center"/>
      <protection locked="0"/>
    </xf>
    <xf numFmtId="0" fontId="8" fillId="0" borderId="0" xfId="2" applyFont="1" applyFill="1" applyBorder="1" applyAlignment="1" applyProtection="1">
      <alignment vertical="center"/>
      <protection locked="0"/>
    </xf>
    <xf numFmtId="0" fontId="9" fillId="2" borderId="1" xfId="2" applyFont="1" applyFill="1" applyBorder="1" applyAlignment="1" applyProtection="1">
      <alignment horizontal="center" vertical="center" wrapText="1"/>
      <protection locked="0"/>
    </xf>
    <xf numFmtId="0" fontId="11" fillId="0" borderId="0" xfId="2" applyFont="1" applyFill="1" applyBorder="1" applyAlignment="1" applyProtection="1">
      <alignment horizontal="center" vertical="center" wrapText="1"/>
      <protection locked="0"/>
    </xf>
    <xf numFmtId="168" fontId="5" fillId="0" borderId="1" xfId="0" applyNumberFormat="1" applyFont="1" applyBorder="1" applyAlignment="1" applyProtection="1">
      <alignment horizontal="right" vertical="center"/>
      <protection locked="0"/>
    </xf>
    <xf numFmtId="168" fontId="5" fillId="0" borderId="18" xfId="0" applyNumberFormat="1" applyFont="1" applyBorder="1" applyAlignment="1" applyProtection="1">
      <alignment horizontal="right" vertical="center"/>
      <protection locked="0"/>
    </xf>
    <xf numFmtId="168" fontId="5" fillId="0" borderId="0" xfId="0" applyNumberFormat="1" applyFont="1" applyFill="1" applyBorder="1" applyAlignment="1" applyProtection="1">
      <alignment horizontal="right" vertical="center"/>
      <protection locked="0"/>
    </xf>
    <xf numFmtId="168" fontId="5" fillId="0" borderId="1" xfId="0" applyNumberFormat="1" applyFont="1" applyBorder="1" applyAlignment="1" applyProtection="1">
      <alignment horizontal="right" vertical="center"/>
      <protection hidden="1"/>
    </xf>
    <xf numFmtId="168" fontId="10" fillId="6" borderId="1" xfId="2" applyNumberFormat="1" applyFont="1" applyFill="1" applyBorder="1" applyAlignment="1" applyProtection="1">
      <alignment vertical="center"/>
      <protection hidden="1"/>
    </xf>
    <xf numFmtId="168" fontId="10" fillId="6" borderId="18" xfId="2" applyNumberFormat="1" applyFont="1" applyFill="1" applyBorder="1" applyAlignment="1" applyProtection="1">
      <alignment vertical="center"/>
      <protection hidden="1"/>
    </xf>
    <xf numFmtId="168" fontId="8" fillId="0" borderId="0" xfId="2" applyNumberFormat="1" applyFont="1" applyFill="1" applyBorder="1" applyAlignment="1" applyProtection="1">
      <alignment vertical="center"/>
      <protection locked="0"/>
    </xf>
    <xf numFmtId="168" fontId="4" fillId="6" borderId="30" xfId="0" applyNumberFormat="1" applyFont="1" applyFill="1" applyBorder="1" applyAlignment="1" applyProtection="1">
      <alignment horizontal="right" vertical="center"/>
      <protection hidden="1"/>
    </xf>
    <xf numFmtId="0" fontId="8" fillId="0" borderId="0" xfId="2" applyFont="1" applyAlignment="1" applyProtection="1">
      <alignment vertical="center"/>
      <protection locked="0"/>
    </xf>
    <xf numFmtId="168" fontId="8" fillId="0" borderId="0" xfId="2" applyNumberFormat="1" applyFont="1" applyAlignment="1" applyProtection="1">
      <alignment vertical="center"/>
      <protection locked="0"/>
    </xf>
    <xf numFmtId="0" fontId="8" fillId="0" borderId="0" xfId="2" applyFont="1" applyFill="1" applyAlignment="1" applyProtection="1">
      <alignment vertical="center"/>
      <protection locked="0"/>
    </xf>
    <xf numFmtId="0" fontId="8" fillId="0" borderId="30" xfId="2" applyFont="1" applyBorder="1" applyAlignment="1" applyProtection="1">
      <alignment vertical="center"/>
      <protection locked="0"/>
    </xf>
    <xf numFmtId="0" fontId="8" fillId="0" borderId="0" xfId="2" applyFont="1" applyAlignment="1" applyProtection="1">
      <alignment horizontal="right" vertical="center"/>
      <protection locked="0"/>
    </xf>
    <xf numFmtId="0" fontId="8" fillId="0" borderId="0" xfId="2" applyFont="1" applyBorder="1" applyAlignment="1" applyProtection="1">
      <alignment vertical="center"/>
      <protection locked="0"/>
    </xf>
    <xf numFmtId="0" fontId="12" fillId="0" borderId="0" xfId="0" applyFont="1" applyBorder="1" applyAlignment="1" applyProtection="1">
      <alignment vertical="center"/>
      <protection locked="0"/>
    </xf>
    <xf numFmtId="0" fontId="8" fillId="0" borderId="12" xfId="2" applyFont="1" applyBorder="1" applyAlignment="1" applyProtection="1">
      <alignment vertical="center"/>
      <protection locked="0"/>
    </xf>
    <xf numFmtId="0" fontId="5" fillId="0" borderId="19" xfId="0"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5" fillId="0" borderId="18" xfId="0" applyFont="1" applyFill="1" applyBorder="1" applyAlignment="1" applyProtection="1">
      <alignment vertical="center" wrapText="1"/>
      <protection locked="0"/>
    </xf>
    <xf numFmtId="168" fontId="10" fillId="8" borderId="1" xfId="4" applyNumberFormat="1" applyFont="1" applyFill="1" applyBorder="1" applyAlignment="1" applyProtection="1">
      <alignment horizontal="center" vertical="center"/>
      <protection locked="0"/>
    </xf>
    <xf numFmtId="0" fontId="4" fillId="0" borderId="18" xfId="2" applyFont="1" applyFill="1" applyBorder="1" applyAlignment="1" applyProtection="1">
      <alignment horizontal="center" vertical="center" wrapText="1"/>
      <protection locked="0"/>
    </xf>
    <xf numFmtId="168" fontId="8" fillId="0" borderId="1" xfId="4" applyNumberFormat="1" applyFont="1" applyFill="1" applyBorder="1" applyAlignment="1" applyProtection="1">
      <alignment vertical="center"/>
      <protection locked="0"/>
    </xf>
    <xf numFmtId="168" fontId="8" fillId="0" borderId="18" xfId="4" applyNumberFormat="1" applyFont="1" applyFill="1" applyBorder="1" applyAlignment="1" applyProtection="1">
      <alignment vertical="center"/>
      <protection locked="0"/>
    </xf>
    <xf numFmtId="168" fontId="10" fillId="0" borderId="28" xfId="4" applyNumberFormat="1" applyFont="1" applyFill="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168" fontId="8" fillId="8" borderId="18" xfId="4" applyNumberFormat="1" applyFont="1" applyFill="1" applyBorder="1" applyAlignment="1" applyProtection="1">
      <alignment vertical="center"/>
      <protection hidden="1"/>
    </xf>
    <xf numFmtId="0" fontId="10" fillId="8" borderId="38" xfId="2" applyFont="1" applyFill="1" applyBorder="1" applyAlignment="1" applyProtection="1">
      <alignment vertical="center"/>
      <protection hidden="1"/>
    </xf>
    <xf numFmtId="0" fontId="4"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Alignment="1" applyProtection="1">
      <alignment vertical="center"/>
      <protection locked="0"/>
    </xf>
    <xf numFmtId="0" fontId="16" fillId="0" borderId="19" xfId="2" applyFont="1" applyBorder="1" applyAlignment="1" applyProtection="1">
      <alignment horizontal="left" vertical="center"/>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vertical="center"/>
      <protection locked="0"/>
    </xf>
    <xf numFmtId="0" fontId="13" fillId="7" borderId="1" xfId="0" applyFont="1" applyFill="1" applyBorder="1" applyAlignment="1" applyProtection="1">
      <alignment horizontal="center" vertical="center" wrapText="1"/>
      <protection locked="0"/>
    </xf>
    <xf numFmtId="0" fontId="13" fillId="7" borderId="18"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168" fontId="13" fillId="0" borderId="1" xfId="0" applyNumberFormat="1" applyFont="1" applyBorder="1" applyAlignment="1" applyProtection="1">
      <alignment horizontal="right" vertical="center" wrapText="1"/>
      <protection locked="0"/>
    </xf>
    <xf numFmtId="168" fontId="0" fillId="0" borderId="0" xfId="0" applyNumberFormat="1" applyAlignment="1" applyProtection="1">
      <alignment vertical="center"/>
      <protection locked="0"/>
    </xf>
    <xf numFmtId="168" fontId="13" fillId="4" borderId="1" xfId="0" applyNumberFormat="1" applyFont="1" applyFill="1" applyBorder="1" applyAlignment="1" applyProtection="1">
      <alignment horizontal="right" vertical="center" wrapText="1"/>
      <protection hidden="1"/>
    </xf>
    <xf numFmtId="168" fontId="13" fillId="0" borderId="18" xfId="0" applyNumberFormat="1" applyFont="1" applyBorder="1" applyAlignment="1" applyProtection="1">
      <alignment horizontal="right" vertical="center" wrapText="1"/>
      <protection hidden="1"/>
    </xf>
    <xf numFmtId="168" fontId="13" fillId="4" borderId="18" xfId="0" applyNumberFormat="1" applyFont="1" applyFill="1" applyBorder="1" applyAlignment="1" applyProtection="1">
      <alignment horizontal="right" vertical="center" wrapText="1"/>
      <protection hidden="1"/>
    </xf>
    <xf numFmtId="168" fontId="13" fillId="0" borderId="31" xfId="0" applyNumberFormat="1" applyFont="1" applyBorder="1" applyAlignment="1" applyProtection="1">
      <alignment horizontal="right" vertical="center" wrapText="1"/>
      <protection hidden="1"/>
    </xf>
    <xf numFmtId="0" fontId="10" fillId="0" borderId="1"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4" fillId="0" borderId="1" xfId="2" applyFont="1" applyFill="1" applyBorder="1" applyAlignment="1" applyProtection="1">
      <alignment horizontal="center" vertical="center" wrapText="1"/>
      <protection locked="0"/>
    </xf>
    <xf numFmtId="0" fontId="2" fillId="0" borderId="0" xfId="2" applyFont="1" applyBorder="1" applyAlignment="1" applyProtection="1">
      <alignment horizontal="justify" vertical="center"/>
      <protection locked="0"/>
    </xf>
    <xf numFmtId="0" fontId="7" fillId="0" borderId="0" xfId="0" applyFont="1" applyBorder="1" applyAlignment="1" applyProtection="1">
      <alignment horizontal="center" vertical="center"/>
      <protection locked="0"/>
    </xf>
    <xf numFmtId="168" fontId="13" fillId="0" borderId="0" xfId="0" applyNumberFormat="1" applyFont="1" applyAlignment="1" applyProtection="1">
      <alignment horizontal="center" vertical="center"/>
      <protection locked="0"/>
    </xf>
    <xf numFmtId="167" fontId="8" fillId="0" borderId="0" xfId="2" applyNumberFormat="1" applyFont="1" applyAlignment="1" applyProtection="1">
      <alignment vertical="center"/>
      <protection locked="0"/>
    </xf>
    <xf numFmtId="0" fontId="16" fillId="0" borderId="46" xfId="2" applyFont="1" applyBorder="1" applyAlignment="1" applyProtection="1">
      <alignment horizontal="left" vertical="center"/>
      <protection locked="0"/>
    </xf>
    <xf numFmtId="0" fontId="16" fillId="0" borderId="29" xfId="2" applyFont="1" applyBorder="1" applyAlignment="1" applyProtection="1">
      <alignment horizontal="left" vertical="center" wrapText="1"/>
      <protection locked="0"/>
    </xf>
    <xf numFmtId="0" fontId="16" fillId="0" borderId="25" xfId="2" applyFont="1" applyBorder="1" applyAlignment="1" applyProtection="1">
      <alignment horizontal="left" vertical="center"/>
      <protection locked="0"/>
    </xf>
    <xf numFmtId="0" fontId="9" fillId="2" borderId="30" xfId="2" applyFont="1" applyFill="1" applyBorder="1" applyAlignment="1" applyProtection="1">
      <alignment horizontal="center" vertical="center" wrapText="1"/>
      <protection locked="0"/>
    </xf>
    <xf numFmtId="168" fontId="16" fillId="0" borderId="13" xfId="2" applyNumberFormat="1" applyFont="1" applyBorder="1" applyAlignment="1" applyProtection="1">
      <alignment horizontal="right" vertical="center"/>
      <protection locked="0"/>
    </xf>
    <xf numFmtId="168" fontId="8" fillId="0" borderId="3" xfId="2" applyNumberFormat="1" applyFont="1" applyBorder="1" applyAlignment="1" applyProtection="1">
      <alignment horizontal="right" vertical="center"/>
      <protection locked="0"/>
    </xf>
    <xf numFmtId="170" fontId="16" fillId="0" borderId="5" xfId="2" applyNumberFormat="1" applyFont="1" applyBorder="1" applyAlignment="1" applyProtection="1">
      <alignment horizontal="left" vertical="center"/>
      <protection locked="0"/>
    </xf>
    <xf numFmtId="170" fontId="8" fillId="0" borderId="1" xfId="2" applyNumberFormat="1" applyFont="1" applyBorder="1" applyAlignment="1" applyProtection="1">
      <alignment horizontal="center" vertical="center"/>
      <protection locked="0"/>
    </xf>
    <xf numFmtId="171" fontId="16" fillId="0" borderId="5" xfId="8" applyNumberFormat="1" applyFont="1" applyBorder="1" applyAlignment="1" applyProtection="1">
      <alignment horizontal="left" vertical="center"/>
      <protection locked="0"/>
    </xf>
    <xf numFmtId="171" fontId="8" fillId="0" borderId="1" xfId="8" applyNumberFormat="1" applyFont="1" applyBorder="1" applyAlignment="1" applyProtection="1">
      <alignment vertical="center"/>
      <protection locked="0"/>
    </xf>
    <xf numFmtId="168" fontId="8" fillId="0" borderId="0" xfId="2" applyNumberFormat="1" applyFont="1" applyBorder="1" applyAlignment="1" applyProtection="1">
      <alignment vertical="center"/>
      <protection locked="0"/>
    </xf>
    <xf numFmtId="0" fontId="13" fillId="0" borderId="0" xfId="0" applyFont="1" applyBorder="1" applyAlignment="1" applyProtection="1">
      <alignment vertical="center"/>
      <protection locked="0"/>
    </xf>
    <xf numFmtId="0" fontId="0" fillId="0" borderId="0" xfId="0" applyBorder="1" applyAlignment="1" applyProtection="1">
      <alignment vertical="center"/>
      <protection locked="0"/>
    </xf>
    <xf numFmtId="168" fontId="7" fillId="0" borderId="2" xfId="2" applyNumberFormat="1" applyFont="1" applyFill="1" applyBorder="1" applyAlignment="1" applyProtection="1">
      <alignment vertical="center" wrapText="1"/>
      <protection hidden="1"/>
    </xf>
    <xf numFmtId="168" fontId="10" fillId="8" borderId="18" xfId="4" applyNumberFormat="1" applyFont="1" applyFill="1" applyBorder="1" applyAlignment="1" applyProtection="1">
      <alignment vertical="center"/>
      <protection hidden="1"/>
    </xf>
    <xf numFmtId="0" fontId="5" fillId="3" borderId="7" xfId="0" applyFont="1" applyFill="1" applyBorder="1" applyAlignment="1" applyProtection="1">
      <alignment vertical="center" wrapText="1"/>
      <protection locked="0"/>
    </xf>
    <xf numFmtId="0" fontId="5" fillId="3" borderId="20" xfId="0" applyFont="1" applyFill="1" applyBorder="1" applyAlignment="1" applyProtection="1">
      <alignment vertical="center" wrapText="1"/>
      <protection locked="0"/>
    </xf>
    <xf numFmtId="0" fontId="9" fillId="0" borderId="1" xfId="2" applyFont="1" applyBorder="1" applyAlignment="1" applyProtection="1">
      <alignment horizontal="center" vertical="center" wrapText="1"/>
      <protection locked="0"/>
    </xf>
    <xf numFmtId="169" fontId="8" fillId="0" borderId="0" xfId="2" applyNumberFormat="1" applyFont="1" applyFill="1" applyBorder="1" applyAlignment="1" applyProtection="1">
      <alignment vertical="center"/>
      <protection locked="0"/>
    </xf>
    <xf numFmtId="167" fontId="10" fillId="3" borderId="1" xfId="0" applyNumberFormat="1" applyFont="1" applyFill="1" applyBorder="1" applyAlignment="1" applyProtection="1">
      <alignment vertical="center" wrapText="1"/>
      <protection locked="0"/>
    </xf>
    <xf numFmtId="167" fontId="10" fillId="3" borderId="5"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protection locked="0"/>
    </xf>
    <xf numFmtId="41" fontId="8" fillId="0" borderId="1" xfId="6" applyFont="1" applyBorder="1" applyAlignment="1" applyProtection="1">
      <alignment vertical="center"/>
      <protection locked="0"/>
    </xf>
    <xf numFmtId="166" fontId="8" fillId="0" borderId="1" xfId="4" applyNumberFormat="1" applyFont="1" applyBorder="1" applyAlignment="1" applyProtection="1">
      <alignment vertical="center"/>
      <protection locked="0"/>
    </xf>
    <xf numFmtId="168" fontId="8" fillId="0" borderId="1" xfId="4" applyNumberFormat="1" applyFont="1" applyBorder="1" applyAlignment="1" applyProtection="1">
      <alignment vertical="center"/>
      <protection locked="0"/>
    </xf>
    <xf numFmtId="41" fontId="8" fillId="0" borderId="1" xfId="6" applyFont="1" applyFill="1" applyBorder="1" applyAlignment="1" applyProtection="1">
      <alignment vertical="center"/>
      <protection locked="0"/>
    </xf>
    <xf numFmtId="166" fontId="0" fillId="0" borderId="1" xfId="5" applyNumberFormat="1" applyFont="1" applyBorder="1" applyAlignment="1" applyProtection="1">
      <alignment vertical="center"/>
      <protection locked="0"/>
    </xf>
    <xf numFmtId="41" fontId="4" fillId="0" borderId="5" xfId="6" applyFont="1" applyFill="1" applyBorder="1" applyAlignment="1" applyProtection="1">
      <alignment horizontal="center" vertical="center" wrapText="1"/>
      <protection locked="0"/>
    </xf>
    <xf numFmtId="166" fontId="8" fillId="0" borderId="1" xfId="4" applyNumberFormat="1"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27" xfId="0"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wrapText="1"/>
      <protection locked="0"/>
    </xf>
    <xf numFmtId="168" fontId="0" fillId="0" borderId="1" xfId="0" applyNumberFormat="1" applyBorder="1" applyAlignment="1" applyProtection="1">
      <alignment vertical="center"/>
      <protection locked="0"/>
    </xf>
    <xf numFmtId="0" fontId="8" fillId="0" borderId="1" xfId="0" applyFont="1" applyFill="1" applyBorder="1" applyAlignment="1" applyProtection="1">
      <alignment vertical="center"/>
      <protection locked="0"/>
    </xf>
    <xf numFmtId="0" fontId="3" fillId="0" borderId="12" xfId="0" applyFont="1" applyBorder="1" applyAlignment="1" applyProtection="1">
      <protection locked="0"/>
    </xf>
    <xf numFmtId="0" fontId="3" fillId="0" borderId="0" xfId="0" applyFont="1" applyBorder="1" applyAlignment="1" applyProtection="1">
      <protection locked="0"/>
    </xf>
    <xf numFmtId="168" fontId="0" fillId="0" borderId="1" xfId="0" applyNumberFormat="1" applyBorder="1" applyAlignment="1" applyProtection="1">
      <alignment vertical="center"/>
      <protection hidden="1"/>
    </xf>
    <xf numFmtId="168" fontId="13" fillId="2" borderId="1" xfId="0" applyNumberFormat="1" applyFont="1" applyFill="1" applyBorder="1" applyAlignment="1" applyProtection="1">
      <alignment vertical="center"/>
      <protection hidden="1"/>
    </xf>
    <xf numFmtId="168" fontId="13" fillId="3" borderId="18" xfId="0" applyNumberFormat="1" applyFont="1" applyFill="1" applyBorder="1" applyAlignment="1" applyProtection="1">
      <alignment horizontal="right" vertical="center" wrapText="1"/>
      <protection locked="0"/>
    </xf>
    <xf numFmtId="1" fontId="13" fillId="4" borderId="43" xfId="0" applyNumberFormat="1" applyFont="1" applyFill="1" applyBorder="1" applyAlignment="1" applyProtection="1">
      <alignment horizontal="right" vertical="center" wrapText="1"/>
      <protection locked="0"/>
    </xf>
    <xf numFmtId="1" fontId="13" fillId="4" borderId="44" xfId="0" applyNumberFormat="1" applyFont="1" applyFill="1" applyBorder="1" applyAlignment="1" applyProtection="1">
      <alignment horizontal="right" vertical="center" wrapText="1"/>
      <protection locked="0"/>
    </xf>
    <xf numFmtId="168" fontId="4" fillId="6" borderId="31" xfId="0" applyNumberFormat="1" applyFont="1" applyFill="1" applyBorder="1" applyAlignment="1" applyProtection="1">
      <alignment horizontal="right" vertical="center"/>
      <protection hidden="1"/>
    </xf>
    <xf numFmtId="168" fontId="8" fillId="8" borderId="20" xfId="4" applyNumberFormat="1" applyFont="1" applyFill="1" applyBorder="1" applyAlignment="1" applyProtection="1">
      <alignment vertical="center"/>
      <protection locked="0"/>
    </xf>
    <xf numFmtId="168" fontId="8" fillId="8" borderId="2" xfId="4" applyNumberFormat="1" applyFont="1" applyFill="1" applyBorder="1" applyAlignment="1" applyProtection="1">
      <alignment vertical="center"/>
      <protection locked="0"/>
    </xf>
    <xf numFmtId="168" fontId="8" fillId="8" borderId="3" xfId="4" applyNumberFormat="1" applyFont="1" applyFill="1" applyBorder="1" applyAlignment="1" applyProtection="1">
      <alignment vertical="center"/>
      <protection locked="0"/>
    </xf>
    <xf numFmtId="168" fontId="8" fillId="8" borderId="5" xfId="4" applyNumberFormat="1" applyFont="1" applyFill="1" applyBorder="1" applyAlignment="1" applyProtection="1">
      <alignment vertical="center"/>
      <protection hidden="1"/>
    </xf>
    <xf numFmtId="0" fontId="8" fillId="0" borderId="19" xfId="0" applyFont="1" applyFill="1" applyBorder="1" applyAlignment="1" applyProtection="1">
      <alignment vertical="center" wrapText="1"/>
      <protection locked="0"/>
    </xf>
    <xf numFmtId="0" fontId="5"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vertical="center" wrapText="1"/>
      <protection locked="0"/>
    </xf>
    <xf numFmtId="0" fontId="7" fillId="0" borderId="0" xfId="0" applyFont="1" applyBorder="1" applyAlignment="1" applyProtection="1">
      <alignment horizontal="center"/>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vertical="center" wrapText="1"/>
      <protection locked="0"/>
    </xf>
    <xf numFmtId="0" fontId="3" fillId="0" borderId="0" xfId="0" applyFont="1" applyProtection="1">
      <protection locked="0"/>
    </xf>
    <xf numFmtId="0" fontId="10" fillId="0" borderId="0" xfId="0" applyFont="1" applyFill="1" applyBorder="1" applyAlignment="1" applyProtection="1">
      <alignment wrapText="1"/>
      <protection locked="0"/>
    </xf>
    <xf numFmtId="0" fontId="5" fillId="3" borderId="1" xfId="0" applyFont="1" applyFill="1" applyBorder="1" applyAlignment="1" applyProtection="1">
      <alignment horizontal="center"/>
      <protection locked="0"/>
    </xf>
    <xf numFmtId="0" fontId="3" fillId="3" borderId="1" xfId="0" applyFont="1" applyFill="1" applyBorder="1" applyProtection="1">
      <protection locked="0"/>
    </xf>
    <xf numFmtId="0" fontId="5" fillId="2"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168" fontId="5" fillId="0" borderId="1" xfId="1" applyNumberFormat="1" applyFont="1" applyFill="1" applyBorder="1" applyAlignment="1" applyProtection="1">
      <alignment vertical="center" wrapText="1"/>
      <protection locked="0"/>
    </xf>
    <xf numFmtId="0" fontId="5" fillId="2" borderId="1" xfId="0" applyFont="1" applyFill="1" applyBorder="1" applyAlignment="1" applyProtection="1">
      <alignment horizontal="left" vertical="center" wrapText="1"/>
      <protection locked="0"/>
    </xf>
    <xf numFmtId="168" fontId="3" fillId="0" borderId="0" xfId="0" applyNumberFormat="1" applyFont="1" applyProtection="1">
      <protection locked="0"/>
    </xf>
    <xf numFmtId="0" fontId="3" fillId="0" borderId="6" xfId="0" applyFont="1" applyBorder="1" applyProtection="1">
      <protection locked="0"/>
    </xf>
    <xf numFmtId="0" fontId="3" fillId="0" borderId="0" xfId="0" applyFont="1" applyBorder="1" applyProtection="1">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168" fontId="5" fillId="2" borderId="1" xfId="1" applyNumberFormat="1" applyFont="1" applyFill="1" applyBorder="1" applyAlignment="1" applyProtection="1">
      <alignment horizontal="right" vertical="center" wrapText="1"/>
      <protection hidden="1"/>
    </xf>
    <xf numFmtId="168" fontId="5" fillId="5" borderId="5" xfId="2" applyNumberFormat="1" applyFont="1" applyFill="1" applyBorder="1" applyAlignment="1" applyProtection="1">
      <alignment horizontal="right" vertical="center" wrapText="1"/>
      <protection hidden="1"/>
    </xf>
    <xf numFmtId="168" fontId="4" fillId="4" borderId="18" xfId="4" applyNumberFormat="1" applyFont="1" applyFill="1" applyBorder="1" applyAlignment="1" applyProtection="1">
      <alignment horizontal="right" vertical="center" wrapText="1"/>
      <protection hidden="1"/>
    </xf>
    <xf numFmtId="168" fontId="4" fillId="4" borderId="1" xfId="4" applyNumberFormat="1" applyFont="1" applyFill="1" applyBorder="1" applyAlignment="1" applyProtection="1">
      <alignment horizontal="right" vertical="center" wrapText="1"/>
      <protection hidden="1"/>
    </xf>
    <xf numFmtId="168" fontId="4" fillId="4" borderId="16" xfId="4" applyNumberFormat="1" applyFont="1" applyFill="1" applyBorder="1" applyAlignment="1" applyProtection="1">
      <alignment horizontal="right" vertical="center" wrapText="1"/>
      <protection hidden="1"/>
    </xf>
    <xf numFmtId="168" fontId="4" fillId="6" borderId="18" xfId="4" applyNumberFormat="1" applyFont="1" applyFill="1" applyBorder="1" applyAlignment="1" applyProtection="1">
      <alignment horizontal="right" vertical="center" wrapText="1"/>
      <protection hidden="1"/>
    </xf>
    <xf numFmtId="168" fontId="4" fillId="4" borderId="15" xfId="4" applyNumberFormat="1" applyFont="1" applyFill="1" applyBorder="1" applyAlignment="1" applyProtection="1">
      <alignment horizontal="right" vertical="center" wrapText="1"/>
      <protection hidden="1"/>
    </xf>
    <xf numFmtId="168" fontId="4" fillId="6" borderId="1" xfId="4" applyNumberFormat="1" applyFont="1" applyFill="1" applyBorder="1" applyAlignment="1" applyProtection="1">
      <alignment horizontal="right" vertical="center" wrapText="1"/>
      <protection hidden="1"/>
    </xf>
    <xf numFmtId="168" fontId="4" fillId="6" borderId="31" xfId="4" applyNumberFormat="1" applyFont="1" applyFill="1" applyBorder="1" applyAlignment="1" applyProtection="1">
      <alignment horizontal="right" vertical="center" wrapText="1"/>
      <protection hidden="1"/>
    </xf>
    <xf numFmtId="168" fontId="10" fillId="0" borderId="34" xfId="2" applyNumberFormat="1" applyFont="1" applyBorder="1" applyAlignment="1" applyProtection="1">
      <alignment vertical="center"/>
      <protection hidden="1"/>
    </xf>
    <xf numFmtId="168" fontId="4" fillId="6" borderId="30" xfId="4" applyNumberFormat="1" applyFont="1" applyFill="1" applyBorder="1" applyAlignment="1" applyProtection="1">
      <alignment horizontal="right" vertical="center" wrapText="1"/>
      <protection hidden="1"/>
    </xf>
    <xf numFmtId="9" fontId="5" fillId="0" borderId="1" xfId="3" applyFont="1" applyFill="1" applyBorder="1" applyAlignment="1" applyProtection="1">
      <alignment horizontal="right" vertical="center" wrapText="1"/>
      <protection locked="0"/>
    </xf>
    <xf numFmtId="0" fontId="7" fillId="0" borderId="0" xfId="0" applyFont="1" applyBorder="1" applyAlignment="1" applyProtection="1">
      <alignment horizontal="center" vertical="center"/>
      <protection locked="0"/>
    </xf>
    <xf numFmtId="168" fontId="10" fillId="8" borderId="1" xfId="4" applyNumberFormat="1" applyFont="1" applyFill="1" applyBorder="1" applyAlignment="1" applyProtection="1">
      <alignment horizontal="center" vertical="center" wrapText="1"/>
      <protection locked="0"/>
    </xf>
    <xf numFmtId="168" fontId="8" fillId="8" borderId="2" xfId="4" applyNumberFormat="1" applyFont="1" applyFill="1" applyBorder="1" applyAlignment="1" applyProtection="1">
      <alignment horizontal="center" vertical="center"/>
      <protection locked="0"/>
    </xf>
    <xf numFmtId="168" fontId="8" fillId="8" borderId="4" xfId="4" applyNumberFormat="1" applyFont="1" applyFill="1" applyBorder="1" applyAlignment="1" applyProtection="1">
      <alignment horizontal="center" vertical="center"/>
      <protection locked="0"/>
    </xf>
    <xf numFmtId="0" fontId="20" fillId="0" borderId="0" xfId="0" applyFont="1" applyAlignment="1" applyProtection="1">
      <protection locked="0"/>
    </xf>
    <xf numFmtId="0" fontId="19" fillId="0" borderId="0" xfId="0" applyFont="1" applyAlignment="1" applyProtection="1">
      <protection locked="0"/>
    </xf>
    <xf numFmtId="0" fontId="7" fillId="0" borderId="0" xfId="0" applyFont="1" applyBorder="1" applyAlignment="1" applyProtection="1">
      <alignment horizontal="center" vertical="center"/>
      <protection locked="0"/>
    </xf>
    <xf numFmtId="0" fontId="4" fillId="0" borderId="5" xfId="2" applyFont="1" applyFill="1" applyBorder="1" applyAlignment="1" applyProtection="1">
      <alignment horizontal="center" vertical="center" wrapText="1"/>
      <protection locked="0"/>
    </xf>
    <xf numFmtId="0" fontId="8" fillId="0" borderId="19" xfId="0" applyFont="1" applyFill="1" applyBorder="1" applyAlignment="1" applyProtection="1">
      <alignment vertical="center" wrapText="1"/>
      <protection locked="0"/>
    </xf>
    <xf numFmtId="0" fontId="4" fillId="4" borderId="15" xfId="2" applyFont="1" applyFill="1" applyBorder="1" applyAlignment="1" applyProtection="1">
      <alignment horizontal="center" vertical="center" wrapText="1"/>
      <protection locked="0"/>
    </xf>
    <xf numFmtId="0" fontId="8" fillId="0" borderId="19" xfId="0" applyFont="1" applyFill="1" applyBorder="1" applyAlignment="1" applyProtection="1">
      <alignment horizontal="left" vertical="center" wrapText="1"/>
      <protection locked="0"/>
    </xf>
    <xf numFmtId="0" fontId="4" fillId="5" borderId="5"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vertical="center" wrapText="1"/>
      <protection locked="0"/>
    </xf>
    <xf numFmtId="0" fontId="10" fillId="0" borderId="56" xfId="0" applyFont="1" applyFill="1" applyBorder="1" applyAlignment="1" applyProtection="1">
      <alignment vertical="center" wrapText="1"/>
      <protection locked="0"/>
    </xf>
    <xf numFmtId="0" fontId="10" fillId="0" borderId="57" xfId="0" applyFont="1" applyFill="1" applyBorder="1" applyAlignment="1" applyProtection="1">
      <alignment vertical="center" wrapText="1"/>
      <protection locked="0"/>
    </xf>
    <xf numFmtId="0" fontId="10" fillId="0" borderId="25" xfId="0" applyFont="1" applyFill="1" applyBorder="1" applyAlignment="1" applyProtection="1">
      <alignment vertical="center" wrapText="1"/>
      <protection locked="0"/>
    </xf>
    <xf numFmtId="168" fontId="5" fillId="0" borderId="18" xfId="0" applyNumberFormat="1" applyFont="1" applyBorder="1" applyAlignment="1" applyProtection="1">
      <alignment horizontal="right" vertical="center"/>
      <protection hidden="1"/>
    </xf>
    <xf numFmtId="41" fontId="4" fillId="4" borderId="1" xfId="6" applyFont="1" applyFill="1" applyBorder="1" applyAlignment="1" applyProtection="1">
      <alignment vertical="center" wrapText="1"/>
      <protection locked="0"/>
    </xf>
    <xf numFmtId="0" fontId="4" fillId="0" borderId="0" xfId="2"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21" fillId="0" borderId="0" xfId="0" applyFont="1" applyAlignment="1" applyProtection="1">
      <protection locked="0"/>
    </xf>
    <xf numFmtId="0" fontId="20" fillId="0" borderId="0" xfId="0" applyFont="1" applyAlignment="1" applyProtection="1">
      <alignment horizontal="center"/>
      <protection locked="0"/>
    </xf>
    <xf numFmtId="0" fontId="21" fillId="0" borderId="0" xfId="0" applyFont="1" applyAlignment="1" applyProtection="1">
      <alignment horizontal="center"/>
      <protection locked="0"/>
    </xf>
    <xf numFmtId="0" fontId="16" fillId="0" borderId="1" xfId="0" applyFont="1" applyFill="1" applyBorder="1" applyAlignment="1" applyProtection="1">
      <alignment horizontal="center"/>
      <protection locked="0"/>
    </xf>
    <xf numFmtId="0" fontId="10" fillId="0" borderId="1" xfId="0" applyFont="1" applyFill="1" applyBorder="1" applyAlignment="1" applyProtection="1">
      <alignment horizontal="center" wrapText="1"/>
      <protection locked="0"/>
    </xf>
    <xf numFmtId="0" fontId="10" fillId="0" borderId="1" xfId="0" applyFont="1" applyFill="1" applyBorder="1" applyAlignment="1" applyProtection="1">
      <alignment horizontal="center" vertical="center"/>
      <protection locked="0"/>
    </xf>
    <xf numFmtId="14" fontId="10" fillId="0" borderId="1"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center"/>
      <protection locked="0"/>
    </xf>
    <xf numFmtId="168" fontId="5" fillId="2" borderId="4" xfId="1" applyNumberFormat="1" applyFont="1" applyFill="1" applyBorder="1" applyAlignment="1" applyProtection="1">
      <alignment horizontal="right" vertical="center" wrapText="1"/>
      <protection hidden="1"/>
    </xf>
    <xf numFmtId="168" fontId="5" fillId="2" borderId="5" xfId="1" applyNumberFormat="1" applyFont="1" applyFill="1" applyBorder="1" applyAlignment="1" applyProtection="1">
      <alignment horizontal="right" vertical="center" wrapText="1"/>
      <protection hidden="1"/>
    </xf>
    <xf numFmtId="0" fontId="4" fillId="3"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3" fontId="5" fillId="0" borderId="4" xfId="1" applyNumberFormat="1" applyFont="1" applyFill="1" applyBorder="1" applyAlignment="1" applyProtection="1">
      <alignment horizontal="center" vertical="center" wrapText="1"/>
      <protection hidden="1"/>
    </xf>
    <xf numFmtId="3" fontId="5" fillId="0" borderId="5" xfId="1" applyNumberFormat="1" applyFont="1" applyFill="1" applyBorder="1" applyAlignment="1" applyProtection="1">
      <alignment horizontal="center" vertical="center" wrapText="1"/>
      <protection hidden="1"/>
    </xf>
    <xf numFmtId="0" fontId="5" fillId="2" borderId="4" xfId="0" applyFont="1" applyFill="1" applyBorder="1" applyAlignment="1" applyProtection="1">
      <alignment horizontal="justify" vertical="center" wrapText="1"/>
      <protection locked="0"/>
    </xf>
    <xf numFmtId="0" fontId="5" fillId="2" borderId="7" xfId="0" applyFont="1" applyFill="1" applyBorder="1" applyAlignment="1" applyProtection="1">
      <alignment horizontal="justify" vertical="center" wrapText="1"/>
      <protection locked="0"/>
    </xf>
    <xf numFmtId="0" fontId="5" fillId="2" borderId="5" xfId="0" applyFont="1" applyFill="1" applyBorder="1" applyAlignment="1" applyProtection="1">
      <alignment horizontal="justify" vertical="center" wrapText="1"/>
      <protection locked="0"/>
    </xf>
    <xf numFmtId="0" fontId="5" fillId="2" borderId="7" xfId="0" applyFont="1" applyFill="1" applyBorder="1" applyAlignment="1" applyProtection="1">
      <alignment horizontal="center" vertical="center" wrapText="1"/>
      <protection locked="0"/>
    </xf>
    <xf numFmtId="3" fontId="5" fillId="0" borderId="4" xfId="0" applyNumberFormat="1" applyFont="1" applyFill="1" applyBorder="1" applyAlignment="1" applyProtection="1">
      <alignment horizontal="center" vertical="center"/>
      <protection locked="0"/>
    </xf>
    <xf numFmtId="3" fontId="5" fillId="0" borderId="7" xfId="0" applyNumberFormat="1" applyFont="1" applyFill="1" applyBorder="1" applyAlignment="1" applyProtection="1">
      <alignment horizontal="center" vertical="center"/>
      <protection locked="0"/>
    </xf>
    <xf numFmtId="3" fontId="5" fillId="0" borderId="5" xfId="0" applyNumberFormat="1" applyFont="1" applyFill="1" applyBorder="1" applyAlignment="1" applyProtection="1">
      <alignment horizontal="center" vertical="center"/>
      <protection locked="0"/>
    </xf>
    <xf numFmtId="0" fontId="5" fillId="3" borderId="4"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5" fillId="3" borderId="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protection locked="0"/>
    </xf>
    <xf numFmtId="0" fontId="16" fillId="0" borderId="14" xfId="0" applyFont="1" applyFill="1" applyBorder="1" applyAlignment="1" applyProtection="1">
      <alignment horizontal="center"/>
      <protection locked="0"/>
    </xf>
    <xf numFmtId="0" fontId="16" fillId="0" borderId="19" xfId="0" applyFont="1" applyFill="1" applyBorder="1" applyAlignment="1" applyProtection="1">
      <alignment horizontal="center"/>
      <protection locked="0"/>
    </xf>
    <xf numFmtId="0" fontId="16" fillId="0" borderId="29" xfId="0" applyFont="1" applyFill="1" applyBorder="1" applyAlignment="1" applyProtection="1">
      <alignment horizontal="center"/>
      <protection locked="0"/>
    </xf>
    <xf numFmtId="0" fontId="10" fillId="0" borderId="35" xfId="0" applyFont="1" applyFill="1" applyBorder="1" applyAlignment="1" applyProtection="1">
      <alignment horizontal="center" wrapText="1"/>
      <protection locked="0"/>
    </xf>
    <xf numFmtId="0" fontId="10" fillId="0" borderId="36" xfId="0" applyFont="1" applyFill="1" applyBorder="1" applyAlignment="1" applyProtection="1">
      <alignment horizontal="center" wrapText="1"/>
      <protection locked="0"/>
    </xf>
    <xf numFmtId="0" fontId="10" fillId="0" borderId="37" xfId="0" applyFont="1" applyFill="1" applyBorder="1" applyAlignment="1" applyProtection="1">
      <alignment horizontal="center" wrapText="1"/>
      <protection locked="0"/>
    </xf>
    <xf numFmtId="0" fontId="10" fillId="0" borderId="6" xfId="0" applyFont="1" applyFill="1" applyBorder="1" applyAlignment="1" applyProtection="1">
      <alignment horizontal="center" wrapText="1"/>
      <protection locked="0"/>
    </xf>
    <xf numFmtId="0" fontId="10" fillId="0" borderId="0" xfId="0" applyFont="1" applyFill="1" applyBorder="1" applyAlignment="1" applyProtection="1">
      <alignment horizontal="center" wrapText="1"/>
      <protection locked="0"/>
    </xf>
    <xf numFmtId="0" fontId="10" fillId="0" borderId="22" xfId="0" applyFont="1" applyFill="1" applyBorder="1" applyAlignment="1" applyProtection="1">
      <alignment horizontal="center" wrapText="1"/>
      <protection locked="0"/>
    </xf>
    <xf numFmtId="0" fontId="10" fillId="0" borderId="58" xfId="0" applyFont="1" applyFill="1" applyBorder="1" applyAlignment="1" applyProtection="1">
      <alignment horizontal="center" wrapText="1"/>
      <protection locked="0"/>
    </xf>
    <xf numFmtId="0" fontId="10" fillId="0" borderId="33" xfId="0" applyFont="1" applyFill="1" applyBorder="1" applyAlignment="1" applyProtection="1">
      <alignment horizontal="center" wrapText="1"/>
      <protection locked="0"/>
    </xf>
    <xf numFmtId="0" fontId="10" fillId="0" borderId="42" xfId="0" applyFont="1" applyFill="1" applyBorder="1" applyAlignment="1" applyProtection="1">
      <alignment horizontal="center" wrapText="1"/>
      <protection locked="0"/>
    </xf>
    <xf numFmtId="0" fontId="10" fillId="0" borderId="15" xfId="0" applyFont="1" applyFill="1" applyBorder="1" applyAlignment="1" applyProtection="1">
      <alignment horizontal="center" vertical="center"/>
      <protection locked="0"/>
    </xf>
    <xf numFmtId="14" fontId="10" fillId="0" borderId="15" xfId="0" applyNumberFormat="1" applyFont="1" applyFill="1" applyBorder="1" applyAlignment="1" applyProtection="1">
      <alignment horizontal="center" vertical="center"/>
      <protection locked="0"/>
    </xf>
    <xf numFmtId="14" fontId="10" fillId="0" borderId="16" xfId="0" applyNumberFormat="1"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protection locked="0"/>
    </xf>
    <xf numFmtId="0" fontId="10" fillId="0" borderId="30" xfId="0" applyFont="1" applyFill="1" applyBorder="1" applyAlignment="1" applyProtection="1">
      <alignment horizontal="center" vertical="center" wrapText="1"/>
      <protection locked="0"/>
    </xf>
    <xf numFmtId="0" fontId="10" fillId="0" borderId="31"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26" xfId="0" applyFont="1" applyFill="1" applyBorder="1" applyAlignment="1" applyProtection="1">
      <alignment horizontal="center" vertical="center"/>
      <protection locked="0"/>
    </xf>
    <xf numFmtId="0" fontId="5" fillId="3" borderId="17"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168" fontId="5" fillId="3" borderId="1" xfId="0" applyNumberFormat="1" applyFont="1" applyFill="1" applyBorder="1" applyAlignment="1" applyProtection="1">
      <alignment horizontal="center" vertical="center"/>
      <protection locked="0"/>
    </xf>
    <xf numFmtId="0" fontId="4" fillId="0" borderId="19"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0" fontId="5" fillId="0" borderId="4" xfId="2" applyFont="1" applyFill="1" applyBorder="1" applyAlignment="1" applyProtection="1">
      <alignment horizontal="justify" vertical="center" wrapText="1"/>
      <protection locked="0"/>
    </xf>
    <xf numFmtId="0" fontId="5" fillId="0" borderId="7" xfId="2" applyFont="1" applyFill="1" applyBorder="1" applyAlignment="1" applyProtection="1">
      <alignment horizontal="justify" vertical="center" wrapText="1"/>
      <protection locked="0"/>
    </xf>
    <xf numFmtId="0" fontId="5" fillId="0" borderId="5" xfId="2" applyFont="1" applyFill="1" applyBorder="1" applyAlignment="1" applyProtection="1">
      <alignment horizontal="justify" vertical="center" wrapText="1"/>
      <protection locked="0"/>
    </xf>
    <xf numFmtId="9" fontId="4" fillId="0" borderId="4" xfId="3" applyFont="1" applyFill="1" applyBorder="1" applyAlignment="1" applyProtection="1">
      <alignment horizontal="right" vertical="center" wrapText="1"/>
      <protection hidden="1"/>
    </xf>
    <xf numFmtId="9" fontId="4" fillId="0" borderId="20" xfId="3" applyFont="1" applyFill="1" applyBorder="1" applyAlignment="1" applyProtection="1">
      <alignment horizontal="right" vertical="center" wrapText="1"/>
      <protection hidden="1"/>
    </xf>
    <xf numFmtId="168" fontId="4" fillId="0" borderId="4" xfId="4" applyNumberFormat="1" applyFont="1" applyFill="1" applyBorder="1" applyAlignment="1" applyProtection="1">
      <alignment horizontal="right" vertical="center" wrapText="1"/>
      <protection hidden="1"/>
    </xf>
    <xf numFmtId="168" fontId="4" fillId="0" borderId="20" xfId="4" applyNumberFormat="1" applyFont="1" applyFill="1" applyBorder="1" applyAlignment="1" applyProtection="1">
      <alignment horizontal="right" vertical="center" wrapText="1"/>
      <protection hidden="1"/>
    </xf>
    <xf numFmtId="0" fontId="5" fillId="3" borderId="1" xfId="0" applyFont="1" applyFill="1" applyBorder="1" applyAlignment="1" applyProtection="1">
      <alignment horizontal="justify" vertical="center"/>
      <protection locked="0"/>
    </xf>
    <xf numFmtId="0" fontId="2" fillId="3" borderId="25" xfId="2" applyFont="1" applyFill="1" applyBorder="1" applyAlignment="1" applyProtection="1">
      <alignment horizontal="center" vertical="center" wrapText="1"/>
      <protection locked="0"/>
    </xf>
    <xf numFmtId="0" fontId="2" fillId="3" borderId="13" xfId="2" applyFont="1" applyFill="1" applyBorder="1" applyAlignment="1" applyProtection="1">
      <alignment horizontal="center" vertical="center" wrapText="1"/>
      <protection locked="0"/>
    </xf>
    <xf numFmtId="0" fontId="2" fillId="3" borderId="3" xfId="2" applyFont="1" applyFill="1" applyBorder="1" applyAlignment="1" applyProtection="1">
      <alignment horizontal="center" vertical="center" wrapText="1"/>
      <protection locked="0"/>
    </xf>
    <xf numFmtId="0" fontId="2" fillId="3" borderId="11" xfId="2" applyFont="1" applyFill="1" applyBorder="1" applyAlignment="1" applyProtection="1">
      <alignment horizontal="center" vertical="center" wrapText="1"/>
      <protection locked="0"/>
    </xf>
    <xf numFmtId="0" fontId="2" fillId="3" borderId="26" xfId="2" applyFont="1" applyFill="1" applyBorder="1" applyAlignment="1" applyProtection="1">
      <alignment horizontal="center" vertical="center" wrapText="1"/>
      <protection locked="0"/>
    </xf>
    <xf numFmtId="0" fontId="2" fillId="0" borderId="17"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167" fontId="10" fillId="0" borderId="4" xfId="0" applyNumberFormat="1" applyFont="1" applyFill="1" applyBorder="1" applyAlignment="1" applyProtection="1">
      <alignment horizontal="center" vertical="center" wrapText="1"/>
      <protection locked="0"/>
    </xf>
    <xf numFmtId="167" fontId="10" fillId="0" borderId="20" xfId="0" applyNumberFormat="1" applyFont="1" applyFill="1" applyBorder="1" applyAlignment="1" applyProtection="1">
      <alignment horizontal="center" vertical="center" wrapText="1"/>
      <protection locked="0"/>
    </xf>
    <xf numFmtId="0" fontId="2" fillId="3" borderId="19" xfId="2" applyFont="1" applyFill="1" applyBorder="1" applyAlignment="1" applyProtection="1">
      <alignment horizontal="center" vertical="center" wrapText="1"/>
      <protection locked="0"/>
    </xf>
    <xf numFmtId="0" fontId="2" fillId="3" borderId="5" xfId="2" applyFont="1" applyFill="1" applyBorder="1" applyAlignment="1" applyProtection="1">
      <alignment horizontal="center" vertical="center" wrapText="1"/>
      <protection locked="0"/>
    </xf>
    <xf numFmtId="0" fontId="2" fillId="3" borderId="1" xfId="2" applyFont="1" applyFill="1" applyBorder="1" applyAlignment="1" applyProtection="1">
      <alignment horizontal="center" vertical="center" wrapText="1"/>
      <protection locked="0"/>
    </xf>
    <xf numFmtId="0" fontId="2" fillId="3" borderId="4" xfId="2" applyFont="1" applyFill="1" applyBorder="1" applyAlignment="1" applyProtection="1">
      <alignment horizontal="center" vertical="center" wrapText="1"/>
      <protection locked="0"/>
    </xf>
    <xf numFmtId="0" fontId="2" fillId="3" borderId="18" xfId="2"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4" fillId="0" borderId="17" xfId="2" applyFont="1" applyFill="1" applyBorder="1" applyAlignment="1" applyProtection="1">
      <alignment horizontal="center" vertical="center" wrapText="1"/>
      <protection locked="0"/>
    </xf>
    <xf numFmtId="0" fontId="4" fillId="0" borderId="5" xfId="2" applyFont="1" applyFill="1" applyBorder="1" applyAlignment="1" applyProtection="1">
      <alignment horizontal="center" vertical="center" wrapText="1"/>
      <protection locked="0"/>
    </xf>
    <xf numFmtId="0" fontId="4" fillId="5" borderId="17" xfId="2" applyFont="1" applyFill="1" applyBorder="1" applyAlignment="1" applyProtection="1">
      <alignment horizontal="center" vertical="center" wrapText="1"/>
      <protection locked="0"/>
    </xf>
    <xf numFmtId="0" fontId="4" fillId="5" borderId="5" xfId="2" applyFont="1" applyFill="1" applyBorder="1" applyAlignment="1" applyProtection="1">
      <alignment horizontal="center" vertical="center" wrapText="1"/>
      <protection locked="0"/>
    </xf>
    <xf numFmtId="166" fontId="4" fillId="5" borderId="1" xfId="4" applyNumberFormat="1" applyFont="1" applyFill="1" applyBorder="1" applyAlignment="1" applyProtection="1">
      <alignment horizontal="center" vertical="center" wrapText="1"/>
      <protection locked="0"/>
    </xf>
    <xf numFmtId="0" fontId="4" fillId="5" borderId="17" xfId="2" applyFont="1" applyFill="1" applyBorder="1" applyAlignment="1" applyProtection="1">
      <alignment horizontal="justify" vertical="center" wrapText="1"/>
      <protection locked="0"/>
    </xf>
    <xf numFmtId="0" fontId="4" fillId="5" borderId="5" xfId="2" applyFont="1" applyFill="1" applyBorder="1" applyAlignment="1" applyProtection="1">
      <alignment horizontal="justify" vertical="center" wrapText="1"/>
      <protection locked="0"/>
    </xf>
    <xf numFmtId="9" fontId="5" fillId="5" borderId="1" xfId="7" applyFont="1" applyFill="1" applyBorder="1" applyAlignment="1" applyProtection="1">
      <alignment horizontal="center" vertical="center" wrapText="1"/>
      <protection hidden="1"/>
    </xf>
    <xf numFmtId="9" fontId="5" fillId="5" borderId="1" xfId="7" applyNumberFormat="1" applyFont="1" applyFill="1" applyBorder="1" applyAlignment="1" applyProtection="1">
      <alignment horizontal="center" vertical="center" wrapText="1"/>
      <protection hidden="1"/>
    </xf>
    <xf numFmtId="0" fontId="9" fillId="3" borderId="2" xfId="2" applyFont="1" applyFill="1" applyBorder="1" applyAlignment="1" applyProtection="1">
      <alignment horizontal="center" vertical="center" wrapText="1"/>
      <protection locked="0"/>
    </xf>
    <xf numFmtId="0" fontId="9" fillId="3" borderId="3" xfId="2" applyFont="1" applyFill="1" applyBorder="1" applyAlignment="1" applyProtection="1">
      <alignment horizontal="center" vertical="center" wrapText="1"/>
      <protection locked="0"/>
    </xf>
    <xf numFmtId="9" fontId="5" fillId="5" borderId="4" xfId="7" applyFont="1" applyFill="1" applyBorder="1" applyAlignment="1" applyProtection="1">
      <alignment horizontal="center" vertical="center" wrapText="1"/>
      <protection hidden="1"/>
    </xf>
    <xf numFmtId="9" fontId="5" fillId="5" borderId="5" xfId="7" applyFont="1" applyFill="1" applyBorder="1" applyAlignment="1" applyProtection="1">
      <alignment horizontal="center" vertical="center" wrapText="1"/>
      <protection hidden="1"/>
    </xf>
    <xf numFmtId="0" fontId="10" fillId="3" borderId="27" xfId="0" applyFont="1" applyFill="1" applyBorder="1" applyAlignment="1" applyProtection="1">
      <alignment horizontal="center" vertical="center"/>
      <protection locked="0"/>
    </xf>
    <xf numFmtId="0" fontId="10" fillId="3" borderId="25" xfId="0" applyFont="1" applyFill="1" applyBorder="1" applyAlignment="1" applyProtection="1">
      <alignment horizontal="center" vertical="center"/>
      <protection locked="0"/>
    </xf>
    <xf numFmtId="167" fontId="10" fillId="3" borderId="2" xfId="0" applyNumberFormat="1" applyFont="1" applyFill="1" applyBorder="1" applyAlignment="1" applyProtection="1">
      <alignment horizontal="center" vertical="center"/>
      <protection locked="0"/>
    </xf>
    <xf numFmtId="167" fontId="10" fillId="3" borderId="3" xfId="0" applyNumberFormat="1" applyFont="1" applyFill="1" applyBorder="1" applyAlignment="1" applyProtection="1">
      <alignment horizontal="center" vertical="center"/>
      <protection locked="0"/>
    </xf>
    <xf numFmtId="167" fontId="10" fillId="3" borderId="2" xfId="0" applyNumberFormat="1" applyFont="1" applyFill="1" applyBorder="1" applyAlignment="1" applyProtection="1">
      <alignment horizontal="center" vertical="center" wrapText="1"/>
      <protection locked="0"/>
    </xf>
    <xf numFmtId="167" fontId="10" fillId="3" borderId="3" xfId="0" applyNumberFormat="1" applyFont="1" applyFill="1" applyBorder="1" applyAlignment="1" applyProtection="1">
      <alignment horizontal="center" vertical="center" wrapText="1"/>
      <protection locked="0"/>
    </xf>
    <xf numFmtId="166" fontId="4" fillId="4" borderId="1" xfId="4" applyNumberFormat="1" applyFont="1" applyFill="1" applyBorder="1" applyAlignment="1" applyProtection="1">
      <alignment horizontal="right" vertical="center" wrapText="1"/>
      <protection locked="0"/>
    </xf>
    <xf numFmtId="166" fontId="4" fillId="4" borderId="1" xfId="4" applyNumberFormat="1" applyFont="1" applyFill="1" applyBorder="1" applyAlignment="1" applyProtection="1">
      <alignment horizontal="center" vertical="center" wrapText="1"/>
      <protection locked="0"/>
    </xf>
    <xf numFmtId="166" fontId="4" fillId="4" borderId="18" xfId="4" applyNumberFormat="1" applyFont="1" applyFill="1" applyBorder="1" applyAlignment="1" applyProtection="1">
      <alignment horizontal="center" vertical="center" wrapText="1"/>
      <protection locked="0"/>
    </xf>
    <xf numFmtId="41" fontId="4" fillId="4" borderId="1" xfId="6" applyFont="1" applyFill="1" applyBorder="1" applyAlignment="1" applyProtection="1">
      <alignment horizontal="right" vertical="center" wrapText="1"/>
      <protection hidden="1"/>
    </xf>
    <xf numFmtId="41" fontId="4" fillId="4" borderId="18" xfId="6" applyFont="1" applyFill="1" applyBorder="1" applyAlignment="1" applyProtection="1">
      <alignment horizontal="right" vertical="center" wrapText="1"/>
      <protection hidden="1"/>
    </xf>
    <xf numFmtId="166" fontId="4" fillId="0" borderId="8" xfId="4" applyNumberFormat="1" applyFont="1" applyFill="1" applyBorder="1" applyAlignment="1" applyProtection="1">
      <alignment horizontal="center" vertical="center" wrapText="1"/>
      <protection locked="0"/>
    </xf>
    <xf numFmtId="166" fontId="4" fillId="0" borderId="9" xfId="4" applyNumberFormat="1" applyFont="1" applyFill="1" applyBorder="1" applyAlignment="1" applyProtection="1">
      <alignment horizontal="center" vertical="center" wrapText="1"/>
      <protection locked="0"/>
    </xf>
    <xf numFmtId="166" fontId="4" fillId="0" borderId="6" xfId="4" applyNumberFormat="1" applyFont="1" applyFill="1" applyBorder="1" applyAlignment="1" applyProtection="1">
      <alignment horizontal="center" vertical="center" wrapText="1"/>
      <protection locked="0"/>
    </xf>
    <xf numFmtId="166" fontId="4" fillId="0" borderId="0" xfId="4" applyNumberFormat="1" applyFont="1" applyFill="1" applyBorder="1" applyAlignment="1" applyProtection="1">
      <alignment horizontal="center" vertical="center" wrapText="1"/>
      <protection locked="0"/>
    </xf>
    <xf numFmtId="166" fontId="4" fillId="0" borderId="11" xfId="4" applyNumberFormat="1" applyFont="1" applyFill="1" applyBorder="1" applyAlignment="1" applyProtection="1">
      <alignment horizontal="center" vertical="center" wrapText="1"/>
      <protection locked="0"/>
    </xf>
    <xf numFmtId="166" fontId="4" fillId="0" borderId="12" xfId="4" applyNumberFormat="1" applyFont="1" applyFill="1" applyBorder="1" applyAlignment="1" applyProtection="1">
      <alignment horizontal="center" vertical="center" wrapText="1"/>
      <protection locked="0"/>
    </xf>
    <xf numFmtId="166" fontId="4" fillId="0" borderId="21" xfId="4" applyNumberFormat="1" applyFont="1" applyFill="1" applyBorder="1" applyAlignment="1" applyProtection="1">
      <alignment horizontal="center" vertical="center" wrapText="1"/>
      <protection locked="0"/>
    </xf>
    <xf numFmtId="166" fontId="4" fillId="0" borderId="24" xfId="4" applyNumberFormat="1" applyFont="1" applyFill="1" applyBorder="1" applyAlignment="1" applyProtection="1">
      <alignment horizontal="center" vertical="center" wrapText="1"/>
      <protection locked="0"/>
    </xf>
    <xf numFmtId="166" fontId="4" fillId="0" borderId="59" xfId="4" applyNumberFormat="1" applyFont="1" applyFill="1" applyBorder="1" applyAlignment="1" applyProtection="1">
      <alignment horizontal="center" vertical="center" wrapText="1"/>
      <protection locked="0"/>
    </xf>
    <xf numFmtId="0" fontId="4" fillId="4" borderId="19" xfId="2" applyFont="1" applyFill="1" applyBorder="1" applyAlignment="1" applyProtection="1">
      <alignment horizontal="center" vertical="center" wrapText="1"/>
      <protection locked="0"/>
    </xf>
    <xf numFmtId="0" fontId="4" fillId="4" borderId="1" xfId="2" applyFont="1" applyFill="1" applyBorder="1" applyAlignment="1" applyProtection="1">
      <alignment horizontal="center" vertical="center" wrapText="1"/>
      <protection locked="0"/>
    </xf>
    <xf numFmtId="167" fontId="10" fillId="3" borderId="28" xfId="0" applyNumberFormat="1" applyFont="1" applyFill="1" applyBorder="1" applyAlignment="1" applyProtection="1">
      <alignment horizontal="center" vertical="center" wrapText="1"/>
      <protection locked="0"/>
    </xf>
    <xf numFmtId="167" fontId="10" fillId="3" borderId="26" xfId="0" applyNumberFormat="1"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8" fillId="0" borderId="19" xfId="0" applyFont="1" applyFill="1" applyBorder="1" applyAlignment="1" applyProtection="1">
      <alignment horizontal="left" vertical="center" wrapText="1"/>
      <protection locked="0"/>
    </xf>
    <xf numFmtId="0" fontId="4" fillId="0" borderId="7" xfId="2"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20" xfId="0" applyFont="1" applyFill="1" applyBorder="1" applyAlignment="1" applyProtection="1">
      <alignment horizontal="center" vertical="center"/>
      <protection locked="0"/>
    </xf>
    <xf numFmtId="0" fontId="8" fillId="0" borderId="19" xfId="0" applyFont="1" applyFill="1" applyBorder="1" applyAlignment="1" applyProtection="1">
      <alignment vertical="center" wrapText="1"/>
      <protection locked="0"/>
    </xf>
    <xf numFmtId="0" fontId="4" fillId="4" borderId="14" xfId="2" applyFont="1" applyFill="1" applyBorder="1" applyAlignment="1" applyProtection="1">
      <alignment horizontal="center" vertical="center" wrapText="1"/>
      <protection locked="0"/>
    </xf>
    <xf numFmtId="0" fontId="4" fillId="4" borderId="15" xfId="2" applyFont="1" applyFill="1" applyBorder="1" applyAlignment="1" applyProtection="1">
      <alignment horizontal="center" vertical="center" wrapText="1"/>
      <protection locked="0"/>
    </xf>
    <xf numFmtId="0" fontId="4" fillId="6" borderId="17" xfId="2" applyFont="1" applyFill="1" applyBorder="1" applyAlignment="1" applyProtection="1">
      <alignment horizontal="center" vertical="center" wrapText="1"/>
      <protection locked="0"/>
    </xf>
    <xf numFmtId="0" fontId="4" fillId="6" borderId="7" xfId="2" applyFont="1" applyFill="1" applyBorder="1" applyAlignment="1" applyProtection="1">
      <alignment horizontal="center" vertical="center" wrapText="1"/>
      <protection locked="0"/>
    </xf>
    <xf numFmtId="0" fontId="4" fillId="6" borderId="5" xfId="2" applyFont="1" applyFill="1" applyBorder="1" applyAlignment="1" applyProtection="1">
      <alignment horizontal="center" vertical="center" wrapText="1"/>
      <protection locked="0"/>
    </xf>
    <xf numFmtId="0" fontId="4" fillId="6" borderId="29" xfId="2" applyFont="1" applyFill="1" applyBorder="1" applyAlignment="1" applyProtection="1">
      <alignment horizontal="center" vertical="center" wrapText="1"/>
      <protection locked="0"/>
    </xf>
    <xf numFmtId="0" fontId="4" fillId="6" borderId="30" xfId="2" applyFont="1" applyFill="1" applyBorder="1" applyAlignment="1" applyProtection="1">
      <alignment horizontal="center" vertical="center" wrapText="1"/>
      <protection locked="0"/>
    </xf>
    <xf numFmtId="0" fontId="11" fillId="0" borderId="32" xfId="2" applyFont="1" applyBorder="1" applyAlignment="1" applyProtection="1">
      <alignment horizontal="center" vertical="center"/>
      <protection locked="0"/>
    </xf>
    <xf numFmtId="0" fontId="11" fillId="0" borderId="33" xfId="2"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10" fillId="0" borderId="51" xfId="2" applyFont="1" applyBorder="1" applyAlignment="1" applyProtection="1">
      <alignment horizontal="center" vertical="center"/>
      <protection locked="0"/>
    </xf>
    <xf numFmtId="0" fontId="10" fillId="0" borderId="36" xfId="2" applyFont="1" applyBorder="1" applyAlignment="1" applyProtection="1">
      <alignment horizontal="center" vertical="center"/>
      <protection locked="0"/>
    </xf>
    <xf numFmtId="0" fontId="10" fillId="0" borderId="52" xfId="2" applyFont="1" applyBorder="1" applyAlignment="1" applyProtection="1">
      <alignment horizontal="center" vertical="center"/>
      <protection locked="0"/>
    </xf>
    <xf numFmtId="0" fontId="8" fillId="0" borderId="53" xfId="2" applyFont="1" applyBorder="1" applyAlignment="1" applyProtection="1">
      <alignment horizontal="center" vertical="center"/>
      <protection locked="0"/>
    </xf>
    <xf numFmtId="0" fontId="8" fillId="0" borderId="0" xfId="2" applyFont="1" applyBorder="1" applyAlignment="1" applyProtection="1">
      <alignment horizontal="center" vertical="center"/>
      <protection locked="0"/>
    </xf>
    <xf numFmtId="0" fontId="8" fillId="0" borderId="24" xfId="2" applyFont="1" applyBorder="1" applyAlignment="1" applyProtection="1">
      <alignment horizontal="center" vertical="center"/>
      <protection locked="0"/>
    </xf>
    <xf numFmtId="0" fontId="8" fillId="0" borderId="32" xfId="2" applyFont="1" applyBorder="1" applyAlignment="1" applyProtection="1">
      <alignment horizontal="center" vertical="center"/>
      <protection locked="0"/>
    </xf>
    <xf numFmtId="0" fontId="8" fillId="0" borderId="33" xfId="2" applyFont="1" applyBorder="1" applyAlignment="1" applyProtection="1">
      <alignment horizontal="center" vertical="center"/>
      <protection locked="0"/>
    </xf>
    <xf numFmtId="0" fontId="8" fillId="0" borderId="54" xfId="2" applyFont="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vertical="center" wrapText="1"/>
      <protection locked="0"/>
    </xf>
    <xf numFmtId="0" fontId="13" fillId="3" borderId="4"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14" fontId="5" fillId="3" borderId="1" xfId="0" applyNumberFormat="1" applyFont="1" applyFill="1" applyBorder="1" applyAlignment="1" applyProtection="1">
      <alignment horizontal="left" vertical="center" wrapText="1"/>
      <protection locked="0"/>
    </xf>
    <xf numFmtId="0" fontId="5" fillId="3" borderId="1" xfId="0" applyFont="1" applyFill="1" applyBorder="1" applyAlignment="1" applyProtection="1">
      <alignment vertical="center" wrapText="1"/>
      <protection locked="0"/>
    </xf>
    <xf numFmtId="0" fontId="5" fillId="3" borderId="2" xfId="0" applyFont="1" applyFill="1" applyBorder="1" applyAlignment="1" applyProtection="1">
      <alignment horizontal="justify" vertical="center" wrapText="1"/>
      <protection locked="0"/>
    </xf>
    <xf numFmtId="0" fontId="5" fillId="3" borderId="3" xfId="0" applyFont="1" applyFill="1" applyBorder="1" applyAlignment="1" applyProtection="1">
      <alignment horizontal="justify" vertical="center" wrapText="1"/>
      <protection locked="0"/>
    </xf>
    <xf numFmtId="0" fontId="14" fillId="0" borderId="1" xfId="0" applyFont="1" applyBorder="1" applyAlignment="1" applyProtection="1">
      <alignment horizontal="center" vertical="center"/>
      <protection locked="0"/>
    </xf>
    <xf numFmtId="14" fontId="5" fillId="3" borderId="4" xfId="0" applyNumberFormat="1" applyFont="1" applyFill="1" applyBorder="1" applyAlignment="1" applyProtection="1">
      <alignment horizontal="left" vertical="center" wrapText="1"/>
      <protection locked="0"/>
    </xf>
    <xf numFmtId="14" fontId="5" fillId="3" borderId="5" xfId="0" applyNumberFormat="1" applyFont="1" applyFill="1" applyBorder="1" applyAlignment="1" applyProtection="1">
      <alignment horizontal="left" vertical="center" wrapText="1"/>
      <protection locked="0"/>
    </xf>
    <xf numFmtId="0" fontId="5" fillId="3" borderId="23" xfId="0" applyFont="1" applyFill="1" applyBorder="1" applyAlignment="1" applyProtection="1">
      <alignment horizontal="justify" vertical="center" wrapText="1"/>
      <protection locked="0"/>
    </xf>
    <xf numFmtId="0" fontId="5" fillId="3" borderId="6"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1" xfId="0" applyFont="1" applyFill="1" applyBorder="1" applyAlignment="1" applyProtection="1">
      <alignment horizontal="justify" vertical="center" wrapText="1"/>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13" fillId="4" borderId="32"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wrapText="1"/>
      <protection locked="0"/>
    </xf>
    <xf numFmtId="0" fontId="13" fillId="4" borderId="19"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7" borderId="19" xfId="0"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wrapText="1"/>
      <protection locked="0"/>
    </xf>
    <xf numFmtId="0" fontId="14" fillId="3" borderId="1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10" fillId="3" borderId="49" xfId="2" applyFont="1" applyFill="1" applyBorder="1" applyAlignment="1" applyProtection="1">
      <alignment horizontal="center" vertical="center"/>
      <protection locked="0"/>
    </xf>
    <xf numFmtId="0" fontId="10" fillId="3" borderId="44" xfId="2" applyFont="1" applyFill="1" applyBorder="1" applyAlignment="1" applyProtection="1">
      <alignment horizontal="center" vertical="center"/>
      <protection locked="0"/>
    </xf>
    <xf numFmtId="168" fontId="10" fillId="0" borderId="49" xfId="2" applyNumberFormat="1" applyFont="1" applyBorder="1" applyAlignment="1" applyProtection="1">
      <alignment horizontal="center" vertical="center"/>
      <protection hidden="1"/>
    </xf>
    <xf numFmtId="168" fontId="10" fillId="0" borderId="50" xfId="2" applyNumberFormat="1" applyFont="1" applyBorder="1" applyAlignment="1" applyProtection="1">
      <alignment horizontal="center" vertical="center"/>
      <protection hidden="1"/>
    </xf>
    <xf numFmtId="168" fontId="10" fillId="0" borderId="44" xfId="2" applyNumberFormat="1" applyFont="1" applyBorder="1" applyAlignment="1" applyProtection="1">
      <alignment horizontal="center" vertical="center"/>
      <protection hidden="1"/>
    </xf>
    <xf numFmtId="0" fontId="10" fillId="2" borderId="17" xfId="2" applyFont="1" applyFill="1" applyBorder="1" applyAlignment="1" applyProtection="1">
      <alignment horizontal="center" vertical="center"/>
      <protection locked="0"/>
    </xf>
    <xf numFmtId="0" fontId="10" fillId="2" borderId="5" xfId="2"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5" fillId="0" borderId="17" xfId="0" applyFont="1" applyBorder="1" applyAlignment="1" applyProtection="1">
      <alignment horizontal="justify" vertical="center"/>
      <protection locked="0"/>
    </xf>
    <xf numFmtId="0" fontId="5" fillId="0" borderId="5" xfId="0" applyFont="1" applyBorder="1" applyAlignment="1" applyProtection="1">
      <alignment horizontal="justify" vertical="center"/>
      <protection locked="0"/>
    </xf>
    <xf numFmtId="0" fontId="10" fillId="6" borderId="17" xfId="2" applyFont="1" applyFill="1" applyBorder="1" applyAlignment="1" applyProtection="1">
      <alignment horizontal="justify" vertical="center"/>
      <protection locked="0"/>
    </xf>
    <xf numFmtId="0" fontId="10" fillId="6" borderId="5" xfId="2" applyFont="1" applyFill="1" applyBorder="1" applyAlignment="1" applyProtection="1">
      <alignment horizontal="justify" vertical="center"/>
      <protection locked="0"/>
    </xf>
    <xf numFmtId="0" fontId="10" fillId="6" borderId="55" xfId="2" applyFont="1" applyFill="1" applyBorder="1" applyAlignment="1" applyProtection="1">
      <alignment horizontal="justify" vertical="center"/>
      <protection locked="0"/>
    </xf>
    <xf numFmtId="0" fontId="10" fillId="6" borderId="46" xfId="2" applyFont="1" applyFill="1" applyBorder="1" applyAlignment="1" applyProtection="1">
      <alignment horizontal="justify" vertical="center"/>
      <protection locked="0"/>
    </xf>
    <xf numFmtId="0" fontId="10" fillId="3" borderId="14" xfId="2" applyFont="1" applyFill="1" applyBorder="1" applyAlignment="1" applyProtection="1">
      <alignment horizontal="center" vertical="center"/>
      <protection locked="0"/>
    </xf>
    <xf numFmtId="0" fontId="10" fillId="3" borderId="29" xfId="2" applyFont="1" applyFill="1" applyBorder="1" applyAlignment="1" applyProtection="1">
      <alignment horizontal="center" vertical="center"/>
      <protection locked="0"/>
    </xf>
    <xf numFmtId="0" fontId="2" fillId="3" borderId="47" xfId="2" applyFont="1" applyFill="1" applyBorder="1" applyAlignment="1" applyProtection="1">
      <alignment horizontal="center" vertical="center" wrapText="1"/>
      <protection locked="0"/>
    </xf>
    <xf numFmtId="0" fontId="2" fillId="3" borderId="48" xfId="2" applyFont="1" applyFill="1" applyBorder="1" applyAlignment="1" applyProtection="1">
      <alignment horizontal="center" vertical="center" wrapText="1"/>
      <protection locked="0"/>
    </xf>
    <xf numFmtId="0" fontId="2" fillId="3" borderId="45" xfId="2" applyFont="1" applyFill="1" applyBorder="1" applyAlignment="1" applyProtection="1">
      <alignment horizontal="center" vertical="center" wrapText="1"/>
      <protection locked="0"/>
    </xf>
    <xf numFmtId="168" fontId="5" fillId="0" borderId="0" xfId="0" applyNumberFormat="1"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2" fillId="0" borderId="0" xfId="2" applyFont="1" applyFill="1" applyBorder="1" applyAlignment="1" applyProtection="1">
      <alignment horizontal="center" vertical="center" wrapText="1"/>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10" fillId="0" borderId="35" xfId="0" applyFont="1" applyFill="1" applyBorder="1" applyAlignment="1" applyProtection="1">
      <alignment horizontal="center" vertical="center" wrapText="1"/>
      <protection locked="0"/>
    </xf>
    <xf numFmtId="0" fontId="10" fillId="0" borderId="36" xfId="0" applyFont="1" applyFill="1" applyBorder="1" applyAlignment="1" applyProtection="1">
      <alignment horizontal="center" vertical="center" wrapText="1"/>
      <protection locked="0"/>
    </xf>
    <xf numFmtId="0" fontId="10" fillId="0" borderId="3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7" fillId="0" borderId="0" xfId="0" applyFont="1" applyBorder="1" applyAlignment="1">
      <alignment horizontal="center"/>
    </xf>
    <xf numFmtId="0" fontId="16" fillId="0" borderId="1" xfId="0" applyFont="1" applyFill="1" applyBorder="1" applyAlignment="1">
      <alignment horizontal="center"/>
    </xf>
    <xf numFmtId="0" fontId="10" fillId="0" borderId="1" xfId="0" applyFont="1" applyFill="1" applyBorder="1" applyAlignment="1">
      <alignment horizontal="center" wrapText="1"/>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4" fillId="0" borderId="19"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7" fillId="0" borderId="27" xfId="2" applyFont="1" applyFill="1" applyBorder="1" applyAlignment="1" applyProtection="1">
      <alignment horizontal="center" vertical="center" wrapText="1"/>
      <protection locked="0"/>
    </xf>
    <xf numFmtId="0" fontId="7" fillId="0" borderId="2" xfId="2" applyFont="1" applyFill="1" applyBorder="1" applyAlignment="1" applyProtection="1">
      <alignment horizontal="center" vertical="center" wrapText="1"/>
      <protection locked="0"/>
    </xf>
    <xf numFmtId="0" fontId="10" fillId="8" borderId="39" xfId="2" applyFont="1" applyFill="1" applyBorder="1" applyAlignment="1" applyProtection="1">
      <alignment horizontal="center" vertical="center"/>
      <protection locked="0"/>
    </xf>
    <xf numFmtId="0" fontId="10" fillId="8" borderId="40" xfId="2" applyFont="1" applyFill="1" applyBorder="1" applyAlignment="1" applyProtection="1">
      <alignment horizontal="center" vertical="center"/>
      <protection locked="0"/>
    </xf>
    <xf numFmtId="0" fontId="10" fillId="8" borderId="41" xfId="2" applyFont="1" applyFill="1" applyBorder="1" applyAlignment="1" applyProtection="1">
      <alignment horizontal="center" vertical="center"/>
      <protection locked="0"/>
    </xf>
    <xf numFmtId="0" fontId="17" fillId="0" borderId="36" xfId="2" applyFont="1" applyBorder="1" applyAlignment="1" applyProtection="1">
      <alignment horizontal="justify" vertical="center"/>
      <protection locked="0"/>
    </xf>
    <xf numFmtId="0" fontId="5" fillId="0" borderId="19" xfId="0" applyFont="1" applyFill="1" applyBorder="1" applyAlignment="1" applyProtection="1">
      <alignment horizontal="center" vertical="center" wrapText="1"/>
      <protection locked="0"/>
    </xf>
    <xf numFmtId="0" fontId="4" fillId="0" borderId="19" xfId="2" applyFont="1" applyFill="1" applyBorder="1" applyAlignment="1" applyProtection="1">
      <alignment horizontal="left" vertical="center" wrapText="1"/>
      <protection locked="0"/>
    </xf>
    <xf numFmtId="0" fontId="4" fillId="0" borderId="1" xfId="2" applyFont="1" applyFill="1" applyBorder="1" applyAlignment="1" applyProtection="1">
      <alignment horizontal="left" vertical="center" wrapText="1"/>
      <protection locked="0"/>
    </xf>
    <xf numFmtId="0" fontId="4" fillId="8" borderId="19" xfId="2" applyFont="1" applyFill="1" applyBorder="1" applyAlignment="1" applyProtection="1">
      <alignment horizontal="center" vertical="center" wrapText="1"/>
      <protection locked="0"/>
    </xf>
    <xf numFmtId="0" fontId="4" fillId="8" borderId="1" xfId="2" applyFont="1" applyFill="1" applyBorder="1" applyAlignment="1" applyProtection="1">
      <alignment horizontal="center" vertical="center" wrapText="1"/>
      <protection locked="0"/>
    </xf>
    <xf numFmtId="0" fontId="4" fillId="8" borderId="4" xfId="2" applyFont="1" applyFill="1" applyBorder="1" applyAlignment="1" applyProtection="1">
      <alignment horizontal="center" vertical="center" wrapText="1"/>
      <protection locked="0"/>
    </xf>
    <xf numFmtId="0" fontId="4" fillId="0" borderId="17" xfId="2" applyFont="1" applyFill="1" applyBorder="1" applyAlignment="1" applyProtection="1">
      <alignment horizontal="left" vertical="center" wrapText="1"/>
      <protection locked="0"/>
    </xf>
    <xf numFmtId="0" fontId="4" fillId="0" borderId="7"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11" fillId="0" borderId="51" xfId="2" applyFont="1" applyBorder="1" applyAlignment="1" applyProtection="1">
      <alignment horizontal="center" vertical="center"/>
      <protection locked="0"/>
    </xf>
    <xf numFmtId="0" fontId="11" fillId="0" borderId="36" xfId="2" applyFont="1" applyBorder="1" applyAlignment="1" applyProtection="1">
      <alignment horizontal="center" vertical="center"/>
      <protection locked="0"/>
    </xf>
    <xf numFmtId="0" fontId="11" fillId="0" borderId="52" xfId="2" applyFont="1" applyBorder="1" applyAlignment="1" applyProtection="1">
      <alignment horizontal="center" vertical="center"/>
      <protection locked="0"/>
    </xf>
    <xf numFmtId="0" fontId="2" fillId="0" borderId="53" xfId="2" applyFont="1" applyBorder="1" applyAlignment="1" applyProtection="1">
      <alignment horizontal="justify" vertical="center"/>
      <protection locked="0"/>
    </xf>
    <xf numFmtId="0" fontId="2" fillId="0" borderId="0" xfId="2" applyFont="1" applyBorder="1" applyAlignment="1" applyProtection="1">
      <alignment horizontal="justify" vertical="center"/>
      <protection locked="0"/>
    </xf>
    <xf numFmtId="0" fontId="2" fillId="0" borderId="24" xfId="2" applyFont="1" applyBorder="1" applyAlignment="1" applyProtection="1">
      <alignment horizontal="justify" vertical="center"/>
      <protection locked="0"/>
    </xf>
    <xf numFmtId="0" fontId="2" fillId="0" borderId="32" xfId="2" applyFont="1" applyBorder="1" applyAlignment="1" applyProtection="1">
      <alignment horizontal="justify" vertical="center"/>
      <protection locked="0"/>
    </xf>
    <xf numFmtId="0" fontId="2" fillId="0" borderId="33" xfId="2" applyFont="1" applyBorder="1" applyAlignment="1" applyProtection="1">
      <alignment horizontal="justify" vertical="center"/>
      <protection locked="0"/>
    </xf>
    <xf numFmtId="0" fontId="2" fillId="0" borderId="54" xfId="2" applyFont="1" applyBorder="1" applyAlignment="1" applyProtection="1">
      <alignment horizontal="justify" vertical="center"/>
      <protection locked="0"/>
    </xf>
    <xf numFmtId="0" fontId="20" fillId="0" borderId="9" xfId="0" applyFont="1" applyBorder="1" applyAlignment="1" applyProtection="1">
      <alignment horizontal="center"/>
      <protection locked="0"/>
    </xf>
    <xf numFmtId="0" fontId="0" fillId="0" borderId="1" xfId="0" applyBorder="1" applyAlignment="1">
      <alignment horizontal="left" wrapText="1"/>
    </xf>
    <xf numFmtId="0" fontId="10" fillId="0" borderId="51" xfId="0" applyFont="1" applyFill="1" applyBorder="1" applyAlignment="1" applyProtection="1">
      <alignment horizontal="center" wrapText="1"/>
      <protection locked="0"/>
    </xf>
    <xf numFmtId="0" fontId="10" fillId="0" borderId="53" xfId="0" applyFont="1" applyFill="1" applyBorder="1" applyAlignment="1" applyProtection="1">
      <alignment horizontal="center" wrapText="1"/>
      <protection locked="0"/>
    </xf>
    <xf numFmtId="0" fontId="10" fillId="0" borderId="60" xfId="0" applyFont="1" applyFill="1" applyBorder="1" applyAlignment="1" applyProtection="1">
      <alignment horizontal="center" wrapText="1"/>
      <protection locked="0"/>
    </xf>
    <xf numFmtId="0" fontId="10" fillId="0" borderId="12" xfId="0" applyFont="1" applyFill="1" applyBorder="1" applyAlignment="1" applyProtection="1">
      <alignment horizontal="center" wrapText="1"/>
      <protection locked="0"/>
    </xf>
    <xf numFmtId="0" fontId="10" fillId="0" borderId="13" xfId="0" applyFont="1" applyFill="1" applyBorder="1" applyAlignment="1" applyProtection="1">
      <alignment horizontal="center" wrapText="1"/>
      <protection locked="0"/>
    </xf>
    <xf numFmtId="0" fontId="13" fillId="9" borderId="1" xfId="0" applyFont="1" applyFill="1" applyBorder="1" applyAlignment="1">
      <alignment horizontal="center"/>
    </xf>
  </cellXfs>
  <cellStyles count="9">
    <cellStyle name="Millares" xfId="8" builtinId="3"/>
    <cellStyle name="Millares [0]" xfId="6" builtinId="6"/>
    <cellStyle name="Moneda" xfId="1" builtinId="4"/>
    <cellStyle name="Moneda 2" xfId="5" xr:uid="{00000000-0005-0000-0000-000003000000}"/>
    <cellStyle name="Moneda 3" xfId="4" xr:uid="{00000000-0005-0000-0000-000004000000}"/>
    <cellStyle name="Normal" xfId="0" builtinId="0"/>
    <cellStyle name="Normal 2" xfId="2" xr:uid="{00000000-0005-0000-0000-000006000000}"/>
    <cellStyle name="Porcentaje" xfId="7" builtinId="5"/>
    <cellStyle name="Porcentual 3"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597983</xdr:colOff>
      <xdr:row>0</xdr:row>
      <xdr:rowOff>79045</xdr:rowOff>
    </xdr:from>
    <xdr:to>
      <xdr:col>0</xdr:col>
      <xdr:colOff>1261753</xdr:colOff>
      <xdr:row>2</xdr:row>
      <xdr:rowOff>284513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97983" y="79045"/>
          <a:ext cx="663770" cy="9724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438151</xdr:colOff>
      <xdr:row>0</xdr:row>
      <xdr:rowOff>79045</xdr:rowOff>
    </xdr:from>
    <xdr:to>
      <xdr:col>1</xdr:col>
      <xdr:colOff>1123951</xdr:colOff>
      <xdr:row>2</xdr:row>
      <xdr:rowOff>361951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00151" y="79045"/>
          <a:ext cx="685800" cy="9687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475519</xdr:colOff>
      <xdr:row>0</xdr:row>
      <xdr:rowOff>65438</xdr:rowOff>
    </xdr:from>
    <xdr:to>
      <xdr:col>0</xdr:col>
      <xdr:colOff>1139289</xdr:colOff>
      <xdr:row>2</xdr:row>
      <xdr:rowOff>358775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75519" y="65438"/>
          <a:ext cx="663770" cy="1041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404812</xdr:colOff>
      <xdr:row>0</xdr:row>
      <xdr:rowOff>79045</xdr:rowOff>
    </xdr:from>
    <xdr:to>
      <xdr:col>0</xdr:col>
      <xdr:colOff>1119187</xdr:colOff>
      <xdr:row>2</xdr:row>
      <xdr:rowOff>368300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404812" y="79045"/>
          <a:ext cx="714375" cy="10512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1372384</xdr:colOff>
      <xdr:row>0</xdr:row>
      <xdr:rowOff>41868</xdr:rowOff>
    </xdr:from>
    <xdr:ext cx="908460" cy="952500"/>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20034" y="41868"/>
          <a:ext cx="908460" cy="9525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750382</xdr:colOff>
      <xdr:row>0</xdr:row>
      <xdr:rowOff>98094</xdr:rowOff>
    </xdr:from>
    <xdr:to>
      <xdr:col>0</xdr:col>
      <xdr:colOff>1466849</xdr:colOff>
      <xdr:row>2</xdr:row>
      <xdr:rowOff>495299</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0382" y="98094"/>
          <a:ext cx="716467" cy="13116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438150</xdr:colOff>
      <xdr:row>0</xdr:row>
      <xdr:rowOff>37111</xdr:rowOff>
    </xdr:from>
    <xdr:to>
      <xdr:col>1</xdr:col>
      <xdr:colOff>1147073</xdr:colOff>
      <xdr:row>2</xdr:row>
      <xdr:rowOff>309253</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205098" y="37111"/>
          <a:ext cx="708923" cy="10390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657225</xdr:colOff>
      <xdr:row>0</xdr:row>
      <xdr:rowOff>123825</xdr:rowOff>
    </xdr:from>
    <xdr:to>
      <xdr:col>8</xdr:col>
      <xdr:colOff>200025</xdr:colOff>
      <xdr:row>3</xdr:row>
      <xdr:rowOff>133350</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657225" y="123825"/>
          <a:ext cx="5638800" cy="58102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t>reportar en esta hoja el auxiliar de costos contable del periodo que esta reportando en formato excel por tercero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438150</xdr:colOff>
      <xdr:row>0</xdr:row>
      <xdr:rowOff>37110</xdr:rowOff>
    </xdr:from>
    <xdr:to>
      <xdr:col>0</xdr:col>
      <xdr:colOff>1224643</xdr:colOff>
      <xdr:row>2</xdr:row>
      <xdr:rowOff>380999</xdr:rowOff>
    </xdr:to>
    <xdr:pic>
      <xdr:nvPicPr>
        <xdr:cNvPr id="2" name="Imagen 1">
          <a:extLst>
            <a:ext uri="{FF2B5EF4-FFF2-40B4-BE49-F238E27FC236}">
              <a16:creationId xmlns:a16="http://schemas.microsoft.com/office/drawing/2014/main" id="{41017355-023B-47E3-93C8-5B11F196A216}"/>
            </a:ext>
          </a:extLst>
        </xdr:cNvPr>
        <xdr:cNvPicPr>
          <a:picLocks noChangeAspect="1"/>
        </xdr:cNvPicPr>
      </xdr:nvPicPr>
      <xdr:blipFill>
        <a:blip xmlns:r="http://schemas.openxmlformats.org/officeDocument/2006/relationships" r:embed="rId1"/>
        <a:stretch>
          <a:fillRect/>
        </a:stretch>
      </xdr:blipFill>
      <xdr:spPr>
        <a:xfrm>
          <a:off x="438150" y="37110"/>
          <a:ext cx="786493" cy="12283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L25"/>
  <sheetViews>
    <sheetView tabSelected="1" zoomScale="77" zoomScaleNormal="77" zoomScaleSheetLayoutView="80" workbookViewId="0">
      <selection activeCell="H1" sqref="H1:I1"/>
    </sheetView>
  </sheetViews>
  <sheetFormatPr baseColWidth="10" defaultRowHeight="12.75" x14ac:dyDescent="0.2"/>
  <cols>
    <col min="1" max="1" width="24.7109375" style="126" customWidth="1"/>
    <col min="2" max="2" width="22.28515625" style="126" customWidth="1"/>
    <col min="3" max="3" width="25.140625" style="126" customWidth="1"/>
    <col min="4" max="5" width="21" style="126" customWidth="1"/>
    <col min="6" max="7" width="21.85546875" style="126" customWidth="1"/>
    <col min="8" max="8" width="15.5703125" style="126" customWidth="1"/>
    <col min="9" max="9" width="19.5703125" style="126" customWidth="1"/>
    <col min="10" max="11" width="11.42578125" style="126"/>
    <col min="12" max="12" width="24.42578125" style="126" customWidth="1"/>
    <col min="13" max="16384" width="11.42578125" style="126"/>
  </cols>
  <sheetData>
    <row r="1" spans="1:11" ht="35.25" customHeight="1" x14ac:dyDescent="0.2">
      <c r="A1" s="178"/>
      <c r="B1" s="179" t="s">
        <v>140</v>
      </c>
      <c r="C1" s="179"/>
      <c r="D1" s="179"/>
      <c r="E1" s="179"/>
      <c r="F1" s="180" t="s">
        <v>142</v>
      </c>
      <c r="G1" s="180"/>
      <c r="H1" s="181">
        <v>43481</v>
      </c>
      <c r="I1" s="181"/>
    </row>
    <row r="2" spans="1:11" ht="25.5" customHeight="1" x14ac:dyDescent="0.2">
      <c r="A2" s="178"/>
      <c r="B2" s="179"/>
      <c r="C2" s="179"/>
      <c r="D2" s="179"/>
      <c r="E2" s="179"/>
      <c r="F2" s="180" t="s">
        <v>236</v>
      </c>
      <c r="G2" s="180"/>
      <c r="H2" s="180" t="s">
        <v>137</v>
      </c>
      <c r="I2" s="180"/>
    </row>
    <row r="3" spans="1:11" ht="32.25" customHeight="1" x14ac:dyDescent="0.2">
      <c r="A3" s="178"/>
      <c r="B3" s="179"/>
      <c r="C3" s="179"/>
      <c r="D3" s="179"/>
      <c r="E3" s="179"/>
      <c r="F3" s="179" t="s">
        <v>138</v>
      </c>
      <c r="G3" s="179"/>
      <c r="H3" s="179"/>
      <c r="I3" s="179"/>
      <c r="J3" s="127"/>
      <c r="K3" s="127"/>
    </row>
    <row r="4" spans="1:11" ht="21.75" customHeight="1" x14ac:dyDescent="0.2">
      <c r="A4" s="185" t="s">
        <v>0</v>
      </c>
      <c r="B4" s="185"/>
      <c r="C4" s="185"/>
      <c r="D4" s="185"/>
      <c r="E4" s="185"/>
      <c r="F4" s="185"/>
      <c r="G4" s="185"/>
      <c r="H4" s="185"/>
      <c r="I4" s="185"/>
    </row>
    <row r="5" spans="1:11" ht="35.25" customHeight="1" x14ac:dyDescent="0.2">
      <c r="A5" s="121" t="s">
        <v>1</v>
      </c>
      <c r="B5" s="204"/>
      <c r="C5" s="216"/>
      <c r="D5" s="216"/>
      <c r="E5" s="205"/>
      <c r="F5" s="121" t="s">
        <v>2</v>
      </c>
      <c r="G5" s="213"/>
      <c r="H5" s="214"/>
      <c r="I5" s="215"/>
    </row>
    <row r="6" spans="1:11" ht="33" customHeight="1" x14ac:dyDescent="0.2">
      <c r="A6" s="121" t="s">
        <v>3</v>
      </c>
      <c r="B6" s="204"/>
      <c r="C6" s="216"/>
      <c r="D6" s="216"/>
      <c r="E6" s="205"/>
      <c r="F6" s="121" t="s">
        <v>4</v>
      </c>
      <c r="G6" s="213"/>
      <c r="H6" s="214"/>
      <c r="I6" s="215"/>
    </row>
    <row r="7" spans="1:11" ht="38.25" customHeight="1" x14ac:dyDescent="0.2">
      <c r="A7" s="121" t="s">
        <v>90</v>
      </c>
      <c r="B7" s="128"/>
      <c r="C7" s="121" t="s">
        <v>91</v>
      </c>
      <c r="D7" s="204"/>
      <c r="E7" s="205"/>
      <c r="F7" s="206" t="s">
        <v>5</v>
      </c>
      <c r="G7" s="207"/>
      <c r="H7" s="56" t="s">
        <v>6</v>
      </c>
      <c r="I7" s="120"/>
    </row>
    <row r="8" spans="1:11" ht="23.25" customHeight="1" x14ac:dyDescent="0.2">
      <c r="A8" s="121" t="s">
        <v>68</v>
      </c>
      <c r="B8" s="210"/>
      <c r="C8" s="211"/>
      <c r="D8" s="211"/>
      <c r="E8" s="212"/>
      <c r="F8" s="208"/>
      <c r="G8" s="209"/>
      <c r="H8" s="56" t="s">
        <v>7</v>
      </c>
      <c r="I8" s="129"/>
    </row>
    <row r="9" spans="1:11" ht="22.5" customHeight="1" x14ac:dyDescent="0.2">
      <c r="A9" s="185" t="s">
        <v>9</v>
      </c>
      <c r="B9" s="185"/>
      <c r="C9" s="185"/>
      <c r="D9" s="185"/>
      <c r="E9" s="185"/>
      <c r="F9" s="185"/>
      <c r="G9" s="185"/>
      <c r="H9" s="185"/>
      <c r="I9" s="185"/>
    </row>
    <row r="10" spans="1:11" ht="28.5" customHeight="1" x14ac:dyDescent="0.2">
      <c r="A10" s="197" t="s">
        <v>10</v>
      </c>
      <c r="B10" s="198"/>
      <c r="C10" s="199"/>
      <c r="D10" s="188" t="s">
        <v>11</v>
      </c>
      <c r="E10" s="200"/>
      <c r="F10" s="200"/>
      <c r="G10" s="189"/>
      <c r="H10" s="194" t="s">
        <v>12</v>
      </c>
      <c r="I10" s="194"/>
    </row>
    <row r="11" spans="1:11" ht="30.75" customHeight="1" x14ac:dyDescent="0.2">
      <c r="A11" s="201"/>
      <c r="B11" s="202"/>
      <c r="C11" s="203"/>
      <c r="D11" s="201"/>
      <c r="E11" s="202"/>
      <c r="F11" s="202"/>
      <c r="G11" s="203"/>
      <c r="H11" s="195">
        <f>SUM(A11:G11)</f>
        <v>0</v>
      </c>
      <c r="I11" s="196"/>
    </row>
    <row r="12" spans="1:11" ht="21" customHeight="1" x14ac:dyDescent="0.2">
      <c r="A12" s="185" t="s">
        <v>196</v>
      </c>
      <c r="B12" s="185"/>
      <c r="C12" s="185"/>
      <c r="D12" s="185"/>
      <c r="E12" s="185"/>
      <c r="F12" s="185"/>
      <c r="G12" s="185"/>
      <c r="H12" s="185"/>
      <c r="I12" s="185"/>
    </row>
    <row r="13" spans="1:11" ht="28.5" customHeight="1" x14ac:dyDescent="0.2">
      <c r="A13" s="186" t="s">
        <v>13</v>
      </c>
      <c r="B13" s="186" t="s">
        <v>14</v>
      </c>
      <c r="C13" s="186" t="s">
        <v>15</v>
      </c>
      <c r="D13" s="188" t="s">
        <v>16</v>
      </c>
      <c r="E13" s="189"/>
      <c r="F13" s="188" t="s">
        <v>17</v>
      </c>
      <c r="G13" s="189"/>
      <c r="H13" s="190" t="s">
        <v>18</v>
      </c>
      <c r="I13" s="191"/>
    </row>
    <row r="14" spans="1:11" ht="21" customHeight="1" x14ac:dyDescent="0.2">
      <c r="A14" s="187"/>
      <c r="B14" s="187"/>
      <c r="C14" s="187"/>
      <c r="D14" s="130" t="s">
        <v>111</v>
      </c>
      <c r="E14" s="130" t="s">
        <v>112</v>
      </c>
      <c r="F14" s="130" t="s">
        <v>111</v>
      </c>
      <c r="G14" s="130" t="s">
        <v>112</v>
      </c>
      <c r="H14" s="192"/>
      <c r="I14" s="193"/>
    </row>
    <row r="15" spans="1:11" ht="33.75" customHeight="1" x14ac:dyDescent="0.2">
      <c r="A15" s="131" t="s">
        <v>19</v>
      </c>
      <c r="B15" s="132"/>
      <c r="C15" s="132"/>
      <c r="D15" s="132"/>
      <c r="E15" s="132"/>
      <c r="F15" s="132"/>
      <c r="G15" s="132"/>
      <c r="H15" s="183">
        <f>B15+C15+D15+E15-F15-G15</f>
        <v>0</v>
      </c>
      <c r="I15" s="184"/>
    </row>
    <row r="16" spans="1:11" ht="33.75" customHeight="1" x14ac:dyDescent="0.2">
      <c r="A16" s="131" t="s">
        <v>20</v>
      </c>
      <c r="B16" s="132"/>
      <c r="C16" s="132"/>
      <c r="D16" s="132"/>
      <c r="E16" s="132"/>
      <c r="F16" s="132"/>
      <c r="G16" s="132"/>
      <c r="H16" s="183">
        <f>B16+C16+D16+E16-F16-G16</f>
        <v>0</v>
      </c>
      <c r="I16" s="184"/>
    </row>
    <row r="17" spans="1:12" ht="26.25" customHeight="1" x14ac:dyDescent="0.2">
      <c r="A17" s="133" t="s">
        <v>21</v>
      </c>
      <c r="B17" s="139">
        <f t="shared" ref="B17:G17" si="0">SUM(B15:B16)</f>
        <v>0</v>
      </c>
      <c r="C17" s="139">
        <f t="shared" si="0"/>
        <v>0</v>
      </c>
      <c r="D17" s="139">
        <f t="shared" si="0"/>
        <v>0</v>
      </c>
      <c r="E17" s="139">
        <f t="shared" si="0"/>
        <v>0</v>
      </c>
      <c r="F17" s="139">
        <f t="shared" si="0"/>
        <v>0</v>
      </c>
      <c r="G17" s="139">
        <f t="shared" si="0"/>
        <v>0</v>
      </c>
      <c r="H17" s="183">
        <f>SUM(H15:I16)</f>
        <v>0</v>
      </c>
      <c r="I17" s="184"/>
      <c r="L17" s="134"/>
    </row>
    <row r="18" spans="1:12" ht="54" customHeight="1" x14ac:dyDescent="0.2">
      <c r="A18" s="135"/>
      <c r="B18" s="136"/>
      <c r="C18" s="137"/>
      <c r="D18" s="137"/>
      <c r="E18" s="137"/>
      <c r="F18" s="137"/>
      <c r="G18" s="137"/>
      <c r="H18" s="136"/>
      <c r="I18" s="136"/>
    </row>
    <row r="19" spans="1:12" x14ac:dyDescent="0.2">
      <c r="A19" s="138"/>
      <c r="B19" s="108"/>
      <c r="C19" s="182" t="s">
        <v>22</v>
      </c>
      <c r="D19" s="182"/>
      <c r="E19" s="182"/>
      <c r="F19" s="182"/>
      <c r="G19" s="182"/>
      <c r="H19" s="136"/>
      <c r="I19" s="136"/>
    </row>
    <row r="23" spans="1:12" ht="16.5" x14ac:dyDescent="0.3">
      <c r="A23" s="176" t="s">
        <v>212</v>
      </c>
      <c r="B23" s="176"/>
      <c r="C23" s="176"/>
      <c r="D23" s="176"/>
      <c r="E23" s="176"/>
      <c r="F23" s="176"/>
      <c r="G23" s="176"/>
      <c r="H23" s="176"/>
      <c r="I23" s="176"/>
    </row>
    <row r="24" spans="1:12" x14ac:dyDescent="0.2">
      <c r="A24" s="177" t="s">
        <v>213</v>
      </c>
      <c r="B24" s="177"/>
      <c r="C24" s="177"/>
      <c r="D24" s="177"/>
      <c r="E24" s="177"/>
      <c r="F24" s="177"/>
      <c r="G24" s="177"/>
      <c r="H24" s="177"/>
      <c r="I24" s="177"/>
    </row>
    <row r="25" spans="1:12" x14ac:dyDescent="0.2">
      <c r="A25" s="177" t="s">
        <v>214</v>
      </c>
      <c r="B25" s="177"/>
      <c r="C25" s="177"/>
      <c r="D25" s="177"/>
      <c r="E25" s="177"/>
      <c r="F25" s="177"/>
      <c r="G25" s="177"/>
      <c r="H25" s="177"/>
      <c r="I25" s="177"/>
    </row>
  </sheetData>
  <sheetProtection algorithmName="SHA-512" hashValue="17SYIHMMWKcJE+uwdA4h13EGncI+4sy0aTY9nyVQbAVyr3fKt1i38cFs842ezS7IETxBYmkdKD+9rMWJXsh9KQ==" saltValue="eJY/1pEgtEJqTd+b45lZnQ==" spinCount="100000" sheet="1" objects="1" scenarios="1" formatCells="0" formatColumns="0" formatRows="0"/>
  <mergeCells count="36">
    <mergeCell ref="D7:E7"/>
    <mergeCell ref="F7:G8"/>
    <mergeCell ref="B8:E8"/>
    <mergeCell ref="A4:I4"/>
    <mergeCell ref="G6:I6"/>
    <mergeCell ref="G5:I5"/>
    <mergeCell ref="B5:E5"/>
    <mergeCell ref="B6:E6"/>
    <mergeCell ref="A9:I9"/>
    <mergeCell ref="H10:I10"/>
    <mergeCell ref="H11:I11"/>
    <mergeCell ref="A10:C10"/>
    <mergeCell ref="D10:G10"/>
    <mergeCell ref="A11:C11"/>
    <mergeCell ref="D11:G11"/>
    <mergeCell ref="B13:B14"/>
    <mergeCell ref="C13:C14"/>
    <mergeCell ref="D13:E13"/>
    <mergeCell ref="F13:G13"/>
    <mergeCell ref="H13:I14"/>
    <mergeCell ref="A23:I23"/>
    <mergeCell ref="A24:I24"/>
    <mergeCell ref="A25:I25"/>
    <mergeCell ref="A1:A3"/>
    <mergeCell ref="B1:E3"/>
    <mergeCell ref="F1:G1"/>
    <mergeCell ref="H1:I1"/>
    <mergeCell ref="F2:G2"/>
    <mergeCell ref="H2:I2"/>
    <mergeCell ref="F3:I3"/>
    <mergeCell ref="C19:G19"/>
    <mergeCell ref="H17:I17"/>
    <mergeCell ref="A12:I12"/>
    <mergeCell ref="H15:I15"/>
    <mergeCell ref="H16:I16"/>
    <mergeCell ref="A13:A14"/>
  </mergeCells>
  <printOptions horizontalCentered="1" verticalCentered="1"/>
  <pageMargins left="0.70866141732283472" right="0.70866141732283472" top="0.74803149606299213" bottom="0.74803149606299213" header="0.31496062992125984" footer="0.31496062992125984"/>
  <pageSetup scale="64"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X74"/>
  <sheetViews>
    <sheetView topLeftCell="E1" zoomScale="70" zoomScaleNormal="70" zoomScaleSheetLayoutView="44" workbookViewId="0">
      <selection activeCell="U1" sqref="U1:V1"/>
    </sheetView>
  </sheetViews>
  <sheetFormatPr baseColWidth="10" defaultRowHeight="12.75" x14ac:dyDescent="0.25"/>
  <cols>
    <col min="1" max="1" width="11.42578125" style="36"/>
    <col min="2" max="2" width="23.28515625" style="31" customWidth="1"/>
    <col min="3" max="3" width="37.7109375" style="31" customWidth="1"/>
    <col min="4" max="4" width="42.140625" style="31" bestFit="1" customWidth="1"/>
    <col min="5" max="5" width="21.85546875" style="31" customWidth="1"/>
    <col min="6" max="6" width="15.42578125" style="31" customWidth="1"/>
    <col min="7" max="7" width="20.85546875" style="31" customWidth="1"/>
    <col min="8" max="8" width="20.28515625" style="31" customWidth="1"/>
    <col min="9" max="9" width="16.28515625" style="31" bestFit="1" customWidth="1"/>
    <col min="10" max="10" width="15.85546875" style="31" bestFit="1" customWidth="1"/>
    <col min="11" max="20" width="17.85546875" style="31" customWidth="1"/>
    <col min="21" max="21" width="19.5703125" style="31" customWidth="1"/>
    <col min="22" max="22" width="23.28515625" style="31" customWidth="1"/>
    <col min="23" max="23" width="11.42578125" style="36"/>
    <col min="24" max="24" width="17" style="36" bestFit="1" customWidth="1"/>
    <col min="25" max="16384" width="11.42578125" style="36"/>
  </cols>
  <sheetData>
    <row r="1" spans="2:24" ht="24.75" customHeight="1" x14ac:dyDescent="0.25">
      <c r="B1" s="217"/>
      <c r="C1" s="220" t="s">
        <v>139</v>
      </c>
      <c r="D1" s="221"/>
      <c r="E1" s="221"/>
      <c r="F1" s="221"/>
      <c r="G1" s="221"/>
      <c r="H1" s="221"/>
      <c r="I1" s="221"/>
      <c r="J1" s="221"/>
      <c r="K1" s="221"/>
      <c r="L1" s="221"/>
      <c r="M1" s="221"/>
      <c r="N1" s="221"/>
      <c r="O1" s="221"/>
      <c r="P1" s="221"/>
      <c r="Q1" s="221"/>
      <c r="R1" s="222"/>
      <c r="S1" s="229" t="s">
        <v>142</v>
      </c>
      <c r="T1" s="229"/>
      <c r="U1" s="230">
        <v>43481</v>
      </c>
      <c r="V1" s="231"/>
    </row>
    <row r="2" spans="2:24" ht="29.25" customHeight="1" x14ac:dyDescent="0.25">
      <c r="B2" s="218"/>
      <c r="C2" s="223"/>
      <c r="D2" s="224"/>
      <c r="E2" s="224"/>
      <c r="F2" s="224"/>
      <c r="G2" s="224"/>
      <c r="H2" s="224"/>
      <c r="I2" s="224"/>
      <c r="J2" s="224"/>
      <c r="K2" s="224"/>
      <c r="L2" s="224"/>
      <c r="M2" s="224"/>
      <c r="N2" s="224"/>
      <c r="O2" s="224"/>
      <c r="P2" s="224"/>
      <c r="Q2" s="224"/>
      <c r="R2" s="225"/>
      <c r="S2" s="180" t="s">
        <v>236</v>
      </c>
      <c r="T2" s="180"/>
      <c r="U2" s="180" t="s">
        <v>137</v>
      </c>
      <c r="V2" s="232"/>
    </row>
    <row r="3" spans="2:24" ht="32.25" customHeight="1" thickBot="1" x14ac:dyDescent="0.3">
      <c r="B3" s="219"/>
      <c r="C3" s="226"/>
      <c r="D3" s="227"/>
      <c r="E3" s="227"/>
      <c r="F3" s="227"/>
      <c r="G3" s="227"/>
      <c r="H3" s="227"/>
      <c r="I3" s="227"/>
      <c r="J3" s="227"/>
      <c r="K3" s="227"/>
      <c r="L3" s="227"/>
      <c r="M3" s="227"/>
      <c r="N3" s="227"/>
      <c r="O3" s="227"/>
      <c r="P3" s="227"/>
      <c r="Q3" s="227"/>
      <c r="R3" s="228"/>
      <c r="S3" s="233" t="s">
        <v>138</v>
      </c>
      <c r="T3" s="233"/>
      <c r="U3" s="233"/>
      <c r="V3" s="234"/>
    </row>
    <row r="4" spans="2:24" s="15" customFormat="1" ht="21.75" customHeight="1" x14ac:dyDescent="0.25">
      <c r="B4" s="235" t="s">
        <v>0</v>
      </c>
      <c r="C4" s="236"/>
      <c r="D4" s="236"/>
      <c r="E4" s="236"/>
      <c r="F4" s="236"/>
      <c r="G4" s="236"/>
      <c r="H4" s="236"/>
      <c r="I4" s="236"/>
      <c r="J4" s="236"/>
      <c r="K4" s="236"/>
      <c r="L4" s="236"/>
      <c r="M4" s="236"/>
      <c r="N4" s="236"/>
      <c r="O4" s="236"/>
      <c r="P4" s="236"/>
      <c r="Q4" s="236"/>
      <c r="R4" s="236"/>
      <c r="S4" s="236"/>
      <c r="T4" s="236"/>
      <c r="U4" s="237"/>
      <c r="V4" s="238"/>
    </row>
    <row r="5" spans="2:24" s="15" customFormat="1" ht="35.25" customHeight="1" x14ac:dyDescent="0.25">
      <c r="B5" s="239" t="s">
        <v>1</v>
      </c>
      <c r="C5" s="240"/>
      <c r="D5" s="241"/>
      <c r="E5" s="213"/>
      <c r="F5" s="214"/>
      <c r="G5" s="214"/>
      <c r="H5" s="214"/>
      <c r="I5" s="214"/>
      <c r="J5" s="214"/>
      <c r="K5" s="214"/>
      <c r="L5" s="214"/>
      <c r="M5" s="214"/>
      <c r="N5" s="214"/>
      <c r="O5" s="215"/>
      <c r="P5" s="164" t="s">
        <v>2</v>
      </c>
      <c r="Q5" s="242"/>
      <c r="R5" s="242"/>
      <c r="S5" s="242"/>
      <c r="T5" s="242"/>
      <c r="U5" s="213"/>
      <c r="V5" s="243"/>
    </row>
    <row r="6" spans="2:24" s="15" customFormat="1" ht="33" customHeight="1" x14ac:dyDescent="0.25">
      <c r="B6" s="244" t="s">
        <v>3</v>
      </c>
      <c r="C6" s="245"/>
      <c r="D6" s="245"/>
      <c r="E6" s="242"/>
      <c r="F6" s="242"/>
      <c r="G6" s="242"/>
      <c r="H6" s="242"/>
      <c r="I6" s="242"/>
      <c r="J6" s="242"/>
      <c r="K6" s="242"/>
      <c r="L6" s="242"/>
      <c r="M6" s="242"/>
      <c r="N6" s="242"/>
      <c r="O6" s="242"/>
      <c r="P6" s="246" t="s">
        <v>4</v>
      </c>
      <c r="Q6" s="240"/>
      <c r="R6" s="88"/>
      <c r="S6" s="88"/>
      <c r="T6" s="88"/>
      <c r="U6" s="88"/>
      <c r="V6" s="89"/>
    </row>
    <row r="7" spans="2:24" s="15" customFormat="1" ht="18.75" customHeight="1" x14ac:dyDescent="0.25">
      <c r="B7" s="244" t="s">
        <v>90</v>
      </c>
      <c r="C7" s="245"/>
      <c r="D7" s="245"/>
      <c r="E7" s="206"/>
      <c r="F7" s="247"/>
      <c r="G7" s="247"/>
      <c r="H7" s="207"/>
      <c r="I7" s="242" t="s">
        <v>91</v>
      </c>
      <c r="J7" s="242"/>
      <c r="K7" s="242"/>
      <c r="L7" s="242"/>
      <c r="M7" s="242" t="s">
        <v>89</v>
      </c>
      <c r="N7" s="242"/>
      <c r="O7" s="249">
        <f>591639400-8000000</f>
        <v>583639400</v>
      </c>
      <c r="P7" s="242" t="s">
        <v>5</v>
      </c>
      <c r="Q7" s="242"/>
      <c r="R7" s="242"/>
      <c r="S7" s="242" t="s">
        <v>6</v>
      </c>
      <c r="T7" s="242"/>
      <c r="U7" s="213"/>
      <c r="V7" s="243"/>
    </row>
    <row r="8" spans="2:24" s="15" customFormat="1" ht="18.75" customHeight="1" x14ac:dyDescent="0.25">
      <c r="B8" s="244"/>
      <c r="C8" s="245"/>
      <c r="D8" s="245"/>
      <c r="E8" s="208"/>
      <c r="F8" s="248"/>
      <c r="G8" s="248"/>
      <c r="H8" s="209"/>
      <c r="I8" s="242"/>
      <c r="J8" s="242"/>
      <c r="K8" s="242"/>
      <c r="L8" s="242"/>
      <c r="M8" s="242"/>
      <c r="N8" s="242"/>
      <c r="O8" s="249"/>
      <c r="P8" s="242"/>
      <c r="Q8" s="242"/>
      <c r="R8" s="242"/>
      <c r="S8" s="242"/>
      <c r="T8" s="242"/>
      <c r="U8" s="213"/>
      <c r="V8" s="243"/>
    </row>
    <row r="9" spans="2:24" s="15" customFormat="1" ht="21.75" customHeight="1" x14ac:dyDescent="0.25">
      <c r="B9" s="244" t="s">
        <v>231</v>
      </c>
      <c r="C9" s="245"/>
      <c r="D9" s="245"/>
      <c r="E9" s="206"/>
      <c r="F9" s="247"/>
      <c r="G9" s="247"/>
      <c r="H9" s="207"/>
      <c r="I9" s="275" t="s">
        <v>83</v>
      </c>
      <c r="J9" s="275"/>
      <c r="K9" s="259" t="s">
        <v>232</v>
      </c>
      <c r="L9" s="259"/>
      <c r="M9" s="259"/>
      <c r="N9" s="56"/>
      <c r="O9" s="276">
        <f>SUM(N9:N10)</f>
        <v>0</v>
      </c>
      <c r="P9" s="242"/>
      <c r="Q9" s="242"/>
      <c r="R9" s="242"/>
      <c r="S9" s="242" t="s">
        <v>7</v>
      </c>
      <c r="T9" s="242"/>
      <c r="U9" s="213"/>
      <c r="V9" s="243"/>
    </row>
    <row r="10" spans="2:24" s="15" customFormat="1" ht="23.25" customHeight="1" x14ac:dyDescent="0.25">
      <c r="B10" s="244"/>
      <c r="C10" s="245"/>
      <c r="D10" s="245"/>
      <c r="E10" s="208"/>
      <c r="F10" s="248"/>
      <c r="G10" s="248"/>
      <c r="H10" s="209"/>
      <c r="I10" s="275"/>
      <c r="J10" s="275"/>
      <c r="K10" s="259" t="s">
        <v>233</v>
      </c>
      <c r="L10" s="259"/>
      <c r="M10" s="259"/>
      <c r="N10" s="56"/>
      <c r="O10" s="277"/>
      <c r="P10" s="242"/>
      <c r="Q10" s="242"/>
      <c r="R10" s="242"/>
      <c r="S10" s="242"/>
      <c r="T10" s="242"/>
      <c r="U10" s="213"/>
      <c r="V10" s="243"/>
    </row>
    <row r="11" spans="2:24" ht="16.5" customHeight="1" x14ac:dyDescent="0.25">
      <c r="B11" s="260" t="s">
        <v>23</v>
      </c>
      <c r="C11" s="261"/>
      <c r="D11" s="261"/>
      <c r="E11" s="261"/>
      <c r="F11" s="261"/>
      <c r="G11" s="261"/>
      <c r="H11" s="261"/>
      <c r="I11" s="262"/>
      <c r="J11" s="262"/>
      <c r="K11" s="262"/>
      <c r="L11" s="262"/>
      <c r="M11" s="262"/>
      <c r="N11" s="262"/>
      <c r="O11" s="262"/>
      <c r="P11" s="262"/>
      <c r="Q11" s="262"/>
      <c r="R11" s="262"/>
      <c r="S11" s="262"/>
      <c r="T11" s="262"/>
      <c r="U11" s="263"/>
      <c r="V11" s="264"/>
    </row>
    <row r="12" spans="2:24" ht="48" customHeight="1" x14ac:dyDescent="0.25">
      <c r="B12" s="265" t="s">
        <v>24</v>
      </c>
      <c r="C12" s="266"/>
      <c r="D12" s="266"/>
      <c r="E12" s="266"/>
      <c r="F12" s="266"/>
      <c r="G12" s="266"/>
      <c r="H12" s="267"/>
      <c r="I12" s="90" t="s">
        <v>113</v>
      </c>
      <c r="J12" s="90" t="s">
        <v>114</v>
      </c>
      <c r="K12" s="90" t="s">
        <v>115</v>
      </c>
      <c r="L12" s="90" t="s">
        <v>116</v>
      </c>
      <c r="M12" s="90" t="s">
        <v>117</v>
      </c>
      <c r="N12" s="90" t="s">
        <v>118</v>
      </c>
      <c r="O12" s="90" t="s">
        <v>119</v>
      </c>
      <c r="P12" s="90" t="s">
        <v>120</v>
      </c>
      <c r="Q12" s="90" t="s">
        <v>121</v>
      </c>
      <c r="R12" s="90" t="s">
        <v>122</v>
      </c>
      <c r="S12" s="90" t="s">
        <v>123</v>
      </c>
      <c r="T12" s="90" t="s">
        <v>124</v>
      </c>
      <c r="U12" s="268" t="s">
        <v>77</v>
      </c>
      <c r="V12" s="269"/>
    </row>
    <row r="13" spans="2:24" ht="15.75" x14ac:dyDescent="0.25">
      <c r="B13" s="270" t="s">
        <v>197</v>
      </c>
      <c r="C13" s="271"/>
      <c r="D13" s="271"/>
      <c r="E13" s="271"/>
      <c r="F13" s="271"/>
      <c r="G13" s="271"/>
      <c r="H13" s="271"/>
      <c r="I13" s="272"/>
      <c r="J13" s="272"/>
      <c r="K13" s="272"/>
      <c r="L13" s="272"/>
      <c r="M13" s="272"/>
      <c r="N13" s="272"/>
      <c r="O13" s="272"/>
      <c r="P13" s="272"/>
      <c r="Q13" s="272"/>
      <c r="R13" s="272"/>
      <c r="S13" s="272"/>
      <c r="T13" s="272"/>
      <c r="U13" s="273"/>
      <c r="V13" s="274"/>
    </row>
    <row r="14" spans="2:24" ht="15.75" customHeight="1" x14ac:dyDescent="0.25">
      <c r="B14" s="250" t="s">
        <v>78</v>
      </c>
      <c r="C14" s="251"/>
      <c r="D14" s="252" t="s">
        <v>166</v>
      </c>
      <c r="E14" s="253"/>
      <c r="F14" s="253"/>
      <c r="G14" s="253"/>
      <c r="H14" s="254"/>
      <c r="I14" s="150"/>
      <c r="J14" s="150"/>
      <c r="K14" s="150"/>
      <c r="L14" s="150"/>
      <c r="M14" s="150"/>
      <c r="N14" s="150"/>
      <c r="O14" s="150"/>
      <c r="P14" s="150"/>
      <c r="Q14" s="150"/>
      <c r="R14" s="150"/>
      <c r="S14" s="150"/>
      <c r="T14" s="150"/>
      <c r="U14" s="255">
        <f>SUM(I14:T14)</f>
        <v>0</v>
      </c>
      <c r="V14" s="256"/>
    </row>
    <row r="15" spans="2:24" s="20" customFormat="1" ht="15" x14ac:dyDescent="0.25">
      <c r="B15" s="250"/>
      <c r="C15" s="251"/>
      <c r="D15" s="252" t="s">
        <v>167</v>
      </c>
      <c r="E15" s="253"/>
      <c r="F15" s="253"/>
      <c r="G15" s="253"/>
      <c r="H15" s="254"/>
      <c r="I15" s="44"/>
      <c r="J15" s="44"/>
      <c r="K15" s="44"/>
      <c r="L15" s="44"/>
      <c r="M15" s="44"/>
      <c r="N15" s="44"/>
      <c r="O15" s="44"/>
      <c r="P15" s="44"/>
      <c r="Q15" s="44"/>
      <c r="R15" s="44"/>
      <c r="S15" s="44"/>
      <c r="T15" s="44"/>
      <c r="U15" s="257">
        <f>SUM(I15:T15)</f>
        <v>0</v>
      </c>
      <c r="V15" s="258"/>
      <c r="X15" s="91"/>
    </row>
    <row r="16" spans="2:24" s="20" customFormat="1" ht="15.75" customHeight="1" x14ac:dyDescent="0.25">
      <c r="B16" s="250" t="s">
        <v>79</v>
      </c>
      <c r="C16" s="251"/>
      <c r="D16" s="252" t="s">
        <v>167</v>
      </c>
      <c r="E16" s="253"/>
      <c r="F16" s="253"/>
      <c r="G16" s="253"/>
      <c r="H16" s="254"/>
      <c r="I16" s="44"/>
      <c r="J16" s="44"/>
      <c r="K16" s="44"/>
      <c r="L16" s="44"/>
      <c r="M16" s="44"/>
      <c r="N16" s="44"/>
      <c r="O16" s="44"/>
      <c r="P16" s="44"/>
      <c r="Q16" s="44"/>
      <c r="R16" s="44"/>
      <c r="S16" s="44"/>
      <c r="T16" s="44"/>
      <c r="U16" s="257">
        <f>SUM(I16:T16)</f>
        <v>0</v>
      </c>
      <c r="V16" s="258"/>
    </row>
    <row r="17" spans="2:24" s="20" customFormat="1" ht="15.75" customHeight="1" x14ac:dyDescent="0.25">
      <c r="B17" s="278" t="s">
        <v>163</v>
      </c>
      <c r="C17" s="279"/>
      <c r="D17" s="252" t="s">
        <v>168</v>
      </c>
      <c r="E17" s="253"/>
      <c r="F17" s="253"/>
      <c r="G17" s="253"/>
      <c r="H17" s="254"/>
      <c r="I17" s="44"/>
      <c r="J17" s="44"/>
      <c r="K17" s="44"/>
      <c r="L17" s="44"/>
      <c r="M17" s="44"/>
      <c r="N17" s="44"/>
      <c r="O17" s="44"/>
      <c r="P17" s="44"/>
      <c r="Q17" s="44"/>
      <c r="R17" s="44"/>
      <c r="S17" s="44"/>
      <c r="T17" s="44"/>
      <c r="U17" s="257">
        <f>SUM(I17:T17)</f>
        <v>0</v>
      </c>
      <c r="V17" s="258"/>
      <c r="X17" s="29"/>
    </row>
    <row r="18" spans="2:24" s="20" customFormat="1" ht="30" customHeight="1" x14ac:dyDescent="0.25">
      <c r="B18" s="280" t="s">
        <v>84</v>
      </c>
      <c r="C18" s="281"/>
      <c r="D18" s="162" t="s">
        <v>169</v>
      </c>
      <c r="E18" s="282" t="s">
        <v>170</v>
      </c>
      <c r="F18" s="282"/>
      <c r="G18" s="302"/>
      <c r="H18" s="303"/>
      <c r="I18" s="303"/>
      <c r="J18" s="303"/>
      <c r="K18" s="303"/>
      <c r="L18" s="303"/>
      <c r="M18" s="303"/>
      <c r="N18" s="303"/>
      <c r="O18" s="303"/>
      <c r="P18" s="303"/>
      <c r="Q18" s="303"/>
      <c r="R18" s="303"/>
      <c r="S18" s="303"/>
      <c r="T18" s="303"/>
      <c r="U18" s="303"/>
      <c r="V18" s="308"/>
    </row>
    <row r="19" spans="2:24" s="20" customFormat="1" ht="15.75" customHeight="1" x14ac:dyDescent="0.25">
      <c r="B19" s="283" t="s">
        <v>76</v>
      </c>
      <c r="C19" s="284"/>
      <c r="D19" s="140">
        <f>U15</f>
        <v>0</v>
      </c>
      <c r="E19" s="285" t="e">
        <f>D19/D22</f>
        <v>#DIV/0!</v>
      </c>
      <c r="F19" s="285"/>
      <c r="G19" s="304"/>
      <c r="H19" s="305"/>
      <c r="I19" s="305"/>
      <c r="J19" s="305"/>
      <c r="K19" s="305"/>
      <c r="L19" s="305"/>
      <c r="M19" s="305"/>
      <c r="N19" s="305"/>
      <c r="O19" s="305"/>
      <c r="P19" s="305"/>
      <c r="Q19" s="305"/>
      <c r="R19" s="305"/>
      <c r="S19" s="305"/>
      <c r="T19" s="305"/>
      <c r="U19" s="305"/>
      <c r="V19" s="309"/>
    </row>
    <row r="20" spans="2:24" s="20" customFormat="1" ht="15.75" customHeight="1" x14ac:dyDescent="0.25">
      <c r="B20" s="283" t="s">
        <v>80</v>
      </c>
      <c r="C20" s="284"/>
      <c r="D20" s="140">
        <f t="shared" ref="D20:D21" si="0">U16</f>
        <v>0</v>
      </c>
      <c r="E20" s="286" t="e">
        <f>D20/D22</f>
        <v>#DIV/0!</v>
      </c>
      <c r="F20" s="286"/>
      <c r="G20" s="304"/>
      <c r="H20" s="305"/>
      <c r="I20" s="305"/>
      <c r="J20" s="305"/>
      <c r="K20" s="305"/>
      <c r="L20" s="305"/>
      <c r="M20" s="305"/>
      <c r="N20" s="305"/>
      <c r="O20" s="305"/>
      <c r="P20" s="305"/>
      <c r="Q20" s="305"/>
      <c r="R20" s="305"/>
      <c r="S20" s="305"/>
      <c r="T20" s="305"/>
      <c r="U20" s="307"/>
      <c r="V20" s="310"/>
    </row>
    <row r="21" spans="2:24" s="20" customFormat="1" ht="15.75" customHeight="1" x14ac:dyDescent="0.25">
      <c r="B21" s="283" t="s">
        <v>164</v>
      </c>
      <c r="C21" s="284"/>
      <c r="D21" s="140">
        <f t="shared" si="0"/>
        <v>0</v>
      </c>
      <c r="E21" s="286" t="e">
        <f>D21/D22</f>
        <v>#DIV/0!</v>
      </c>
      <c r="F21" s="286"/>
      <c r="G21" s="306"/>
      <c r="H21" s="307"/>
      <c r="I21" s="307"/>
      <c r="J21" s="307"/>
      <c r="K21" s="307"/>
      <c r="L21" s="307"/>
      <c r="M21" s="307"/>
      <c r="N21" s="307"/>
      <c r="O21" s="307"/>
      <c r="P21" s="307"/>
      <c r="Q21" s="307"/>
      <c r="R21" s="307"/>
      <c r="S21" s="307"/>
      <c r="T21" s="307"/>
      <c r="U21" s="298" t="s">
        <v>229</v>
      </c>
      <c r="V21" s="299"/>
    </row>
    <row r="22" spans="2:24" s="20" customFormat="1" ht="15.75" customHeight="1" x14ac:dyDescent="0.25">
      <c r="B22" s="283" t="s">
        <v>81</v>
      </c>
      <c r="C22" s="284"/>
      <c r="D22" s="140">
        <f>SUM(D19:D21)</f>
        <v>0</v>
      </c>
      <c r="E22" s="289" t="e">
        <f>SUM(E19:E21)</f>
        <v>#DIV/0!</v>
      </c>
      <c r="F22" s="290"/>
      <c r="G22" s="297" t="s">
        <v>230</v>
      </c>
      <c r="H22" s="297"/>
      <c r="I22" s="171"/>
      <c r="J22" s="171"/>
      <c r="K22" s="171"/>
      <c r="L22" s="171"/>
      <c r="M22" s="171"/>
      <c r="N22" s="171"/>
      <c r="O22" s="171"/>
      <c r="P22" s="171"/>
      <c r="Q22" s="171"/>
      <c r="R22" s="171"/>
      <c r="S22" s="171"/>
      <c r="T22" s="171"/>
      <c r="U22" s="300">
        <f>SUM(I22:T22)</f>
        <v>0</v>
      </c>
      <c r="V22" s="301"/>
    </row>
    <row r="23" spans="2:24" s="20" customFormat="1" ht="15.75" x14ac:dyDescent="0.25">
      <c r="B23" s="270" t="s">
        <v>198</v>
      </c>
      <c r="C23" s="271"/>
      <c r="D23" s="271"/>
      <c r="E23" s="271"/>
      <c r="F23" s="271"/>
      <c r="G23" s="271"/>
      <c r="H23" s="271"/>
      <c r="I23" s="272"/>
      <c r="J23" s="272"/>
      <c r="K23" s="272"/>
      <c r="L23" s="272"/>
      <c r="M23" s="272"/>
      <c r="N23" s="272"/>
      <c r="O23" s="272"/>
      <c r="P23" s="272"/>
      <c r="Q23" s="272"/>
      <c r="R23" s="272"/>
      <c r="S23" s="272"/>
      <c r="T23" s="272"/>
      <c r="U23" s="273"/>
      <c r="V23" s="274"/>
    </row>
    <row r="24" spans="2:24" s="20" customFormat="1" ht="15.75" customHeight="1" x14ac:dyDescent="0.25">
      <c r="B24" s="291" t="s">
        <v>26</v>
      </c>
      <c r="C24" s="293" t="s">
        <v>27</v>
      </c>
      <c r="D24" s="295" t="s">
        <v>171</v>
      </c>
      <c r="E24" s="295" t="s">
        <v>172</v>
      </c>
      <c r="F24" s="273" t="s">
        <v>173</v>
      </c>
      <c r="G24" s="271"/>
      <c r="H24" s="295" t="s">
        <v>162</v>
      </c>
      <c r="I24" s="287" t="s">
        <v>113</v>
      </c>
      <c r="J24" s="287" t="s">
        <v>114</v>
      </c>
      <c r="K24" s="287" t="s">
        <v>115</v>
      </c>
      <c r="L24" s="287" t="s">
        <v>116</v>
      </c>
      <c r="M24" s="287" t="s">
        <v>117</v>
      </c>
      <c r="N24" s="287" t="s">
        <v>118</v>
      </c>
      <c r="O24" s="287" t="s">
        <v>119</v>
      </c>
      <c r="P24" s="287" t="s">
        <v>120</v>
      </c>
      <c r="Q24" s="287" t="s">
        <v>121</v>
      </c>
      <c r="R24" s="287" t="s">
        <v>122</v>
      </c>
      <c r="S24" s="287" t="s">
        <v>123</v>
      </c>
      <c r="T24" s="287" t="s">
        <v>124</v>
      </c>
      <c r="U24" s="295" t="s">
        <v>162</v>
      </c>
      <c r="V24" s="313" t="s">
        <v>76</v>
      </c>
    </row>
    <row r="25" spans="2:24" s="20" customFormat="1" ht="33" customHeight="1" x14ac:dyDescent="0.25">
      <c r="B25" s="292"/>
      <c r="C25" s="294"/>
      <c r="D25" s="296"/>
      <c r="E25" s="296"/>
      <c r="F25" s="92" t="s">
        <v>174</v>
      </c>
      <c r="G25" s="93" t="s">
        <v>175</v>
      </c>
      <c r="H25" s="296"/>
      <c r="I25" s="288"/>
      <c r="J25" s="288"/>
      <c r="K25" s="288"/>
      <c r="L25" s="288"/>
      <c r="M25" s="288"/>
      <c r="N25" s="288"/>
      <c r="O25" s="288"/>
      <c r="P25" s="288"/>
      <c r="Q25" s="288"/>
      <c r="R25" s="288"/>
      <c r="S25" s="288"/>
      <c r="T25" s="288"/>
      <c r="U25" s="296"/>
      <c r="V25" s="314"/>
    </row>
    <row r="26" spans="2:24" s="20" customFormat="1" x14ac:dyDescent="0.25">
      <c r="B26" s="315" t="s">
        <v>199</v>
      </c>
      <c r="C26" s="316"/>
      <c r="D26" s="316"/>
      <c r="E26" s="316"/>
      <c r="F26" s="316"/>
      <c r="G26" s="316"/>
      <c r="H26" s="316"/>
      <c r="I26" s="316"/>
      <c r="J26" s="316"/>
      <c r="K26" s="316"/>
      <c r="L26" s="316"/>
      <c r="M26" s="316"/>
      <c r="N26" s="316"/>
      <c r="O26" s="316"/>
      <c r="P26" s="316"/>
      <c r="Q26" s="316"/>
      <c r="R26" s="316"/>
      <c r="S26" s="316"/>
      <c r="T26" s="316"/>
      <c r="U26" s="316"/>
      <c r="V26" s="317"/>
    </row>
    <row r="27" spans="2:24" s="20" customFormat="1" ht="19.5" customHeight="1" x14ac:dyDescent="0.25">
      <c r="B27" s="318" t="s">
        <v>28</v>
      </c>
      <c r="C27" s="94" t="s">
        <v>29</v>
      </c>
      <c r="D27" s="165" t="s">
        <v>30</v>
      </c>
      <c r="E27" s="95"/>
      <c r="F27" s="97"/>
      <c r="G27" s="97"/>
      <c r="H27" s="97"/>
      <c r="I27" s="97"/>
      <c r="J27" s="97"/>
      <c r="K27" s="97"/>
      <c r="L27" s="97"/>
      <c r="M27" s="97"/>
      <c r="N27" s="97"/>
      <c r="O27" s="97"/>
      <c r="P27" s="97"/>
      <c r="Q27" s="97"/>
      <c r="R27" s="97"/>
      <c r="S27" s="97"/>
      <c r="T27" s="97"/>
      <c r="U27" s="97"/>
      <c r="V27" s="141">
        <f>SUM(H27:U27)</f>
        <v>0</v>
      </c>
    </row>
    <row r="28" spans="2:24" s="20" customFormat="1" ht="19.5" customHeight="1" x14ac:dyDescent="0.25">
      <c r="B28" s="318"/>
      <c r="C28" s="94" t="s">
        <v>99</v>
      </c>
      <c r="D28" s="165" t="s">
        <v>30</v>
      </c>
      <c r="E28" s="95"/>
      <c r="F28" s="97"/>
      <c r="G28" s="97"/>
      <c r="H28" s="97"/>
      <c r="I28" s="97"/>
      <c r="J28" s="97"/>
      <c r="K28" s="97"/>
      <c r="L28" s="97"/>
      <c r="M28" s="97"/>
      <c r="N28" s="97"/>
      <c r="O28" s="97"/>
      <c r="P28" s="97"/>
      <c r="Q28" s="97"/>
      <c r="R28" s="97"/>
      <c r="S28" s="97"/>
      <c r="T28" s="97"/>
      <c r="U28" s="97"/>
      <c r="V28" s="141">
        <f t="shared" ref="V28:V40" si="1">SUM(H28:U28)</f>
        <v>0</v>
      </c>
    </row>
    <row r="29" spans="2:24" s="20" customFormat="1" ht="19.5" customHeight="1" x14ac:dyDescent="0.25">
      <c r="B29" s="318"/>
      <c r="C29" s="94" t="s">
        <v>100</v>
      </c>
      <c r="D29" s="165" t="s">
        <v>30</v>
      </c>
      <c r="E29" s="95"/>
      <c r="F29" s="97"/>
      <c r="G29" s="97"/>
      <c r="H29" s="97"/>
      <c r="I29" s="97"/>
      <c r="J29" s="97"/>
      <c r="K29" s="97"/>
      <c r="L29" s="97"/>
      <c r="M29" s="97"/>
      <c r="N29" s="97"/>
      <c r="O29" s="97"/>
      <c r="P29" s="97"/>
      <c r="Q29" s="97"/>
      <c r="R29" s="97"/>
      <c r="S29" s="97"/>
      <c r="T29" s="97"/>
      <c r="U29" s="97"/>
      <c r="V29" s="141">
        <f t="shared" si="1"/>
        <v>0</v>
      </c>
    </row>
    <row r="30" spans="2:24" s="20" customFormat="1" ht="19.5" customHeight="1" x14ac:dyDescent="0.25">
      <c r="B30" s="318"/>
      <c r="C30" s="94" t="s">
        <v>101</v>
      </c>
      <c r="D30" s="165" t="s">
        <v>30</v>
      </c>
      <c r="E30" s="95"/>
      <c r="F30" s="97"/>
      <c r="G30" s="97"/>
      <c r="H30" s="97"/>
      <c r="I30" s="97"/>
      <c r="J30" s="97"/>
      <c r="K30" s="97"/>
      <c r="L30" s="97"/>
      <c r="M30" s="97"/>
      <c r="N30" s="97"/>
      <c r="O30" s="97"/>
      <c r="P30" s="97"/>
      <c r="Q30" s="97"/>
      <c r="R30" s="97"/>
      <c r="S30" s="97"/>
      <c r="T30" s="97"/>
      <c r="U30" s="97"/>
      <c r="V30" s="141">
        <f t="shared" si="1"/>
        <v>0</v>
      </c>
    </row>
    <row r="31" spans="2:24" s="20" customFormat="1" ht="25.5" x14ac:dyDescent="0.25">
      <c r="B31" s="318"/>
      <c r="C31" s="165" t="s">
        <v>102</v>
      </c>
      <c r="D31" s="165" t="s">
        <v>30</v>
      </c>
      <c r="E31" s="95"/>
      <c r="F31" s="97"/>
      <c r="G31" s="97"/>
      <c r="H31" s="97"/>
      <c r="I31" s="97"/>
      <c r="J31" s="97"/>
      <c r="K31" s="97"/>
      <c r="L31" s="97"/>
      <c r="M31" s="97"/>
      <c r="N31" s="97"/>
      <c r="O31" s="97"/>
      <c r="P31" s="97"/>
      <c r="Q31" s="97"/>
      <c r="R31" s="97"/>
      <c r="S31" s="97"/>
      <c r="T31" s="97"/>
      <c r="U31" s="97"/>
      <c r="V31" s="141">
        <f t="shared" si="1"/>
        <v>0</v>
      </c>
    </row>
    <row r="32" spans="2:24" s="20" customFormat="1" ht="27.75" customHeight="1" x14ac:dyDescent="0.25">
      <c r="B32" s="318"/>
      <c r="C32" s="165" t="s">
        <v>103</v>
      </c>
      <c r="D32" s="165" t="s">
        <v>30</v>
      </c>
      <c r="E32" s="95"/>
      <c r="F32" s="97"/>
      <c r="G32" s="97"/>
      <c r="H32" s="97"/>
      <c r="I32" s="97"/>
      <c r="J32" s="97"/>
      <c r="K32" s="97"/>
      <c r="L32" s="97"/>
      <c r="M32" s="97"/>
      <c r="N32" s="97"/>
      <c r="O32" s="97"/>
      <c r="P32" s="97"/>
      <c r="Q32" s="97"/>
      <c r="R32" s="97"/>
      <c r="S32" s="97"/>
      <c r="T32" s="97"/>
      <c r="U32" s="97"/>
      <c r="V32" s="141">
        <f t="shared" si="1"/>
        <v>0</v>
      </c>
    </row>
    <row r="33" spans="2:22" s="20" customFormat="1" ht="19.5" customHeight="1" x14ac:dyDescent="0.25">
      <c r="B33" s="318"/>
      <c r="C33" s="94" t="s">
        <v>104</v>
      </c>
      <c r="D33" s="165" t="s">
        <v>30</v>
      </c>
      <c r="E33" s="95"/>
      <c r="F33" s="97"/>
      <c r="G33" s="97"/>
      <c r="H33" s="97"/>
      <c r="I33" s="97"/>
      <c r="J33" s="97"/>
      <c r="K33" s="97"/>
      <c r="L33" s="97"/>
      <c r="M33" s="97"/>
      <c r="N33" s="97"/>
      <c r="O33" s="97"/>
      <c r="P33" s="97"/>
      <c r="Q33" s="97"/>
      <c r="R33" s="97"/>
      <c r="S33" s="97"/>
      <c r="T33" s="97"/>
      <c r="U33" s="97"/>
      <c r="V33" s="141">
        <f t="shared" si="1"/>
        <v>0</v>
      </c>
    </row>
    <row r="34" spans="2:22" s="20" customFormat="1" ht="19.5" customHeight="1" x14ac:dyDescent="0.25">
      <c r="B34" s="318"/>
      <c r="C34" s="94" t="s">
        <v>105</v>
      </c>
      <c r="D34" s="165" t="s">
        <v>30</v>
      </c>
      <c r="E34" s="95"/>
      <c r="F34" s="97"/>
      <c r="G34" s="97"/>
      <c r="H34" s="97"/>
      <c r="I34" s="97"/>
      <c r="J34" s="97"/>
      <c r="K34" s="97"/>
      <c r="L34" s="97"/>
      <c r="M34" s="97"/>
      <c r="N34" s="97"/>
      <c r="O34" s="97"/>
      <c r="P34" s="97"/>
      <c r="Q34" s="97"/>
      <c r="R34" s="97"/>
      <c r="S34" s="97"/>
      <c r="T34" s="97"/>
      <c r="U34" s="97"/>
      <c r="V34" s="141">
        <f t="shared" si="1"/>
        <v>0</v>
      </c>
    </row>
    <row r="35" spans="2:22" s="20" customFormat="1" ht="19.5" customHeight="1" x14ac:dyDescent="0.25">
      <c r="B35" s="318"/>
      <c r="C35" s="165" t="s">
        <v>31</v>
      </c>
      <c r="D35" s="165" t="s">
        <v>30</v>
      </c>
      <c r="E35" s="95"/>
      <c r="F35" s="97"/>
      <c r="G35" s="97"/>
      <c r="H35" s="97"/>
      <c r="I35" s="97"/>
      <c r="J35" s="97"/>
      <c r="K35" s="97"/>
      <c r="L35" s="97"/>
      <c r="M35" s="97"/>
      <c r="N35" s="97"/>
      <c r="O35" s="97"/>
      <c r="P35" s="97"/>
      <c r="Q35" s="97"/>
      <c r="R35" s="97"/>
      <c r="S35" s="97"/>
      <c r="T35" s="97"/>
      <c r="U35" s="97"/>
      <c r="V35" s="141">
        <f t="shared" si="1"/>
        <v>0</v>
      </c>
    </row>
    <row r="36" spans="2:22" s="20" customFormat="1" ht="19.5" customHeight="1" x14ac:dyDescent="0.25">
      <c r="B36" s="318"/>
      <c r="C36" s="94" t="s">
        <v>32</v>
      </c>
      <c r="D36" s="165" t="s">
        <v>30</v>
      </c>
      <c r="E36" s="95"/>
      <c r="F36" s="97"/>
      <c r="G36" s="97"/>
      <c r="H36" s="97"/>
      <c r="I36" s="97"/>
      <c r="J36" s="97"/>
      <c r="K36" s="97"/>
      <c r="L36" s="97"/>
      <c r="M36" s="97"/>
      <c r="N36" s="97"/>
      <c r="O36" s="97"/>
      <c r="P36" s="97"/>
      <c r="Q36" s="97"/>
      <c r="R36" s="97"/>
      <c r="S36" s="97"/>
      <c r="T36" s="97"/>
      <c r="U36" s="97"/>
      <c r="V36" s="141">
        <f t="shared" si="1"/>
        <v>0</v>
      </c>
    </row>
    <row r="37" spans="2:22" s="20" customFormat="1" ht="19.5" customHeight="1" x14ac:dyDescent="0.25">
      <c r="B37" s="318"/>
      <c r="C37" s="94" t="s">
        <v>33</v>
      </c>
      <c r="D37" s="165" t="s">
        <v>30</v>
      </c>
      <c r="E37" s="95"/>
      <c r="F37" s="97"/>
      <c r="G37" s="97"/>
      <c r="H37" s="97"/>
      <c r="I37" s="97"/>
      <c r="J37" s="97"/>
      <c r="K37" s="97"/>
      <c r="L37" s="97"/>
      <c r="M37" s="97"/>
      <c r="N37" s="97"/>
      <c r="O37" s="97"/>
      <c r="P37" s="97"/>
      <c r="Q37" s="97"/>
      <c r="R37" s="97"/>
      <c r="S37" s="97"/>
      <c r="T37" s="97"/>
      <c r="U37" s="97"/>
      <c r="V37" s="141">
        <f t="shared" si="1"/>
        <v>0</v>
      </c>
    </row>
    <row r="38" spans="2:22" s="20" customFormat="1" ht="19.5" customHeight="1" x14ac:dyDescent="0.25">
      <c r="B38" s="318"/>
      <c r="C38" s="94" t="s">
        <v>34</v>
      </c>
      <c r="D38" s="165" t="s">
        <v>30</v>
      </c>
      <c r="E38" s="95"/>
      <c r="F38" s="97"/>
      <c r="G38" s="97"/>
      <c r="H38" s="97"/>
      <c r="I38" s="97"/>
      <c r="J38" s="97"/>
      <c r="K38" s="97"/>
      <c r="L38" s="97"/>
      <c r="M38" s="97"/>
      <c r="N38" s="97"/>
      <c r="O38" s="97"/>
      <c r="P38" s="97"/>
      <c r="Q38" s="97"/>
      <c r="R38" s="97"/>
      <c r="S38" s="97"/>
      <c r="T38" s="97"/>
      <c r="U38" s="97"/>
      <c r="V38" s="141">
        <f t="shared" si="1"/>
        <v>0</v>
      </c>
    </row>
    <row r="39" spans="2:22" s="20" customFormat="1" ht="19.5" customHeight="1" x14ac:dyDescent="0.25">
      <c r="B39" s="318" t="s">
        <v>35</v>
      </c>
      <c r="C39" s="165" t="s">
        <v>36</v>
      </c>
      <c r="D39" s="165" t="s">
        <v>37</v>
      </c>
      <c r="E39" s="95"/>
      <c r="F39" s="97"/>
      <c r="G39" s="97"/>
      <c r="H39" s="97"/>
      <c r="I39" s="97"/>
      <c r="J39" s="97"/>
      <c r="K39" s="97"/>
      <c r="L39" s="97"/>
      <c r="M39" s="97"/>
      <c r="N39" s="97"/>
      <c r="O39" s="97"/>
      <c r="P39" s="97"/>
      <c r="Q39" s="97"/>
      <c r="R39" s="97"/>
      <c r="S39" s="97"/>
      <c r="T39" s="97"/>
      <c r="U39" s="97"/>
      <c r="V39" s="141">
        <f t="shared" si="1"/>
        <v>0</v>
      </c>
    </row>
    <row r="40" spans="2:22" s="20" customFormat="1" ht="19.5" customHeight="1" x14ac:dyDescent="0.25">
      <c r="B40" s="318"/>
      <c r="C40" s="165" t="s">
        <v>38</v>
      </c>
      <c r="D40" s="165" t="s">
        <v>39</v>
      </c>
      <c r="E40" s="95"/>
      <c r="F40" s="97"/>
      <c r="G40" s="97"/>
      <c r="H40" s="97"/>
      <c r="I40" s="97"/>
      <c r="J40" s="97"/>
      <c r="K40" s="97"/>
      <c r="L40" s="97"/>
      <c r="M40" s="97"/>
      <c r="N40" s="97"/>
      <c r="O40" s="97"/>
      <c r="P40" s="97"/>
      <c r="Q40" s="97"/>
      <c r="R40" s="97"/>
      <c r="S40" s="97"/>
      <c r="T40" s="97"/>
      <c r="U40" s="97"/>
      <c r="V40" s="141">
        <f t="shared" si="1"/>
        <v>0</v>
      </c>
    </row>
    <row r="41" spans="2:22" s="20" customFormat="1" ht="19.5" customHeight="1" x14ac:dyDescent="0.25">
      <c r="B41" s="161" t="s">
        <v>40</v>
      </c>
      <c r="C41" s="165" t="s">
        <v>40</v>
      </c>
      <c r="D41" s="165" t="s">
        <v>30</v>
      </c>
      <c r="E41" s="95"/>
      <c r="F41" s="97"/>
      <c r="G41" s="97"/>
      <c r="H41" s="97"/>
      <c r="I41" s="97"/>
      <c r="J41" s="97"/>
      <c r="K41" s="97"/>
      <c r="L41" s="97"/>
      <c r="M41" s="97"/>
      <c r="N41" s="97"/>
      <c r="O41" s="97"/>
      <c r="P41" s="97"/>
      <c r="Q41" s="97"/>
      <c r="R41" s="97"/>
      <c r="S41" s="97"/>
      <c r="T41" s="97"/>
      <c r="U41" s="97"/>
      <c r="V41" s="141">
        <f>SUM(H41:U41)</f>
        <v>0</v>
      </c>
    </row>
    <row r="42" spans="2:22" s="20" customFormat="1" ht="19.5" customHeight="1" x14ac:dyDescent="0.25">
      <c r="B42" s="159" t="s">
        <v>45</v>
      </c>
      <c r="C42" s="166" t="s">
        <v>46</v>
      </c>
      <c r="D42" s="165" t="s">
        <v>39</v>
      </c>
      <c r="E42" s="95"/>
      <c r="F42" s="97"/>
      <c r="G42" s="97"/>
      <c r="H42" s="97"/>
      <c r="I42" s="97"/>
      <c r="J42" s="97"/>
      <c r="K42" s="97"/>
      <c r="L42" s="97"/>
      <c r="M42" s="97"/>
      <c r="N42" s="97"/>
      <c r="O42" s="97"/>
      <c r="P42" s="97"/>
      <c r="Q42" s="97"/>
      <c r="R42" s="97"/>
      <c r="S42" s="97"/>
      <c r="T42" s="97"/>
      <c r="U42" s="97"/>
      <c r="V42" s="141">
        <f t="shared" ref="V42:V43" si="2">SUM(H42:U42)</f>
        <v>0</v>
      </c>
    </row>
    <row r="43" spans="2:22" s="20" customFormat="1" ht="19.5" customHeight="1" x14ac:dyDescent="0.25">
      <c r="B43" s="103" t="s">
        <v>35</v>
      </c>
      <c r="C43" s="166" t="s">
        <v>51</v>
      </c>
      <c r="D43" s="165" t="s">
        <v>39</v>
      </c>
      <c r="E43" s="95"/>
      <c r="F43" s="97"/>
      <c r="G43" s="97"/>
      <c r="H43" s="97"/>
      <c r="I43" s="97"/>
      <c r="J43" s="97"/>
      <c r="K43" s="97"/>
      <c r="L43" s="97"/>
      <c r="M43" s="97"/>
      <c r="N43" s="97"/>
      <c r="O43" s="97"/>
      <c r="P43" s="97"/>
      <c r="Q43" s="97"/>
      <c r="R43" s="97"/>
      <c r="S43" s="97"/>
      <c r="T43" s="97"/>
      <c r="U43" s="97"/>
      <c r="V43" s="141">
        <f t="shared" si="2"/>
        <v>0</v>
      </c>
    </row>
    <row r="44" spans="2:22" s="20" customFormat="1" ht="19.5" customHeight="1" x14ac:dyDescent="0.25">
      <c r="B44" s="278" t="s">
        <v>41</v>
      </c>
      <c r="C44" s="319"/>
      <c r="D44" s="279"/>
      <c r="E44" s="100"/>
      <c r="F44" s="158"/>
      <c r="G44" s="158"/>
      <c r="H44" s="142">
        <f>SUM(H27:H43)</f>
        <v>0</v>
      </c>
      <c r="I44" s="142">
        <f t="shared" ref="I44:T44" si="3">SUM(I27:I43)</f>
        <v>0</v>
      </c>
      <c r="J44" s="142">
        <f t="shared" si="3"/>
        <v>0</v>
      </c>
      <c r="K44" s="142">
        <f t="shared" si="3"/>
        <v>0</v>
      </c>
      <c r="L44" s="142">
        <f t="shared" si="3"/>
        <v>0</v>
      </c>
      <c r="M44" s="142">
        <f t="shared" si="3"/>
        <v>0</v>
      </c>
      <c r="N44" s="142">
        <f t="shared" si="3"/>
        <v>0</v>
      </c>
      <c r="O44" s="142">
        <f t="shared" si="3"/>
        <v>0</v>
      </c>
      <c r="P44" s="142">
        <f t="shared" si="3"/>
        <v>0</v>
      </c>
      <c r="Q44" s="142">
        <f t="shared" si="3"/>
        <v>0</v>
      </c>
      <c r="R44" s="142">
        <f t="shared" si="3"/>
        <v>0</v>
      </c>
      <c r="S44" s="142">
        <f t="shared" si="3"/>
        <v>0</v>
      </c>
      <c r="T44" s="142">
        <f t="shared" si="3"/>
        <v>0</v>
      </c>
      <c r="U44" s="142">
        <f>SUM(U27:U43)</f>
        <v>0</v>
      </c>
      <c r="V44" s="141">
        <f>SUM(V27:V43)</f>
        <v>0</v>
      </c>
    </row>
    <row r="45" spans="2:22" s="20" customFormat="1" ht="19.5" customHeight="1" x14ac:dyDescent="0.25">
      <c r="B45" s="320" t="s">
        <v>85</v>
      </c>
      <c r="C45" s="321"/>
      <c r="D45" s="321"/>
      <c r="E45" s="321"/>
      <c r="F45" s="321"/>
      <c r="G45" s="321"/>
      <c r="H45" s="321"/>
      <c r="I45" s="321"/>
      <c r="J45" s="321"/>
      <c r="K45" s="321"/>
      <c r="L45" s="321"/>
      <c r="M45" s="321"/>
      <c r="N45" s="321"/>
      <c r="O45" s="321"/>
      <c r="P45" s="321"/>
      <c r="Q45" s="321"/>
      <c r="R45" s="321"/>
      <c r="S45" s="321"/>
      <c r="T45" s="321"/>
      <c r="U45" s="321"/>
      <c r="V45" s="322"/>
    </row>
    <row r="46" spans="2:22" s="20" customFormat="1" ht="27" customHeight="1" x14ac:dyDescent="0.25">
      <c r="B46" s="323" t="s">
        <v>42</v>
      </c>
      <c r="C46" s="166" t="s">
        <v>43</v>
      </c>
      <c r="D46" s="165" t="s">
        <v>39</v>
      </c>
      <c r="E46" s="98">
        <f t="shared" ref="E46:E49" si="4">$O$9</f>
        <v>0</v>
      </c>
      <c r="F46" s="101"/>
      <c r="G46" s="101"/>
      <c r="H46" s="97"/>
      <c r="I46" s="97"/>
      <c r="J46" s="97"/>
      <c r="K46" s="97"/>
      <c r="L46" s="97"/>
      <c r="M46" s="97"/>
      <c r="N46" s="97"/>
      <c r="O46" s="97"/>
      <c r="P46" s="97"/>
      <c r="Q46" s="97"/>
      <c r="R46" s="97"/>
      <c r="S46" s="97"/>
      <c r="T46" s="97"/>
      <c r="U46" s="97"/>
      <c r="V46" s="141">
        <f>SUM(H46:U46)</f>
        <v>0</v>
      </c>
    </row>
    <row r="47" spans="2:22" s="20" customFormat="1" ht="19.5" customHeight="1" x14ac:dyDescent="0.25">
      <c r="B47" s="323"/>
      <c r="C47" s="166" t="s">
        <v>44</v>
      </c>
      <c r="D47" s="165" t="s">
        <v>39</v>
      </c>
      <c r="E47" s="98">
        <f t="shared" si="4"/>
        <v>0</v>
      </c>
      <c r="F47" s="96"/>
      <c r="G47" s="96"/>
      <c r="H47" s="97"/>
      <c r="I47" s="97"/>
      <c r="J47" s="97"/>
      <c r="K47" s="97"/>
      <c r="L47" s="97"/>
      <c r="M47" s="97"/>
      <c r="N47" s="97"/>
      <c r="O47" s="97"/>
      <c r="P47" s="97"/>
      <c r="Q47" s="97"/>
      <c r="R47" s="97"/>
      <c r="S47" s="97"/>
      <c r="T47" s="97"/>
      <c r="U47" s="97"/>
      <c r="V47" s="141">
        <f t="shared" ref="V47:V48" si="5">SUM(H47:U47)</f>
        <v>0</v>
      </c>
    </row>
    <row r="48" spans="2:22" s="20" customFormat="1" ht="19.5" customHeight="1" x14ac:dyDescent="0.25">
      <c r="B48" s="102" t="s">
        <v>47</v>
      </c>
      <c r="C48" s="166" t="s">
        <v>48</v>
      </c>
      <c r="D48" s="165" t="s">
        <v>39</v>
      </c>
      <c r="E48" s="98">
        <f t="shared" si="4"/>
        <v>0</v>
      </c>
      <c r="F48" s="96"/>
      <c r="G48" s="96"/>
      <c r="H48" s="97"/>
      <c r="I48" s="97"/>
      <c r="J48" s="97"/>
      <c r="K48" s="97"/>
      <c r="L48" s="97"/>
      <c r="M48" s="97"/>
      <c r="N48" s="97"/>
      <c r="O48" s="97"/>
      <c r="P48" s="97"/>
      <c r="Q48" s="97"/>
      <c r="R48" s="97"/>
      <c r="S48" s="97"/>
      <c r="T48" s="97"/>
      <c r="U48" s="97"/>
      <c r="V48" s="141">
        <f t="shared" si="5"/>
        <v>0</v>
      </c>
    </row>
    <row r="49" spans="2:24" s="20" customFormat="1" ht="19.5" customHeight="1" thickBot="1" x14ac:dyDescent="0.3">
      <c r="B49" s="102" t="s">
        <v>49</v>
      </c>
      <c r="C49" s="166" t="s">
        <v>50</v>
      </c>
      <c r="D49" s="165" t="s">
        <v>39</v>
      </c>
      <c r="E49" s="98">
        <f t="shared" si="4"/>
        <v>0</v>
      </c>
      <c r="F49" s="99"/>
      <c r="G49" s="96"/>
      <c r="H49" s="97"/>
      <c r="I49" s="97"/>
      <c r="J49" s="97"/>
      <c r="K49" s="97"/>
      <c r="L49" s="97"/>
      <c r="M49" s="97"/>
      <c r="N49" s="97"/>
      <c r="O49" s="97"/>
      <c r="P49" s="97"/>
      <c r="Q49" s="97"/>
      <c r="R49" s="97"/>
      <c r="S49" s="97"/>
      <c r="T49" s="97"/>
      <c r="U49" s="97"/>
      <c r="V49" s="141">
        <f>SUM(H49:U49)</f>
        <v>0</v>
      </c>
    </row>
    <row r="50" spans="2:24" s="20" customFormat="1" ht="23.25" customHeight="1" x14ac:dyDescent="0.25">
      <c r="B50" s="324" t="s">
        <v>41</v>
      </c>
      <c r="C50" s="325"/>
      <c r="D50" s="325"/>
      <c r="E50" s="160"/>
      <c r="F50" s="160"/>
      <c r="G50" s="160"/>
      <c r="H50" s="145">
        <f>SUM(H46:H49)</f>
        <v>0</v>
      </c>
      <c r="I50" s="145">
        <f t="shared" ref="I50:U50" si="6">SUM(I46:I49)</f>
        <v>0</v>
      </c>
      <c r="J50" s="145">
        <f t="shared" si="6"/>
        <v>0</v>
      </c>
      <c r="K50" s="145">
        <f t="shared" si="6"/>
        <v>0</v>
      </c>
      <c r="L50" s="145">
        <f t="shared" si="6"/>
        <v>0</v>
      </c>
      <c r="M50" s="145">
        <f t="shared" si="6"/>
        <v>0</v>
      </c>
      <c r="N50" s="145">
        <f t="shared" si="6"/>
        <v>0</v>
      </c>
      <c r="O50" s="145">
        <f t="shared" si="6"/>
        <v>0</v>
      </c>
      <c r="P50" s="145">
        <f t="shared" si="6"/>
        <v>0</v>
      </c>
      <c r="Q50" s="145">
        <f t="shared" si="6"/>
        <v>0</v>
      </c>
      <c r="R50" s="145">
        <f t="shared" si="6"/>
        <v>0</v>
      </c>
      <c r="S50" s="145">
        <f t="shared" si="6"/>
        <v>0</v>
      </c>
      <c r="T50" s="145">
        <f t="shared" si="6"/>
        <v>0</v>
      </c>
      <c r="U50" s="145">
        <f t="shared" si="6"/>
        <v>0</v>
      </c>
      <c r="V50" s="143">
        <f>SUM(V46:V49)</f>
        <v>0</v>
      </c>
    </row>
    <row r="51" spans="2:24" s="20" customFormat="1" ht="23.25" customHeight="1" x14ac:dyDescent="0.25">
      <c r="B51" s="326" t="s">
        <v>194</v>
      </c>
      <c r="C51" s="327"/>
      <c r="D51" s="327"/>
      <c r="E51" s="327"/>
      <c r="F51" s="327"/>
      <c r="G51" s="328"/>
      <c r="H51" s="146">
        <f t="shared" ref="H51:V51" si="7">+H44+H50</f>
        <v>0</v>
      </c>
      <c r="I51" s="146">
        <f t="shared" si="7"/>
        <v>0</v>
      </c>
      <c r="J51" s="146">
        <f t="shared" si="7"/>
        <v>0</v>
      </c>
      <c r="K51" s="146">
        <f t="shared" si="7"/>
        <v>0</v>
      </c>
      <c r="L51" s="146">
        <f t="shared" si="7"/>
        <v>0</v>
      </c>
      <c r="M51" s="146">
        <f t="shared" si="7"/>
        <v>0</v>
      </c>
      <c r="N51" s="146">
        <f t="shared" si="7"/>
        <v>0</v>
      </c>
      <c r="O51" s="146">
        <f t="shared" si="7"/>
        <v>0</v>
      </c>
      <c r="P51" s="146">
        <f t="shared" si="7"/>
        <v>0</v>
      </c>
      <c r="Q51" s="146">
        <f t="shared" si="7"/>
        <v>0</v>
      </c>
      <c r="R51" s="146">
        <f t="shared" si="7"/>
        <v>0</v>
      </c>
      <c r="S51" s="146">
        <f t="shared" si="7"/>
        <v>0</v>
      </c>
      <c r="T51" s="146">
        <f t="shared" si="7"/>
        <v>0</v>
      </c>
      <c r="U51" s="146">
        <f t="shared" si="7"/>
        <v>0</v>
      </c>
      <c r="V51" s="144">
        <f t="shared" si="7"/>
        <v>0</v>
      </c>
    </row>
    <row r="52" spans="2:24" s="20" customFormat="1" ht="23.25" customHeight="1" x14ac:dyDescent="0.25">
      <c r="B52" s="311" t="s">
        <v>152</v>
      </c>
      <c r="C52" s="312"/>
      <c r="D52" s="312"/>
      <c r="E52" s="312"/>
      <c r="F52" s="312"/>
      <c r="G52" s="312"/>
      <c r="H52" s="97"/>
      <c r="I52" s="97"/>
      <c r="J52" s="97"/>
      <c r="K52" s="97"/>
      <c r="L52" s="97"/>
      <c r="M52" s="97"/>
      <c r="N52" s="97"/>
      <c r="O52" s="97"/>
      <c r="P52" s="97"/>
      <c r="Q52" s="97"/>
      <c r="R52" s="97"/>
      <c r="S52" s="97"/>
      <c r="T52" s="97"/>
      <c r="U52" s="97"/>
      <c r="V52" s="141">
        <f>SUM(H52:U52)</f>
        <v>0</v>
      </c>
    </row>
    <row r="53" spans="2:24" s="20" customFormat="1" ht="23.25" customHeight="1" x14ac:dyDescent="0.25">
      <c r="B53" s="311" t="s">
        <v>153</v>
      </c>
      <c r="C53" s="312"/>
      <c r="D53" s="312"/>
      <c r="E53" s="312"/>
      <c r="F53" s="312"/>
      <c r="G53" s="312"/>
      <c r="H53" s="97"/>
      <c r="I53" s="97"/>
      <c r="J53" s="97"/>
      <c r="K53" s="97"/>
      <c r="L53" s="97"/>
      <c r="M53" s="97"/>
      <c r="N53" s="97"/>
      <c r="O53" s="97"/>
      <c r="P53" s="97"/>
      <c r="Q53" s="97"/>
      <c r="R53" s="97"/>
      <c r="S53" s="97"/>
      <c r="T53" s="97"/>
      <c r="U53" s="97"/>
      <c r="V53" s="141">
        <f>SUM(H53:U53)</f>
        <v>0</v>
      </c>
    </row>
    <row r="54" spans="2:24" s="20" customFormat="1" ht="23.25" customHeight="1" thickBot="1" x14ac:dyDescent="0.3">
      <c r="B54" s="329" t="s">
        <v>200</v>
      </c>
      <c r="C54" s="330"/>
      <c r="D54" s="330"/>
      <c r="E54" s="330"/>
      <c r="F54" s="330"/>
      <c r="G54" s="330"/>
      <c r="H54" s="149">
        <f>H51-H52-H53</f>
        <v>0</v>
      </c>
      <c r="I54" s="149">
        <f t="shared" ref="I54:U54" si="8">I51-I52-I53</f>
        <v>0</v>
      </c>
      <c r="J54" s="149">
        <f t="shared" si="8"/>
        <v>0</v>
      </c>
      <c r="K54" s="149">
        <f t="shared" si="8"/>
        <v>0</v>
      </c>
      <c r="L54" s="149">
        <f t="shared" si="8"/>
        <v>0</v>
      </c>
      <c r="M54" s="149">
        <f t="shared" si="8"/>
        <v>0</v>
      </c>
      <c r="N54" s="149">
        <f t="shared" si="8"/>
        <v>0</v>
      </c>
      <c r="O54" s="149">
        <f t="shared" si="8"/>
        <v>0</v>
      </c>
      <c r="P54" s="149">
        <f t="shared" si="8"/>
        <v>0</v>
      </c>
      <c r="Q54" s="149">
        <f t="shared" si="8"/>
        <v>0</v>
      </c>
      <c r="R54" s="149">
        <f t="shared" si="8"/>
        <v>0</v>
      </c>
      <c r="S54" s="149">
        <f t="shared" si="8"/>
        <v>0</v>
      </c>
      <c r="T54" s="149">
        <f t="shared" si="8"/>
        <v>0</v>
      </c>
      <c r="U54" s="149">
        <f t="shared" si="8"/>
        <v>0</v>
      </c>
      <c r="V54" s="147">
        <f>V51-V52-V53</f>
        <v>0</v>
      </c>
      <c r="X54" s="29"/>
    </row>
    <row r="55" spans="2:24" ht="25.5" customHeight="1" thickBot="1" x14ac:dyDescent="0.3">
      <c r="S55" s="331" t="s">
        <v>106</v>
      </c>
      <c r="T55" s="332"/>
      <c r="U55" s="332"/>
      <c r="V55" s="148">
        <f>U15-V54</f>
        <v>0</v>
      </c>
    </row>
    <row r="56" spans="2:24" ht="17.25" customHeight="1" x14ac:dyDescent="0.25">
      <c r="C56" s="334" t="s">
        <v>151</v>
      </c>
      <c r="D56" s="335"/>
      <c r="E56" s="335"/>
      <c r="F56" s="335"/>
      <c r="G56" s="335"/>
      <c r="H56" s="335"/>
      <c r="I56" s="335"/>
      <c r="J56" s="335"/>
      <c r="K56" s="335"/>
      <c r="L56" s="335"/>
      <c r="M56" s="335"/>
      <c r="N56" s="335"/>
      <c r="O56" s="335"/>
      <c r="P56" s="335"/>
      <c r="Q56" s="336"/>
      <c r="R56" s="72"/>
      <c r="S56" s="72"/>
      <c r="T56" s="72"/>
    </row>
    <row r="57" spans="2:24" ht="33" customHeight="1" x14ac:dyDescent="0.25">
      <c r="C57" s="337"/>
      <c r="D57" s="338"/>
      <c r="E57" s="338"/>
      <c r="F57" s="338"/>
      <c r="G57" s="338"/>
      <c r="H57" s="338"/>
      <c r="I57" s="338"/>
      <c r="J57" s="338"/>
      <c r="K57" s="338"/>
      <c r="L57" s="338"/>
      <c r="M57" s="338"/>
      <c r="N57" s="338"/>
      <c r="O57" s="338"/>
      <c r="P57" s="338"/>
      <c r="Q57" s="339"/>
      <c r="R57" s="32"/>
      <c r="S57" s="32"/>
      <c r="T57" s="32"/>
    </row>
    <row r="58" spans="2:24" ht="33" customHeight="1" thickBot="1" x14ac:dyDescent="0.3">
      <c r="C58" s="340"/>
      <c r="D58" s="341"/>
      <c r="E58" s="341"/>
      <c r="F58" s="341"/>
      <c r="G58" s="341"/>
      <c r="H58" s="341"/>
      <c r="I58" s="341"/>
      <c r="J58" s="341"/>
      <c r="K58" s="341"/>
      <c r="L58" s="341"/>
      <c r="M58" s="341"/>
      <c r="N58" s="341"/>
      <c r="O58" s="341"/>
      <c r="P58" s="341"/>
      <c r="Q58" s="342"/>
      <c r="R58" s="32"/>
      <c r="S58" s="32"/>
      <c r="T58" s="32"/>
    </row>
    <row r="59" spans="2:24" ht="17.25" customHeight="1" x14ac:dyDescent="0.25">
      <c r="H59" s="32"/>
      <c r="I59" s="32"/>
      <c r="J59" s="32"/>
      <c r="K59" s="32"/>
      <c r="L59" s="32"/>
      <c r="M59" s="32"/>
      <c r="N59" s="32"/>
      <c r="O59" s="32"/>
      <c r="P59" s="32"/>
      <c r="Q59" s="32"/>
      <c r="R59" s="32"/>
      <c r="S59" s="32"/>
      <c r="T59" s="32"/>
    </row>
    <row r="60" spans="2:24" ht="17.25" customHeight="1" x14ac:dyDescent="0.25">
      <c r="H60" s="32"/>
      <c r="I60" s="32"/>
      <c r="J60" s="32"/>
      <c r="K60" s="32"/>
      <c r="L60" s="32"/>
      <c r="M60" s="32"/>
      <c r="N60" s="32"/>
      <c r="O60" s="32"/>
      <c r="P60" s="32"/>
      <c r="Q60" s="32"/>
      <c r="R60" s="32"/>
      <c r="S60" s="32"/>
      <c r="T60" s="32"/>
    </row>
    <row r="61" spans="2:24" ht="19.5" customHeight="1" x14ac:dyDescent="0.25">
      <c r="D61" s="47"/>
      <c r="E61" s="47"/>
      <c r="F61" s="47"/>
      <c r="G61" s="47"/>
      <c r="H61" s="48"/>
      <c r="I61" s="48"/>
      <c r="J61" s="48"/>
      <c r="K61" s="48"/>
      <c r="M61" s="47"/>
      <c r="N61" s="47"/>
      <c r="O61" s="47"/>
    </row>
    <row r="62" spans="2:24" ht="19.5" customHeight="1" x14ac:dyDescent="0.25">
      <c r="D62" s="333" t="s">
        <v>93</v>
      </c>
      <c r="E62" s="333"/>
      <c r="F62" s="333"/>
      <c r="G62" s="333"/>
      <c r="H62" s="157"/>
      <c r="I62" s="333"/>
      <c r="J62" s="333"/>
      <c r="K62" s="333"/>
      <c r="M62" s="333" t="s">
        <v>22</v>
      </c>
      <c r="N62" s="333"/>
      <c r="O62" s="333"/>
    </row>
    <row r="72" spans="2:22" ht="16.5" x14ac:dyDescent="0.3">
      <c r="B72" s="176" t="s">
        <v>212</v>
      </c>
      <c r="C72" s="176"/>
      <c r="D72" s="176"/>
      <c r="E72" s="176"/>
      <c r="F72" s="176"/>
      <c r="G72" s="176"/>
      <c r="H72" s="176"/>
      <c r="I72" s="176"/>
      <c r="J72" s="176"/>
      <c r="K72" s="176"/>
      <c r="L72" s="176"/>
      <c r="M72" s="176"/>
      <c r="N72" s="176"/>
      <c r="O72" s="176"/>
      <c r="P72" s="176"/>
      <c r="Q72" s="176"/>
      <c r="R72" s="176"/>
      <c r="S72" s="176"/>
      <c r="T72" s="176"/>
      <c r="U72" s="176"/>
      <c r="V72" s="176"/>
    </row>
    <row r="73" spans="2:22" x14ac:dyDescent="0.15">
      <c r="B73" s="177" t="s">
        <v>213</v>
      </c>
      <c r="C73" s="177"/>
      <c r="D73" s="177"/>
      <c r="E73" s="177"/>
      <c r="F73" s="177"/>
      <c r="G73" s="177"/>
      <c r="H73" s="177"/>
      <c r="I73" s="177"/>
      <c r="J73" s="177"/>
      <c r="K73" s="177"/>
      <c r="L73" s="177"/>
      <c r="M73" s="177"/>
      <c r="N73" s="177"/>
      <c r="O73" s="177"/>
      <c r="P73" s="177"/>
      <c r="Q73" s="177"/>
      <c r="R73" s="177"/>
      <c r="S73" s="177"/>
      <c r="T73" s="177"/>
      <c r="U73" s="177"/>
      <c r="V73" s="177"/>
    </row>
    <row r="74" spans="2:22" x14ac:dyDescent="0.15">
      <c r="B74" s="177" t="s">
        <v>214</v>
      </c>
      <c r="C74" s="177"/>
      <c r="D74" s="177"/>
      <c r="E74" s="177"/>
      <c r="F74" s="177"/>
      <c r="G74" s="177"/>
      <c r="H74" s="177"/>
      <c r="I74" s="177"/>
      <c r="J74" s="177"/>
      <c r="K74" s="177"/>
      <c r="L74" s="177"/>
      <c r="M74" s="177"/>
      <c r="N74" s="177"/>
      <c r="O74" s="177"/>
      <c r="P74" s="177"/>
      <c r="Q74" s="177"/>
      <c r="R74" s="177"/>
      <c r="S74" s="177"/>
      <c r="T74" s="177"/>
      <c r="U74" s="177"/>
      <c r="V74" s="177"/>
    </row>
  </sheetData>
  <sheetProtection password="CA61" sheet="1" objects="1" scenarios="1" formatCells="0" formatColumns="0" formatRows="0"/>
  <mergeCells count="103">
    <mergeCell ref="B53:G53"/>
    <mergeCell ref="B54:G54"/>
    <mergeCell ref="S55:U55"/>
    <mergeCell ref="D62:G62"/>
    <mergeCell ref="I62:K62"/>
    <mergeCell ref="M62:O62"/>
    <mergeCell ref="C56:Q56"/>
    <mergeCell ref="C57:Q57"/>
    <mergeCell ref="C58:Q58"/>
    <mergeCell ref="B52:G52"/>
    <mergeCell ref="T24:T25"/>
    <mergeCell ref="U24:U25"/>
    <mergeCell ref="V24:V25"/>
    <mergeCell ref="B26:V26"/>
    <mergeCell ref="B27:B38"/>
    <mergeCell ref="B39:B40"/>
    <mergeCell ref="N24:N25"/>
    <mergeCell ref="O24:O25"/>
    <mergeCell ref="P24:P25"/>
    <mergeCell ref="Q24:Q25"/>
    <mergeCell ref="R24:R25"/>
    <mergeCell ref="S24:S25"/>
    <mergeCell ref="H24:H25"/>
    <mergeCell ref="I24:I25"/>
    <mergeCell ref="J24:J25"/>
    <mergeCell ref="B44:D44"/>
    <mergeCell ref="B45:V45"/>
    <mergeCell ref="B46:B47"/>
    <mergeCell ref="B50:D50"/>
    <mergeCell ref="B51:G51"/>
    <mergeCell ref="B20:C20"/>
    <mergeCell ref="E20:F20"/>
    <mergeCell ref="K24:K25"/>
    <mergeCell ref="L24:L25"/>
    <mergeCell ref="M24:M25"/>
    <mergeCell ref="B21:C21"/>
    <mergeCell ref="E21:F21"/>
    <mergeCell ref="B22:C22"/>
    <mergeCell ref="E22:F22"/>
    <mergeCell ref="B23:V23"/>
    <mergeCell ref="B24:B25"/>
    <mergeCell ref="C24:C25"/>
    <mergeCell ref="D24:D25"/>
    <mergeCell ref="E24:E25"/>
    <mergeCell ref="F24:G24"/>
    <mergeCell ref="G22:H22"/>
    <mergeCell ref="U21:V21"/>
    <mergeCell ref="U22:V22"/>
    <mergeCell ref="G18:T21"/>
    <mergeCell ref="U18:V20"/>
    <mergeCell ref="B16:C16"/>
    <mergeCell ref="D16:H16"/>
    <mergeCell ref="U16:V16"/>
    <mergeCell ref="B17:C17"/>
    <mergeCell ref="D17:H17"/>
    <mergeCell ref="U17:V17"/>
    <mergeCell ref="B18:C18"/>
    <mergeCell ref="E18:F18"/>
    <mergeCell ref="B19:C19"/>
    <mergeCell ref="E19:F19"/>
    <mergeCell ref="U14:V14"/>
    <mergeCell ref="D15:H15"/>
    <mergeCell ref="U15:V15"/>
    <mergeCell ref="K10:M10"/>
    <mergeCell ref="B11:V11"/>
    <mergeCell ref="B12:H12"/>
    <mergeCell ref="U12:V12"/>
    <mergeCell ref="B13:V13"/>
    <mergeCell ref="P7:R10"/>
    <mergeCell ref="S7:S8"/>
    <mergeCell ref="T7:V8"/>
    <mergeCell ref="B9:D10"/>
    <mergeCell ref="E9:H10"/>
    <mergeCell ref="I9:J10"/>
    <mergeCell ref="K9:M9"/>
    <mergeCell ref="O9:O10"/>
    <mergeCell ref="S9:S10"/>
    <mergeCell ref="T9:V10"/>
    <mergeCell ref="B7:D8"/>
    <mergeCell ref="B72:V72"/>
    <mergeCell ref="B73:V73"/>
    <mergeCell ref="B74:V74"/>
    <mergeCell ref="B1:B3"/>
    <mergeCell ref="C1:R3"/>
    <mergeCell ref="S1:T1"/>
    <mergeCell ref="U1:V1"/>
    <mergeCell ref="S2:T2"/>
    <mergeCell ref="U2:V2"/>
    <mergeCell ref="S3:V3"/>
    <mergeCell ref="B4:V4"/>
    <mergeCell ref="B5:D5"/>
    <mergeCell ref="E5:O5"/>
    <mergeCell ref="Q5:V5"/>
    <mergeCell ref="B6:D6"/>
    <mergeCell ref="E6:O6"/>
    <mergeCell ref="P6:Q6"/>
    <mergeCell ref="E7:H8"/>
    <mergeCell ref="I7:K8"/>
    <mergeCell ref="L7:L8"/>
    <mergeCell ref="M7:N8"/>
    <mergeCell ref="O7:O8"/>
    <mergeCell ref="B14:C15"/>
    <mergeCell ref="D14:H14"/>
  </mergeCells>
  <printOptions horizontalCentered="1"/>
  <pageMargins left="0.19685039370078741" right="0.19685039370078741" top="0.78740157480314965" bottom="0.59055118110236227" header="0.39370078740157483" footer="0.59055118110236227"/>
  <pageSetup scale="30" fitToHeight="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E52"/>
  <sheetViews>
    <sheetView zoomScale="70" zoomScaleNormal="70" workbookViewId="0">
      <selection activeCell="J1" sqref="J1:K1"/>
    </sheetView>
  </sheetViews>
  <sheetFormatPr baseColWidth="10" defaultRowHeight="15" x14ac:dyDescent="0.25"/>
  <cols>
    <col min="1" max="1" width="21.5703125" style="16" bestFit="1" customWidth="1"/>
    <col min="2" max="2" width="40.85546875" style="16" bestFit="1" customWidth="1"/>
    <col min="3" max="3" width="31.85546875" style="16" bestFit="1" customWidth="1"/>
    <col min="4" max="4" width="20" style="16" customWidth="1"/>
    <col min="5" max="5" width="20.28515625" style="16" customWidth="1"/>
    <col min="6" max="6" width="20.5703125" style="16" customWidth="1"/>
    <col min="7" max="7" width="23.7109375" style="16" customWidth="1"/>
    <col min="8" max="8" width="24.5703125" style="16" customWidth="1"/>
    <col min="9" max="9" width="22.42578125" style="16" customWidth="1"/>
    <col min="10" max="10" width="21.42578125" style="16" customWidth="1"/>
    <col min="11" max="11" width="20" style="16" customWidth="1"/>
    <col min="12" max="14" width="11.42578125" style="16"/>
    <col min="15" max="15" width="12.85546875" style="16" bestFit="1" customWidth="1"/>
    <col min="16" max="16384" width="11.42578125" style="16"/>
  </cols>
  <sheetData>
    <row r="1" spans="1:30" ht="33" customHeight="1" x14ac:dyDescent="0.25">
      <c r="A1" s="178"/>
      <c r="B1" s="179" t="s">
        <v>139</v>
      </c>
      <c r="C1" s="179"/>
      <c r="D1" s="179"/>
      <c r="E1" s="179"/>
      <c r="F1" s="179"/>
      <c r="G1" s="179"/>
      <c r="H1" s="180" t="s">
        <v>211</v>
      </c>
      <c r="I1" s="180"/>
      <c r="J1" s="181">
        <v>43481</v>
      </c>
      <c r="K1" s="181"/>
    </row>
    <row r="2" spans="1:30" ht="25.5" customHeight="1" x14ac:dyDescent="0.25">
      <c r="A2" s="178"/>
      <c r="B2" s="179"/>
      <c r="C2" s="179"/>
      <c r="D2" s="179"/>
      <c r="E2" s="179"/>
      <c r="F2" s="179"/>
      <c r="G2" s="179"/>
      <c r="H2" s="180" t="s">
        <v>236</v>
      </c>
      <c r="I2" s="180"/>
      <c r="J2" s="180" t="s">
        <v>137</v>
      </c>
      <c r="K2" s="180"/>
    </row>
    <row r="3" spans="1:30" ht="32.25" customHeight="1" x14ac:dyDescent="0.25">
      <c r="A3" s="178"/>
      <c r="B3" s="179"/>
      <c r="C3" s="179"/>
      <c r="D3" s="179"/>
      <c r="E3" s="179"/>
      <c r="F3" s="179"/>
      <c r="G3" s="179"/>
      <c r="H3" s="343" t="s">
        <v>138</v>
      </c>
      <c r="I3" s="343"/>
      <c r="J3" s="343"/>
      <c r="K3" s="343"/>
    </row>
    <row r="4" spans="1:30" s="15" customFormat="1" ht="21.75" customHeight="1" x14ac:dyDescent="0.25">
      <c r="A4" s="185" t="s">
        <v>0</v>
      </c>
      <c r="B4" s="185"/>
      <c r="C4" s="185"/>
      <c r="D4" s="185"/>
      <c r="E4" s="185"/>
      <c r="F4" s="185"/>
      <c r="G4" s="185"/>
      <c r="H4" s="185"/>
      <c r="I4" s="185"/>
      <c r="J4" s="185"/>
      <c r="K4" s="185"/>
    </row>
    <row r="5" spans="1:30" s="15" customFormat="1" ht="35.25" customHeight="1" x14ac:dyDescent="0.25">
      <c r="A5" s="213" t="s">
        <v>1</v>
      </c>
      <c r="B5" s="215"/>
      <c r="C5" s="213"/>
      <c r="D5" s="214"/>
      <c r="E5" s="214"/>
      <c r="F5" s="215"/>
      <c r="G5" s="122" t="s">
        <v>2</v>
      </c>
      <c r="H5" s="213"/>
      <c r="I5" s="214"/>
      <c r="J5" s="214"/>
      <c r="K5" s="215"/>
    </row>
    <row r="6" spans="1:30" s="15" customFormat="1" ht="33" customHeight="1" x14ac:dyDescent="0.25">
      <c r="A6" s="375" t="s">
        <v>3</v>
      </c>
      <c r="B6" s="375"/>
      <c r="C6" s="213"/>
      <c r="D6" s="214"/>
      <c r="E6" s="214"/>
      <c r="F6" s="215"/>
      <c r="G6" s="122" t="s">
        <v>4</v>
      </c>
      <c r="H6" s="213"/>
      <c r="I6" s="214"/>
      <c r="J6" s="214"/>
      <c r="K6" s="215"/>
    </row>
    <row r="7" spans="1:30" s="15" customFormat="1" ht="24" customHeight="1" x14ac:dyDescent="0.25">
      <c r="A7" s="242" t="s">
        <v>90</v>
      </c>
      <c r="B7" s="242"/>
      <c r="C7" s="364" t="s">
        <v>91</v>
      </c>
      <c r="D7" s="206"/>
      <c r="E7" s="207"/>
      <c r="F7" s="365" t="s">
        <v>89</v>
      </c>
      <c r="G7" s="376"/>
      <c r="H7" s="373" t="s">
        <v>5</v>
      </c>
      <c r="I7" s="122" t="s">
        <v>6</v>
      </c>
      <c r="J7" s="363"/>
      <c r="K7" s="245"/>
    </row>
    <row r="8" spans="1:30" s="15" customFormat="1" ht="24" customHeight="1" x14ac:dyDescent="0.25">
      <c r="A8" s="242"/>
      <c r="B8" s="242"/>
      <c r="C8" s="364"/>
      <c r="D8" s="208"/>
      <c r="E8" s="209"/>
      <c r="F8" s="366"/>
      <c r="G8" s="377"/>
      <c r="H8" s="374"/>
      <c r="I8" s="122" t="s">
        <v>7</v>
      </c>
      <c r="J8" s="363"/>
      <c r="K8" s="245"/>
    </row>
    <row r="9" spans="1:30" s="15" customFormat="1" ht="24" customHeight="1" x14ac:dyDescent="0.25">
      <c r="A9" s="206" t="s">
        <v>87</v>
      </c>
      <c r="B9" s="207"/>
      <c r="C9" s="259" t="s">
        <v>86</v>
      </c>
      <c r="D9" s="259"/>
      <c r="E9" s="259"/>
      <c r="F9" s="275"/>
      <c r="G9" s="275"/>
      <c r="H9" s="365" t="s">
        <v>8</v>
      </c>
      <c r="I9" s="122" t="s">
        <v>6</v>
      </c>
      <c r="J9" s="368"/>
      <c r="K9" s="369"/>
    </row>
    <row r="10" spans="1:30" s="15" customFormat="1" ht="24" customHeight="1" x14ac:dyDescent="0.25">
      <c r="A10" s="371"/>
      <c r="B10" s="372"/>
      <c r="C10" s="259" t="s">
        <v>88</v>
      </c>
      <c r="D10" s="259"/>
      <c r="E10" s="259"/>
      <c r="F10" s="275"/>
      <c r="G10" s="275"/>
      <c r="H10" s="370"/>
      <c r="I10" s="122" t="s">
        <v>7</v>
      </c>
      <c r="J10" s="368"/>
      <c r="K10" s="369"/>
    </row>
    <row r="11" spans="1:30" ht="15.75" x14ac:dyDescent="0.25">
      <c r="A11" s="367" t="s">
        <v>203</v>
      </c>
      <c r="B11" s="367"/>
      <c r="C11" s="367"/>
      <c r="D11" s="367"/>
      <c r="E11" s="367"/>
      <c r="F11" s="367"/>
      <c r="G11" s="367"/>
      <c r="H11" s="367"/>
      <c r="I11" s="367"/>
      <c r="J11" s="367"/>
      <c r="K11" s="367"/>
    </row>
    <row r="12" spans="1:30" s="59" customFormat="1" ht="75" x14ac:dyDescent="0.25">
      <c r="A12" s="345" t="s">
        <v>67</v>
      </c>
      <c r="B12" s="345"/>
      <c r="C12" s="345"/>
      <c r="D12" s="104" t="s">
        <v>193</v>
      </c>
      <c r="E12" s="104" t="s">
        <v>63</v>
      </c>
      <c r="F12" s="104" t="s">
        <v>108</v>
      </c>
      <c r="G12" s="104" t="s">
        <v>82</v>
      </c>
      <c r="H12" s="104" t="s">
        <v>110</v>
      </c>
      <c r="I12" s="104" t="s">
        <v>107</v>
      </c>
      <c r="J12" s="104" t="s">
        <v>64</v>
      </c>
      <c r="K12" s="104" t="s">
        <v>65</v>
      </c>
    </row>
    <row r="13" spans="1:30" s="59" customFormat="1" x14ac:dyDescent="0.25">
      <c r="A13" s="345"/>
      <c r="B13" s="345"/>
      <c r="C13" s="345"/>
      <c r="D13" s="348" t="s">
        <v>59</v>
      </c>
      <c r="E13" s="349"/>
      <c r="F13" s="349"/>
      <c r="G13" s="349"/>
      <c r="H13" s="349"/>
      <c r="I13" s="349"/>
      <c r="J13" s="349"/>
      <c r="K13" s="350"/>
      <c r="L13" s="61"/>
      <c r="M13" s="61"/>
      <c r="N13" s="61"/>
      <c r="O13" s="61"/>
      <c r="P13" s="61"/>
      <c r="Q13" s="61"/>
      <c r="R13" s="61"/>
      <c r="S13" s="61"/>
      <c r="T13" s="61"/>
      <c r="U13" s="61"/>
      <c r="V13" s="61"/>
      <c r="W13" s="61"/>
      <c r="X13" s="61"/>
      <c r="Y13" s="61"/>
      <c r="Z13" s="61"/>
      <c r="AA13" s="61"/>
      <c r="AB13" s="61"/>
      <c r="AC13" s="61"/>
      <c r="AD13" s="61"/>
    </row>
    <row r="14" spans="1:30" x14ac:dyDescent="0.25">
      <c r="A14" s="346" t="s">
        <v>28</v>
      </c>
      <c r="B14" s="94" t="s">
        <v>29</v>
      </c>
      <c r="C14" s="124" t="s">
        <v>30</v>
      </c>
      <c r="D14" s="105"/>
      <c r="E14" s="105"/>
      <c r="F14" s="105"/>
      <c r="G14" s="109">
        <f>D14+E14+F14</f>
        <v>0</v>
      </c>
      <c r="H14" s="105"/>
      <c r="I14" s="105"/>
      <c r="J14" s="109">
        <f t="shared" ref="J14:J27" si="0">G14-H14-I14</f>
        <v>0</v>
      </c>
      <c r="K14" s="105"/>
      <c r="L14" s="61"/>
      <c r="M14" s="61"/>
      <c r="N14" s="61"/>
      <c r="O14" s="61"/>
      <c r="P14" s="61"/>
      <c r="Q14" s="61"/>
      <c r="R14" s="61"/>
      <c r="S14" s="61"/>
      <c r="T14" s="61"/>
      <c r="U14" s="61"/>
      <c r="V14" s="61"/>
      <c r="W14" s="61"/>
      <c r="X14" s="61"/>
      <c r="Y14" s="61"/>
      <c r="Z14" s="61"/>
      <c r="AA14" s="61"/>
      <c r="AB14" s="61"/>
      <c r="AC14" s="61"/>
    </row>
    <row r="15" spans="1:30" x14ac:dyDescent="0.25">
      <c r="A15" s="346"/>
      <c r="B15" s="94" t="s">
        <v>99</v>
      </c>
      <c r="C15" s="124" t="s">
        <v>30</v>
      </c>
      <c r="D15" s="105"/>
      <c r="E15" s="105"/>
      <c r="F15" s="105"/>
      <c r="G15" s="109">
        <f t="shared" ref="G15:G30" si="1">D15+E15+F15</f>
        <v>0</v>
      </c>
      <c r="H15" s="105"/>
      <c r="I15" s="105"/>
      <c r="J15" s="109">
        <f t="shared" si="0"/>
        <v>0</v>
      </c>
      <c r="K15" s="105"/>
      <c r="L15" s="61"/>
      <c r="M15" s="61"/>
      <c r="N15" s="61"/>
      <c r="O15" s="61"/>
      <c r="P15" s="61"/>
      <c r="Q15" s="61"/>
      <c r="R15" s="61"/>
      <c r="S15" s="61"/>
      <c r="T15" s="61"/>
      <c r="U15" s="61"/>
      <c r="V15" s="61"/>
      <c r="W15" s="61"/>
      <c r="X15" s="61"/>
      <c r="Y15" s="61"/>
      <c r="Z15" s="61"/>
      <c r="AA15" s="61"/>
      <c r="AB15" s="61"/>
      <c r="AC15" s="61"/>
    </row>
    <row r="16" spans="1:30" x14ac:dyDescent="0.25">
      <c r="A16" s="346"/>
      <c r="B16" s="94" t="s">
        <v>100</v>
      </c>
      <c r="C16" s="124" t="s">
        <v>30</v>
      </c>
      <c r="D16" s="105"/>
      <c r="E16" s="105"/>
      <c r="F16" s="105"/>
      <c r="G16" s="109">
        <f t="shared" si="1"/>
        <v>0</v>
      </c>
      <c r="H16" s="105"/>
      <c r="I16" s="105"/>
      <c r="J16" s="109">
        <f t="shared" si="0"/>
        <v>0</v>
      </c>
      <c r="K16" s="105"/>
      <c r="L16" s="61"/>
      <c r="M16" s="61"/>
      <c r="N16" s="61"/>
      <c r="O16" s="61"/>
      <c r="P16" s="61"/>
      <c r="Q16" s="61"/>
      <c r="R16" s="61"/>
      <c r="S16" s="61"/>
      <c r="T16" s="61"/>
      <c r="U16" s="61"/>
      <c r="V16" s="61"/>
      <c r="W16" s="61"/>
      <c r="X16" s="61"/>
      <c r="Y16" s="61"/>
      <c r="Z16" s="61"/>
      <c r="AA16" s="61"/>
      <c r="AB16" s="61"/>
      <c r="AC16" s="61"/>
    </row>
    <row r="17" spans="1:31" x14ac:dyDescent="0.25">
      <c r="A17" s="346"/>
      <c r="B17" s="94" t="s">
        <v>101</v>
      </c>
      <c r="C17" s="124" t="s">
        <v>30</v>
      </c>
      <c r="D17" s="105"/>
      <c r="E17" s="105"/>
      <c r="F17" s="105"/>
      <c r="G17" s="109">
        <f t="shared" si="1"/>
        <v>0</v>
      </c>
      <c r="H17" s="105"/>
      <c r="I17" s="105"/>
      <c r="J17" s="109">
        <f t="shared" si="0"/>
        <v>0</v>
      </c>
      <c r="K17" s="105"/>
      <c r="L17" s="61"/>
      <c r="M17" s="61"/>
      <c r="N17" s="61"/>
      <c r="O17" s="61"/>
      <c r="P17" s="61"/>
      <c r="Q17" s="61"/>
      <c r="R17" s="61"/>
      <c r="S17" s="61"/>
      <c r="T17" s="61"/>
      <c r="U17" s="61"/>
      <c r="V17" s="61"/>
      <c r="W17" s="61"/>
      <c r="X17" s="61"/>
      <c r="Y17" s="61"/>
      <c r="Z17" s="61"/>
      <c r="AA17" s="61"/>
      <c r="AB17" s="61"/>
      <c r="AC17" s="61"/>
    </row>
    <row r="18" spans="1:31" ht="25.5" x14ac:dyDescent="0.25">
      <c r="A18" s="346"/>
      <c r="B18" s="124" t="s">
        <v>102</v>
      </c>
      <c r="C18" s="124" t="s">
        <v>30</v>
      </c>
      <c r="D18" s="105"/>
      <c r="E18" s="105"/>
      <c r="F18" s="105"/>
      <c r="G18" s="109">
        <f t="shared" si="1"/>
        <v>0</v>
      </c>
      <c r="H18" s="105"/>
      <c r="I18" s="105"/>
      <c r="J18" s="109">
        <f t="shared" si="0"/>
        <v>0</v>
      </c>
      <c r="K18" s="105"/>
      <c r="L18" s="61"/>
      <c r="M18" s="61"/>
      <c r="N18" s="61"/>
      <c r="O18" s="61"/>
      <c r="P18" s="61"/>
      <c r="Q18" s="61"/>
      <c r="R18" s="61"/>
      <c r="S18" s="61"/>
      <c r="T18" s="61"/>
      <c r="U18" s="61"/>
      <c r="V18" s="61"/>
      <c r="W18" s="61"/>
      <c r="X18" s="61"/>
      <c r="Y18" s="61"/>
      <c r="Z18" s="61"/>
      <c r="AA18" s="61"/>
      <c r="AB18" s="61"/>
      <c r="AC18" s="61"/>
    </row>
    <row r="19" spans="1:31" ht="25.5" x14ac:dyDescent="0.25">
      <c r="A19" s="346"/>
      <c r="B19" s="124" t="s">
        <v>103</v>
      </c>
      <c r="C19" s="124" t="s">
        <v>30</v>
      </c>
      <c r="D19" s="105"/>
      <c r="E19" s="105"/>
      <c r="F19" s="105"/>
      <c r="G19" s="109">
        <f t="shared" si="1"/>
        <v>0</v>
      </c>
      <c r="H19" s="105"/>
      <c r="I19" s="105"/>
      <c r="J19" s="109">
        <f t="shared" si="0"/>
        <v>0</v>
      </c>
      <c r="K19" s="105"/>
      <c r="L19" s="61"/>
      <c r="M19" s="61"/>
      <c r="N19" s="61"/>
      <c r="O19" s="61"/>
      <c r="P19" s="61"/>
      <c r="Q19" s="61"/>
      <c r="R19" s="61"/>
      <c r="S19" s="61"/>
      <c r="T19" s="61"/>
      <c r="U19" s="61"/>
      <c r="V19" s="61"/>
      <c r="W19" s="61"/>
      <c r="X19" s="61"/>
      <c r="Y19" s="61"/>
      <c r="Z19" s="61"/>
      <c r="AA19" s="61"/>
      <c r="AB19" s="61"/>
      <c r="AC19" s="61"/>
    </row>
    <row r="20" spans="1:31" x14ac:dyDescent="0.25">
      <c r="A20" s="346"/>
      <c r="B20" s="94" t="s">
        <v>104</v>
      </c>
      <c r="C20" s="124" t="s">
        <v>30</v>
      </c>
      <c r="D20" s="105"/>
      <c r="E20" s="105"/>
      <c r="F20" s="105"/>
      <c r="G20" s="109">
        <f t="shared" si="1"/>
        <v>0</v>
      </c>
      <c r="H20" s="105"/>
      <c r="I20" s="105"/>
      <c r="J20" s="109">
        <f t="shared" si="0"/>
        <v>0</v>
      </c>
      <c r="K20" s="105"/>
      <c r="L20" s="61"/>
      <c r="M20" s="61"/>
      <c r="N20" s="61"/>
      <c r="O20" s="61"/>
      <c r="P20" s="61"/>
      <c r="Q20" s="61"/>
      <c r="R20" s="61"/>
      <c r="S20" s="61"/>
      <c r="T20" s="61"/>
      <c r="U20" s="61"/>
      <c r="V20" s="61"/>
      <c r="W20" s="61"/>
      <c r="X20" s="61"/>
      <c r="Y20" s="61"/>
      <c r="Z20" s="61"/>
      <c r="AA20" s="61"/>
      <c r="AB20" s="61"/>
      <c r="AC20" s="61"/>
    </row>
    <row r="21" spans="1:31" x14ac:dyDescent="0.25">
      <c r="A21" s="346"/>
      <c r="B21" s="94" t="s">
        <v>105</v>
      </c>
      <c r="C21" s="124" t="s">
        <v>30</v>
      </c>
      <c r="D21" s="105"/>
      <c r="E21" s="105"/>
      <c r="F21" s="105"/>
      <c r="G21" s="109">
        <f t="shared" si="1"/>
        <v>0</v>
      </c>
      <c r="H21" s="105"/>
      <c r="I21" s="105"/>
      <c r="J21" s="109">
        <f t="shared" si="0"/>
        <v>0</v>
      </c>
      <c r="K21" s="105"/>
      <c r="L21" s="61"/>
      <c r="M21" s="61"/>
      <c r="N21" s="61"/>
      <c r="O21" s="61"/>
      <c r="P21" s="61"/>
      <c r="Q21" s="61"/>
      <c r="R21" s="61"/>
      <c r="S21" s="61"/>
      <c r="T21" s="61"/>
      <c r="U21" s="61"/>
      <c r="V21" s="61"/>
      <c r="W21" s="61"/>
      <c r="X21" s="61"/>
      <c r="Y21" s="61"/>
      <c r="Z21" s="61"/>
      <c r="AA21" s="61"/>
      <c r="AB21" s="61"/>
      <c r="AC21" s="61"/>
    </row>
    <row r="22" spans="1:31" x14ac:dyDescent="0.25">
      <c r="A22" s="346"/>
      <c r="B22" s="124" t="s">
        <v>31</v>
      </c>
      <c r="C22" s="124" t="s">
        <v>30</v>
      </c>
      <c r="D22" s="105"/>
      <c r="E22" s="105"/>
      <c r="F22" s="105"/>
      <c r="G22" s="109">
        <f t="shared" si="1"/>
        <v>0</v>
      </c>
      <c r="H22" s="105"/>
      <c r="I22" s="105"/>
      <c r="J22" s="109">
        <f t="shared" si="0"/>
        <v>0</v>
      </c>
      <c r="K22" s="105"/>
      <c r="L22" s="61"/>
      <c r="M22" s="61"/>
      <c r="N22" s="61"/>
      <c r="O22" s="61"/>
      <c r="P22" s="61"/>
      <c r="Q22" s="61"/>
      <c r="R22" s="61"/>
      <c r="S22" s="61"/>
      <c r="T22" s="61"/>
      <c r="U22" s="61"/>
      <c r="V22" s="61"/>
      <c r="W22" s="61"/>
      <c r="X22" s="61"/>
      <c r="Y22" s="61"/>
      <c r="Z22" s="61"/>
      <c r="AA22" s="61"/>
      <c r="AB22" s="61"/>
      <c r="AC22" s="61"/>
    </row>
    <row r="23" spans="1:31" x14ac:dyDescent="0.25">
      <c r="A23" s="346"/>
      <c r="B23" s="94" t="s">
        <v>32</v>
      </c>
      <c r="C23" s="124" t="s">
        <v>30</v>
      </c>
      <c r="D23" s="105"/>
      <c r="E23" s="105"/>
      <c r="F23" s="105"/>
      <c r="G23" s="109">
        <f t="shared" si="1"/>
        <v>0</v>
      </c>
      <c r="H23" s="105"/>
      <c r="I23" s="105"/>
      <c r="J23" s="109">
        <f t="shared" si="0"/>
        <v>0</v>
      </c>
      <c r="K23" s="105"/>
      <c r="L23" s="61"/>
      <c r="M23" s="61"/>
      <c r="N23" s="61"/>
      <c r="O23" s="61"/>
      <c r="P23" s="61"/>
      <c r="Q23" s="61"/>
      <c r="R23" s="61"/>
      <c r="S23" s="61"/>
      <c r="T23" s="61"/>
      <c r="U23" s="61"/>
      <c r="V23" s="61"/>
      <c r="W23" s="61"/>
      <c r="X23" s="61"/>
      <c r="Y23" s="61"/>
      <c r="Z23" s="61"/>
      <c r="AA23" s="61"/>
      <c r="AB23" s="61"/>
      <c r="AC23" s="61"/>
    </row>
    <row r="24" spans="1:31" x14ac:dyDescent="0.25">
      <c r="A24" s="346"/>
      <c r="B24" s="94" t="s">
        <v>33</v>
      </c>
      <c r="C24" s="124" t="s">
        <v>30</v>
      </c>
      <c r="D24" s="105"/>
      <c r="E24" s="105"/>
      <c r="F24" s="105"/>
      <c r="G24" s="109">
        <f t="shared" si="1"/>
        <v>0</v>
      </c>
      <c r="H24" s="105"/>
      <c r="I24" s="105"/>
      <c r="J24" s="109">
        <f t="shared" si="0"/>
        <v>0</v>
      </c>
      <c r="K24" s="105"/>
      <c r="L24" s="61"/>
      <c r="M24" s="61"/>
      <c r="N24" s="61"/>
      <c r="O24" s="61"/>
      <c r="P24" s="61"/>
      <c r="Q24" s="61"/>
      <c r="R24" s="61"/>
      <c r="S24" s="61"/>
      <c r="T24" s="61"/>
      <c r="U24" s="61"/>
      <c r="V24" s="61"/>
      <c r="W24" s="61"/>
      <c r="X24" s="61"/>
      <c r="Y24" s="61"/>
      <c r="Z24" s="61"/>
      <c r="AA24" s="61"/>
      <c r="AB24" s="61"/>
      <c r="AC24" s="61"/>
    </row>
    <row r="25" spans="1:31" x14ac:dyDescent="0.25">
      <c r="A25" s="346"/>
      <c r="B25" s="94" t="s">
        <v>34</v>
      </c>
      <c r="C25" s="124" t="s">
        <v>30</v>
      </c>
      <c r="D25" s="105"/>
      <c r="E25" s="105"/>
      <c r="F25" s="105"/>
      <c r="G25" s="109">
        <f t="shared" si="1"/>
        <v>0</v>
      </c>
      <c r="H25" s="105"/>
      <c r="I25" s="105"/>
      <c r="J25" s="109">
        <f t="shared" si="0"/>
        <v>0</v>
      </c>
      <c r="K25" s="105"/>
      <c r="L25" s="61"/>
      <c r="M25" s="61"/>
      <c r="N25" s="61"/>
      <c r="O25" s="61"/>
      <c r="P25" s="61"/>
      <c r="Q25" s="61"/>
      <c r="R25" s="61"/>
      <c r="S25" s="61"/>
      <c r="T25" s="61"/>
      <c r="U25" s="61"/>
      <c r="V25" s="61"/>
      <c r="W25" s="61"/>
      <c r="X25" s="61"/>
      <c r="Y25" s="61"/>
      <c r="Z25" s="61"/>
      <c r="AA25" s="61"/>
      <c r="AB25" s="61"/>
      <c r="AC25" s="61"/>
    </row>
    <row r="26" spans="1:31" ht="27" customHeight="1" x14ac:dyDescent="0.25">
      <c r="A26" s="346" t="s">
        <v>35</v>
      </c>
      <c r="B26" s="124" t="s">
        <v>36</v>
      </c>
      <c r="C26" s="124" t="s">
        <v>37</v>
      </c>
      <c r="D26" s="105"/>
      <c r="E26" s="105"/>
      <c r="F26" s="105"/>
      <c r="G26" s="109">
        <f t="shared" si="1"/>
        <v>0</v>
      </c>
      <c r="H26" s="105"/>
      <c r="I26" s="105"/>
      <c r="J26" s="109">
        <f t="shared" si="0"/>
        <v>0</v>
      </c>
      <c r="K26" s="105"/>
      <c r="L26" s="61"/>
      <c r="M26" s="61"/>
      <c r="N26" s="61"/>
      <c r="O26" s="61"/>
      <c r="P26" s="61"/>
      <c r="Q26" s="61"/>
      <c r="R26" s="61"/>
      <c r="S26" s="61"/>
      <c r="T26" s="61"/>
      <c r="U26" s="61"/>
      <c r="V26" s="61"/>
      <c r="W26" s="61"/>
      <c r="X26" s="61"/>
      <c r="Y26" s="61"/>
      <c r="Z26" s="61"/>
      <c r="AA26" s="61"/>
      <c r="AB26" s="61"/>
      <c r="AC26" s="61"/>
    </row>
    <row r="27" spans="1:31" x14ac:dyDescent="0.25">
      <c r="A27" s="346"/>
      <c r="B27" s="124" t="s">
        <v>38</v>
      </c>
      <c r="C27" s="124" t="s">
        <v>39</v>
      </c>
      <c r="D27" s="105"/>
      <c r="E27" s="105"/>
      <c r="F27" s="105"/>
      <c r="G27" s="109">
        <f t="shared" si="1"/>
        <v>0</v>
      </c>
      <c r="H27" s="105"/>
      <c r="I27" s="105"/>
      <c r="J27" s="109">
        <f t="shared" si="0"/>
        <v>0</v>
      </c>
      <c r="K27" s="105"/>
      <c r="L27" s="61"/>
      <c r="M27" s="61"/>
      <c r="N27" s="61"/>
      <c r="O27" s="61"/>
      <c r="P27" s="61"/>
      <c r="Q27" s="61"/>
      <c r="R27" s="61"/>
      <c r="S27" s="61"/>
      <c r="T27" s="61"/>
      <c r="U27" s="61"/>
      <c r="V27" s="61"/>
      <c r="W27" s="61"/>
      <c r="X27" s="61"/>
      <c r="Y27" s="61"/>
      <c r="Z27" s="61"/>
      <c r="AA27" s="61"/>
      <c r="AB27" s="61"/>
      <c r="AC27" s="61"/>
    </row>
    <row r="28" spans="1:31" ht="27" customHeight="1" x14ac:dyDescent="0.25">
      <c r="A28" s="124" t="s">
        <v>40</v>
      </c>
      <c r="B28" s="124" t="s">
        <v>40</v>
      </c>
      <c r="C28" s="124" t="s">
        <v>30</v>
      </c>
      <c r="D28" s="105"/>
      <c r="E28" s="105"/>
      <c r="F28" s="105"/>
      <c r="G28" s="109">
        <f t="shared" si="1"/>
        <v>0</v>
      </c>
      <c r="H28" s="105"/>
      <c r="I28" s="105"/>
      <c r="J28" s="109">
        <f t="shared" ref="J28:J30" si="2">G28-H28-I28</f>
        <v>0</v>
      </c>
      <c r="K28" s="105"/>
      <c r="L28" s="61"/>
      <c r="M28" s="61"/>
      <c r="N28" s="61"/>
      <c r="O28" s="61"/>
      <c r="P28" s="61"/>
      <c r="Q28" s="61"/>
      <c r="R28" s="61"/>
      <c r="S28" s="61"/>
      <c r="T28" s="61"/>
      <c r="U28" s="61"/>
      <c r="V28" s="61"/>
      <c r="W28" s="61"/>
      <c r="X28" s="61"/>
      <c r="Y28" s="61"/>
      <c r="Z28" s="61"/>
      <c r="AA28" s="61"/>
      <c r="AB28" s="61"/>
      <c r="AC28" s="61"/>
    </row>
    <row r="29" spans="1:31" ht="27" customHeight="1" x14ac:dyDescent="0.25">
      <c r="A29" s="119" t="s">
        <v>45</v>
      </c>
      <c r="B29" s="125" t="s">
        <v>46</v>
      </c>
      <c r="C29" s="124" t="s">
        <v>39</v>
      </c>
      <c r="D29" s="105"/>
      <c r="E29" s="105"/>
      <c r="F29" s="105"/>
      <c r="G29" s="109">
        <f t="shared" si="1"/>
        <v>0</v>
      </c>
      <c r="H29" s="105"/>
      <c r="I29" s="105"/>
      <c r="J29" s="109">
        <f t="shared" si="2"/>
        <v>0</v>
      </c>
      <c r="K29" s="105"/>
      <c r="L29" s="61"/>
      <c r="M29" s="61"/>
      <c r="N29" s="61"/>
      <c r="O29" s="61"/>
      <c r="P29" s="61"/>
      <c r="Q29" s="61"/>
      <c r="R29" s="61"/>
      <c r="S29" s="61"/>
      <c r="T29" s="61"/>
      <c r="U29" s="61"/>
      <c r="V29" s="61"/>
      <c r="W29" s="61"/>
      <c r="X29" s="61"/>
      <c r="Y29" s="61"/>
      <c r="Z29" s="61"/>
      <c r="AA29" s="61"/>
      <c r="AB29" s="61"/>
      <c r="AC29" s="61"/>
    </row>
    <row r="30" spans="1:31" ht="27" customHeight="1" x14ac:dyDescent="0.25">
      <c r="A30" s="103" t="s">
        <v>35</v>
      </c>
      <c r="B30" s="125" t="s">
        <v>51</v>
      </c>
      <c r="C30" s="124" t="s">
        <v>39</v>
      </c>
      <c r="D30" s="105"/>
      <c r="E30" s="105"/>
      <c r="F30" s="105"/>
      <c r="G30" s="109">
        <f t="shared" si="1"/>
        <v>0</v>
      </c>
      <c r="H30" s="105"/>
      <c r="I30" s="105"/>
      <c r="J30" s="109">
        <f t="shared" si="2"/>
        <v>0</v>
      </c>
      <c r="K30" s="105"/>
      <c r="L30" s="61"/>
      <c r="M30" s="61"/>
      <c r="N30" s="61"/>
      <c r="O30" s="61"/>
      <c r="P30" s="61"/>
      <c r="Q30" s="61"/>
      <c r="R30" s="61"/>
      <c r="S30" s="61"/>
      <c r="T30" s="61"/>
      <c r="U30" s="61"/>
      <c r="V30" s="61"/>
      <c r="W30" s="61"/>
      <c r="X30" s="61"/>
      <c r="Y30" s="61"/>
      <c r="Z30" s="61"/>
      <c r="AA30" s="61"/>
      <c r="AB30" s="61"/>
      <c r="AC30" s="61"/>
    </row>
    <row r="31" spans="1:31" x14ac:dyDescent="0.25">
      <c r="A31" s="344" t="s">
        <v>60</v>
      </c>
      <c r="B31" s="344"/>
      <c r="C31" s="344"/>
      <c r="D31" s="110">
        <f>SUM(D14:D30)</f>
        <v>0</v>
      </c>
      <c r="E31" s="110">
        <f t="shared" ref="E31:K31" si="3">SUM(E14:E30)</f>
        <v>0</v>
      </c>
      <c r="F31" s="110">
        <f t="shared" si="3"/>
        <v>0</v>
      </c>
      <c r="G31" s="110">
        <f t="shared" si="3"/>
        <v>0</v>
      </c>
      <c r="H31" s="110">
        <f t="shared" si="3"/>
        <v>0</v>
      </c>
      <c r="I31" s="110">
        <f t="shared" si="3"/>
        <v>0</v>
      </c>
      <c r="J31" s="110">
        <f t="shared" si="3"/>
        <v>0</v>
      </c>
      <c r="K31" s="110">
        <f t="shared" si="3"/>
        <v>0</v>
      </c>
      <c r="L31" s="61"/>
      <c r="M31" s="61"/>
      <c r="N31" s="61"/>
      <c r="O31" s="61"/>
      <c r="P31" s="61"/>
      <c r="Q31" s="61"/>
      <c r="R31" s="61"/>
      <c r="S31" s="61"/>
      <c r="T31" s="61"/>
      <c r="U31" s="61"/>
      <c r="V31" s="61"/>
      <c r="W31" s="61"/>
      <c r="X31" s="61"/>
      <c r="Y31" s="61"/>
      <c r="Z31" s="61"/>
      <c r="AA31" s="61"/>
      <c r="AB31" s="61"/>
      <c r="AC31" s="61"/>
    </row>
    <row r="32" spans="1:31" x14ac:dyDescent="0.25">
      <c r="A32" s="18"/>
      <c r="B32" s="18"/>
      <c r="C32" s="18"/>
      <c r="D32" s="351" t="s">
        <v>61</v>
      </c>
      <c r="E32" s="352"/>
      <c r="F32" s="352"/>
      <c r="G32" s="352"/>
      <c r="H32" s="352"/>
      <c r="I32" s="352"/>
      <c r="J32" s="352"/>
      <c r="K32" s="353"/>
      <c r="L32" s="61"/>
      <c r="M32" s="61"/>
      <c r="N32" s="61"/>
      <c r="O32" s="61"/>
      <c r="P32" s="61"/>
      <c r="Q32" s="61"/>
      <c r="R32" s="61"/>
      <c r="S32" s="61"/>
      <c r="T32" s="61"/>
      <c r="U32" s="61"/>
      <c r="V32" s="61"/>
      <c r="W32" s="61"/>
      <c r="X32" s="61"/>
      <c r="Y32" s="61"/>
      <c r="Z32" s="61"/>
      <c r="AA32" s="61"/>
      <c r="AB32" s="61"/>
      <c r="AC32" s="61"/>
      <c r="AD32" s="61"/>
      <c r="AE32" s="61"/>
    </row>
    <row r="33" spans="1:31" ht="25.5" x14ac:dyDescent="0.25">
      <c r="A33" s="347" t="s">
        <v>42</v>
      </c>
      <c r="B33" s="125" t="s">
        <v>43</v>
      </c>
      <c r="C33" s="124" t="s">
        <v>39</v>
      </c>
      <c r="D33" s="105"/>
      <c r="E33" s="105"/>
      <c r="F33" s="105"/>
      <c r="G33" s="109">
        <f t="shared" ref="G33:G36" si="4">D33+E33+F33</f>
        <v>0</v>
      </c>
      <c r="H33" s="105"/>
      <c r="I33" s="105"/>
      <c r="J33" s="109">
        <f t="shared" ref="J33:J36" si="5">G33-H33-I33</f>
        <v>0</v>
      </c>
      <c r="K33" s="105"/>
      <c r="L33" s="61"/>
      <c r="M33" s="61"/>
      <c r="N33" s="61"/>
      <c r="O33" s="61"/>
      <c r="P33" s="61"/>
      <c r="Q33" s="61"/>
      <c r="R33" s="61"/>
      <c r="S33" s="61"/>
      <c r="T33" s="61"/>
      <c r="U33" s="61"/>
      <c r="V33" s="61"/>
      <c r="W33" s="61"/>
      <c r="X33" s="61"/>
      <c r="Y33" s="61"/>
      <c r="Z33" s="61"/>
      <c r="AA33" s="61"/>
      <c r="AB33" s="61"/>
      <c r="AC33" s="61"/>
    </row>
    <row r="34" spans="1:31" x14ac:dyDescent="0.25">
      <c r="A34" s="347"/>
      <c r="B34" s="125" t="s">
        <v>44</v>
      </c>
      <c r="C34" s="124" t="s">
        <v>39</v>
      </c>
      <c r="D34" s="105"/>
      <c r="E34" s="105"/>
      <c r="F34" s="105"/>
      <c r="G34" s="109">
        <f t="shared" si="4"/>
        <v>0</v>
      </c>
      <c r="H34" s="105"/>
      <c r="I34" s="105"/>
      <c r="J34" s="109">
        <f t="shared" si="5"/>
        <v>0</v>
      </c>
      <c r="K34" s="105"/>
      <c r="L34" s="61"/>
      <c r="M34" s="61"/>
      <c r="N34" s="61"/>
      <c r="O34" s="61"/>
      <c r="P34" s="61"/>
      <c r="Q34" s="61"/>
      <c r="R34" s="61"/>
      <c r="S34" s="61"/>
      <c r="T34" s="61"/>
      <c r="U34" s="61"/>
      <c r="V34" s="61"/>
      <c r="W34" s="61"/>
      <c r="X34" s="61"/>
      <c r="Y34" s="61"/>
      <c r="Z34" s="61"/>
      <c r="AA34" s="61"/>
      <c r="AB34" s="61"/>
      <c r="AC34" s="61"/>
    </row>
    <row r="35" spans="1:31" x14ac:dyDescent="0.25">
      <c r="A35" s="106" t="s">
        <v>47</v>
      </c>
      <c r="B35" s="125" t="s">
        <v>48</v>
      </c>
      <c r="C35" s="124" t="s">
        <v>39</v>
      </c>
      <c r="D35" s="105"/>
      <c r="E35" s="105"/>
      <c r="F35" s="105"/>
      <c r="G35" s="109">
        <f t="shared" si="4"/>
        <v>0</v>
      </c>
      <c r="H35" s="105"/>
      <c r="I35" s="105"/>
      <c r="J35" s="109">
        <f t="shared" si="5"/>
        <v>0</v>
      </c>
      <c r="K35" s="105"/>
      <c r="L35" s="61"/>
      <c r="M35" s="61"/>
      <c r="N35" s="61"/>
      <c r="O35" s="61"/>
      <c r="P35" s="61"/>
      <c r="Q35" s="61"/>
      <c r="R35" s="61"/>
      <c r="S35" s="61"/>
      <c r="T35" s="61"/>
      <c r="U35" s="61"/>
      <c r="V35" s="61"/>
      <c r="W35" s="61"/>
      <c r="X35" s="61"/>
      <c r="Y35" s="61"/>
      <c r="Z35" s="61"/>
      <c r="AA35" s="61"/>
      <c r="AB35" s="61"/>
      <c r="AC35" s="61"/>
    </row>
    <row r="36" spans="1:31" x14ac:dyDescent="0.25">
      <c r="A36" s="106" t="s">
        <v>49</v>
      </c>
      <c r="B36" s="125" t="s">
        <v>50</v>
      </c>
      <c r="C36" s="124" t="s">
        <v>39</v>
      </c>
      <c r="D36" s="105"/>
      <c r="E36" s="105"/>
      <c r="F36" s="105"/>
      <c r="G36" s="109">
        <f t="shared" si="4"/>
        <v>0</v>
      </c>
      <c r="H36" s="105"/>
      <c r="I36" s="105"/>
      <c r="J36" s="109">
        <f t="shared" si="5"/>
        <v>0</v>
      </c>
      <c r="K36" s="105"/>
      <c r="L36" s="61"/>
      <c r="M36" s="61"/>
      <c r="N36" s="61"/>
      <c r="O36" s="61"/>
      <c r="P36" s="61"/>
      <c r="Q36" s="61"/>
      <c r="R36" s="61"/>
      <c r="S36" s="61"/>
      <c r="T36" s="61"/>
      <c r="U36" s="61"/>
      <c r="V36" s="61"/>
      <c r="W36" s="61"/>
      <c r="X36" s="61"/>
      <c r="Y36" s="61"/>
      <c r="Z36" s="61"/>
      <c r="AA36" s="61"/>
      <c r="AB36" s="61"/>
      <c r="AC36" s="61"/>
    </row>
    <row r="37" spans="1:31" x14ac:dyDescent="0.25">
      <c r="A37" s="344" t="s">
        <v>62</v>
      </c>
      <c r="B37" s="344"/>
      <c r="C37" s="344"/>
      <c r="D37" s="110">
        <f>SUM(D33:D36)</f>
        <v>0</v>
      </c>
      <c r="E37" s="110">
        <f t="shared" ref="E37:K37" si="6">SUM(E33:E36)</f>
        <v>0</v>
      </c>
      <c r="F37" s="110">
        <f t="shared" si="6"/>
        <v>0</v>
      </c>
      <c r="G37" s="110">
        <f t="shared" si="6"/>
        <v>0</v>
      </c>
      <c r="H37" s="110">
        <f t="shared" si="6"/>
        <v>0</v>
      </c>
      <c r="I37" s="110">
        <f t="shared" si="6"/>
        <v>0</v>
      </c>
      <c r="J37" s="110">
        <f t="shared" si="6"/>
        <v>0</v>
      </c>
      <c r="K37" s="110">
        <f t="shared" si="6"/>
        <v>0</v>
      </c>
      <c r="L37" s="61"/>
      <c r="M37" s="61"/>
      <c r="N37" s="61"/>
      <c r="O37" s="61"/>
      <c r="P37" s="61"/>
      <c r="Q37" s="61"/>
      <c r="R37" s="61"/>
      <c r="S37" s="61"/>
      <c r="T37" s="61"/>
      <c r="U37" s="61"/>
      <c r="V37" s="61"/>
      <c r="W37" s="61"/>
      <c r="X37" s="61"/>
      <c r="Y37" s="61"/>
      <c r="Z37" s="61"/>
      <c r="AA37" s="61"/>
      <c r="AB37" s="61"/>
      <c r="AC37" s="61"/>
    </row>
    <row r="38" spans="1:31" x14ac:dyDescent="0.25">
      <c r="A38" s="344" t="s">
        <v>66</v>
      </c>
      <c r="B38" s="344"/>
      <c r="C38" s="344"/>
      <c r="D38" s="110">
        <f>D37+D31</f>
        <v>0</v>
      </c>
      <c r="E38" s="110">
        <f t="shared" ref="E38:K38" si="7">E37+E31</f>
        <v>0</v>
      </c>
      <c r="F38" s="110">
        <f t="shared" si="7"/>
        <v>0</v>
      </c>
      <c r="G38" s="110">
        <f t="shared" si="7"/>
        <v>0</v>
      </c>
      <c r="H38" s="110">
        <f t="shared" si="7"/>
        <v>0</v>
      </c>
      <c r="I38" s="110">
        <f t="shared" si="7"/>
        <v>0</v>
      </c>
      <c r="J38" s="110">
        <f t="shared" si="7"/>
        <v>0</v>
      </c>
      <c r="K38" s="110">
        <f t="shared" si="7"/>
        <v>0</v>
      </c>
      <c r="L38" s="61"/>
      <c r="M38" s="61"/>
      <c r="N38" s="61"/>
      <c r="O38" s="61"/>
      <c r="P38" s="61"/>
      <c r="Q38" s="61"/>
      <c r="R38" s="61"/>
      <c r="S38" s="61"/>
      <c r="T38" s="61"/>
      <c r="U38" s="61"/>
      <c r="V38" s="61"/>
      <c r="W38" s="61"/>
      <c r="X38" s="61"/>
      <c r="Y38" s="61"/>
      <c r="Z38" s="61"/>
      <c r="AA38" s="61"/>
      <c r="AB38" s="61"/>
      <c r="AC38" s="61"/>
    </row>
    <row r="39" spans="1:31" ht="15.75" thickBot="1" x14ac:dyDescent="0.3">
      <c r="J39" s="61"/>
      <c r="K39" s="61"/>
      <c r="L39" s="61"/>
      <c r="M39" s="61"/>
      <c r="N39" s="61"/>
      <c r="O39" s="61"/>
      <c r="P39" s="61"/>
      <c r="Q39" s="61"/>
      <c r="R39" s="61"/>
      <c r="S39" s="61"/>
      <c r="T39" s="61"/>
      <c r="U39" s="61"/>
      <c r="V39" s="61"/>
      <c r="W39" s="61"/>
      <c r="X39" s="61"/>
      <c r="Y39" s="61"/>
      <c r="Z39" s="61"/>
      <c r="AA39" s="61"/>
      <c r="AB39" s="61"/>
      <c r="AC39" s="61"/>
      <c r="AD39" s="61"/>
      <c r="AE39" s="61"/>
    </row>
    <row r="40" spans="1:31" ht="21.75" customHeight="1" x14ac:dyDescent="0.25">
      <c r="B40" s="354" t="s">
        <v>151</v>
      </c>
      <c r="C40" s="355"/>
      <c r="D40" s="355"/>
      <c r="E40" s="355"/>
      <c r="F40" s="355"/>
      <c r="G40" s="355"/>
      <c r="H40" s="355"/>
      <c r="I40" s="355"/>
      <c r="J40" s="356"/>
    </row>
    <row r="41" spans="1:31" ht="40.5" customHeight="1" x14ac:dyDescent="0.25">
      <c r="B41" s="357"/>
      <c r="C41" s="358"/>
      <c r="D41" s="358"/>
      <c r="E41" s="358"/>
      <c r="F41" s="358"/>
      <c r="G41" s="358"/>
      <c r="H41" s="358"/>
      <c r="I41" s="358"/>
      <c r="J41" s="359"/>
    </row>
    <row r="42" spans="1:31" ht="40.5" customHeight="1" thickBot="1" x14ac:dyDescent="0.3">
      <c r="B42" s="360"/>
      <c r="C42" s="361"/>
      <c r="D42" s="361"/>
      <c r="E42" s="361"/>
      <c r="F42" s="361"/>
      <c r="G42" s="361"/>
      <c r="H42" s="361"/>
      <c r="I42" s="361"/>
      <c r="J42" s="362"/>
    </row>
    <row r="45" spans="1:31" x14ac:dyDescent="0.2">
      <c r="B45" s="107"/>
      <c r="C45" s="107"/>
      <c r="D45" s="107"/>
      <c r="E45" s="107"/>
      <c r="F45" s="108"/>
      <c r="G45" s="107"/>
      <c r="H45" s="107"/>
      <c r="I45" s="107"/>
    </row>
    <row r="46" spans="1:31" x14ac:dyDescent="0.2">
      <c r="B46" s="182" t="s">
        <v>93</v>
      </c>
      <c r="C46" s="182"/>
      <c r="D46" s="182"/>
      <c r="E46" s="182"/>
      <c r="F46" s="123"/>
      <c r="G46" s="182" t="s">
        <v>22</v>
      </c>
      <c r="H46" s="182"/>
      <c r="I46" s="182"/>
    </row>
    <row r="50" spans="1:11" ht="16.5" x14ac:dyDescent="0.3">
      <c r="A50" s="176" t="s">
        <v>212</v>
      </c>
      <c r="B50" s="176"/>
      <c r="C50" s="176"/>
      <c r="D50" s="176"/>
      <c r="E50" s="176"/>
      <c r="F50" s="176"/>
      <c r="G50" s="176"/>
      <c r="H50" s="176"/>
      <c r="I50" s="176"/>
      <c r="J50" s="176"/>
      <c r="K50" s="176"/>
    </row>
    <row r="51" spans="1:11" x14ac:dyDescent="0.15">
      <c r="A51" s="177" t="s">
        <v>213</v>
      </c>
      <c r="B51" s="177"/>
      <c r="C51" s="177"/>
      <c r="D51" s="177"/>
      <c r="E51" s="177"/>
      <c r="F51" s="177"/>
      <c r="G51" s="177"/>
      <c r="H51" s="177"/>
      <c r="I51" s="177"/>
      <c r="J51" s="177"/>
      <c r="K51" s="177"/>
    </row>
    <row r="52" spans="1:11" x14ac:dyDescent="0.15">
      <c r="A52" s="177" t="s">
        <v>214</v>
      </c>
      <c r="B52" s="177"/>
      <c r="C52" s="177"/>
      <c r="D52" s="177"/>
      <c r="E52" s="177"/>
      <c r="F52" s="177"/>
      <c r="G52" s="177"/>
      <c r="H52" s="177"/>
      <c r="I52" s="177"/>
      <c r="J52" s="177"/>
      <c r="K52" s="177"/>
    </row>
  </sheetData>
  <sheetProtection algorithmName="SHA-512" hashValue="3P3f6DIGU6aN5EXrXgAoDElGRY+Gt1xct6SYpC/q7j/uqzv/Rgr3PvI9JimyzScKXSZYdCfBV5x/AgF5jOLQbQ==" saltValue="d9ERQJFcFiTvvW4qUC2/Ng==" spinCount="100000" sheet="1" objects="1" scenarios="1" formatCells="0" formatColumns="0" formatRows="0"/>
  <mergeCells count="49">
    <mergeCell ref="C10:E10"/>
    <mergeCell ref="F10:G10"/>
    <mergeCell ref="A7:A8"/>
    <mergeCell ref="B7:B8"/>
    <mergeCell ref="D7:E8"/>
    <mergeCell ref="G7:G8"/>
    <mergeCell ref="H7:H8"/>
    <mergeCell ref="A4:K4"/>
    <mergeCell ref="A5:B5"/>
    <mergeCell ref="H5:K5"/>
    <mergeCell ref="C5:F5"/>
    <mergeCell ref="A6:B6"/>
    <mergeCell ref="B40:J40"/>
    <mergeCell ref="B41:J41"/>
    <mergeCell ref="B42:J42"/>
    <mergeCell ref="H6:K6"/>
    <mergeCell ref="C6:F6"/>
    <mergeCell ref="J7:K7"/>
    <mergeCell ref="J8:K8"/>
    <mergeCell ref="C7:C8"/>
    <mergeCell ref="F7:F8"/>
    <mergeCell ref="A11:K11"/>
    <mergeCell ref="J9:K9"/>
    <mergeCell ref="J10:K10"/>
    <mergeCell ref="H9:H10"/>
    <mergeCell ref="A9:B10"/>
    <mergeCell ref="C9:E9"/>
    <mergeCell ref="F9:G9"/>
    <mergeCell ref="A26:A27"/>
    <mergeCell ref="A33:A34"/>
    <mergeCell ref="A31:C31"/>
    <mergeCell ref="D13:K13"/>
    <mergeCell ref="D32:K32"/>
    <mergeCell ref="A50:K50"/>
    <mergeCell ref="A51:K51"/>
    <mergeCell ref="A52:K52"/>
    <mergeCell ref="A1:A3"/>
    <mergeCell ref="B1:G3"/>
    <mergeCell ref="H1:I1"/>
    <mergeCell ref="J1:K1"/>
    <mergeCell ref="H2:I2"/>
    <mergeCell ref="J2:K2"/>
    <mergeCell ref="H3:K3"/>
    <mergeCell ref="B46:E46"/>
    <mergeCell ref="G46:I46"/>
    <mergeCell ref="A37:C37"/>
    <mergeCell ref="A38:C38"/>
    <mergeCell ref="A12:C13"/>
    <mergeCell ref="A14:A25"/>
  </mergeCells>
  <pageMargins left="0.70866141732283472" right="0.70866141732283472" top="0.74803149606299213" bottom="0.74803149606299213" header="0.31496062992125984" footer="0.31496062992125984"/>
  <pageSetup scale="33"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32"/>
  <sheetViews>
    <sheetView topLeftCell="E1" zoomScale="70" zoomScaleNormal="70" workbookViewId="0">
      <selection activeCell="P1" sqref="P1:Q1"/>
    </sheetView>
  </sheetViews>
  <sheetFormatPr baseColWidth="10" defaultRowHeight="15" x14ac:dyDescent="0.25"/>
  <cols>
    <col min="1" max="1" width="21.5703125" style="16" bestFit="1" customWidth="1"/>
    <col min="2" max="2" width="40.85546875" style="16" bestFit="1" customWidth="1"/>
    <col min="3" max="3" width="18.85546875" style="16" customWidth="1"/>
    <col min="4" max="4" width="18.5703125" style="16" customWidth="1"/>
    <col min="5" max="16" width="18.85546875" style="16" customWidth="1"/>
    <col min="17" max="17" width="20.28515625" style="16" bestFit="1" customWidth="1"/>
    <col min="18" max="21" width="18.85546875" style="16" customWidth="1"/>
    <col min="22" max="16384" width="11.42578125" style="16"/>
  </cols>
  <sheetData>
    <row r="1" spans="1:18" ht="31.5" customHeight="1" x14ac:dyDescent="0.25">
      <c r="A1" s="217"/>
      <c r="B1" s="388" t="s">
        <v>139</v>
      </c>
      <c r="C1" s="388"/>
      <c r="D1" s="388"/>
      <c r="E1" s="388"/>
      <c r="F1" s="388"/>
      <c r="G1" s="388"/>
      <c r="H1" s="388"/>
      <c r="I1" s="388"/>
      <c r="J1" s="388"/>
      <c r="K1" s="388"/>
      <c r="L1" s="388"/>
      <c r="M1" s="388"/>
      <c r="N1" s="229" t="s">
        <v>142</v>
      </c>
      <c r="O1" s="229"/>
      <c r="P1" s="230">
        <v>43481</v>
      </c>
      <c r="Q1" s="231"/>
    </row>
    <row r="2" spans="1:18" ht="28.5" customHeight="1" x14ac:dyDescent="0.25">
      <c r="A2" s="218"/>
      <c r="B2" s="179"/>
      <c r="C2" s="179"/>
      <c r="D2" s="179"/>
      <c r="E2" s="179"/>
      <c r="F2" s="179"/>
      <c r="G2" s="179"/>
      <c r="H2" s="179"/>
      <c r="I2" s="179"/>
      <c r="J2" s="179"/>
      <c r="K2" s="179"/>
      <c r="L2" s="179"/>
      <c r="M2" s="179"/>
      <c r="N2" s="180" t="s">
        <v>236</v>
      </c>
      <c r="O2" s="180"/>
      <c r="P2" s="180" t="s">
        <v>137</v>
      </c>
      <c r="Q2" s="232"/>
    </row>
    <row r="3" spans="1:18" ht="33" customHeight="1" x14ac:dyDescent="0.25">
      <c r="A3" s="218"/>
      <c r="B3" s="179"/>
      <c r="C3" s="179"/>
      <c r="D3" s="179"/>
      <c r="E3" s="179"/>
      <c r="F3" s="179"/>
      <c r="G3" s="179"/>
      <c r="H3" s="179"/>
      <c r="I3" s="179"/>
      <c r="J3" s="179"/>
      <c r="K3" s="179"/>
      <c r="L3" s="179"/>
      <c r="M3" s="179"/>
      <c r="N3" s="343" t="s">
        <v>138</v>
      </c>
      <c r="O3" s="343"/>
      <c r="P3" s="343"/>
      <c r="Q3" s="380"/>
    </row>
    <row r="4" spans="1:18" s="15" customFormat="1" ht="21.75" customHeight="1" x14ac:dyDescent="0.25">
      <c r="A4" s="392" t="s">
        <v>0</v>
      </c>
      <c r="B4" s="185"/>
      <c r="C4" s="185"/>
      <c r="D4" s="185"/>
      <c r="E4" s="185"/>
      <c r="F4" s="185"/>
      <c r="G4" s="185"/>
      <c r="H4" s="185"/>
      <c r="I4" s="185"/>
      <c r="J4" s="185"/>
      <c r="K4" s="185"/>
      <c r="L4" s="185"/>
      <c r="M4" s="185"/>
      <c r="N4" s="185"/>
      <c r="O4" s="185"/>
      <c r="P4" s="185"/>
      <c r="Q4" s="393"/>
    </row>
    <row r="5" spans="1:18" s="15" customFormat="1" ht="35.25" customHeight="1" x14ac:dyDescent="0.25">
      <c r="A5" s="387" t="s">
        <v>181</v>
      </c>
      <c r="B5" s="242"/>
      <c r="C5" s="242"/>
      <c r="D5" s="242"/>
      <c r="E5" s="242"/>
      <c r="F5" s="242"/>
      <c r="G5" s="55" t="s">
        <v>155</v>
      </c>
      <c r="H5" s="242"/>
      <c r="I5" s="242"/>
      <c r="J5" s="242"/>
      <c r="K5" s="242" t="s">
        <v>201</v>
      </c>
      <c r="L5" s="242"/>
      <c r="M5" s="56"/>
      <c r="N5" s="242" t="s">
        <v>154</v>
      </c>
      <c r="O5" s="242"/>
      <c r="P5" s="242"/>
      <c r="Q5" s="111">
        <v>583639400</v>
      </c>
    </row>
    <row r="6" spans="1:18" ht="15.75" x14ac:dyDescent="0.25">
      <c r="A6" s="389" t="s">
        <v>202</v>
      </c>
      <c r="B6" s="390"/>
      <c r="C6" s="390"/>
      <c r="D6" s="390"/>
      <c r="E6" s="390"/>
      <c r="F6" s="390"/>
      <c r="G6" s="390"/>
      <c r="H6" s="390"/>
      <c r="I6" s="390"/>
      <c r="J6" s="390"/>
      <c r="K6" s="390"/>
      <c r="L6" s="390"/>
      <c r="M6" s="390"/>
      <c r="N6" s="390"/>
      <c r="O6" s="390"/>
      <c r="P6" s="390"/>
      <c r="Q6" s="391"/>
    </row>
    <row r="7" spans="1:18" s="59" customFormat="1" ht="42" customHeight="1" x14ac:dyDescent="0.25">
      <c r="A7" s="385" t="s">
        <v>156</v>
      </c>
      <c r="B7" s="386"/>
      <c r="C7" s="57" t="s">
        <v>204</v>
      </c>
      <c r="D7" s="57" t="s">
        <v>125</v>
      </c>
      <c r="E7" s="57" t="s">
        <v>126</v>
      </c>
      <c r="F7" s="57" t="s">
        <v>127</v>
      </c>
      <c r="G7" s="57" t="s">
        <v>128</v>
      </c>
      <c r="H7" s="57" t="s">
        <v>129</v>
      </c>
      <c r="I7" s="57" t="s">
        <v>130</v>
      </c>
      <c r="J7" s="57" t="s">
        <v>131</v>
      </c>
      <c r="K7" s="57" t="s">
        <v>132</v>
      </c>
      <c r="L7" s="57" t="s">
        <v>133</v>
      </c>
      <c r="M7" s="57" t="s">
        <v>134</v>
      </c>
      <c r="N7" s="57" t="s">
        <v>135</v>
      </c>
      <c r="O7" s="57" t="s">
        <v>136</v>
      </c>
      <c r="P7" s="57" t="s">
        <v>204</v>
      </c>
      <c r="Q7" s="58" t="s">
        <v>66</v>
      </c>
    </row>
    <row r="8" spans="1:18" s="59" customFormat="1" ht="21" customHeight="1" x14ac:dyDescent="0.25">
      <c r="A8" s="383" t="s">
        <v>194</v>
      </c>
      <c r="B8" s="384"/>
      <c r="C8" s="60"/>
      <c r="D8" s="60"/>
      <c r="E8" s="60"/>
      <c r="F8" s="60"/>
      <c r="G8" s="60"/>
      <c r="H8" s="60"/>
      <c r="I8" s="60"/>
      <c r="J8" s="60"/>
      <c r="K8" s="60"/>
      <c r="L8" s="60"/>
      <c r="M8" s="60"/>
      <c r="N8" s="60"/>
      <c r="O8" s="60"/>
      <c r="P8" s="60"/>
      <c r="Q8" s="63">
        <f>SUM(C8:P8)</f>
        <v>0</v>
      </c>
    </row>
    <row r="9" spans="1:18" s="59" customFormat="1" ht="21" customHeight="1" x14ac:dyDescent="0.25">
      <c r="A9" s="383" t="s">
        <v>152</v>
      </c>
      <c r="B9" s="384"/>
      <c r="C9" s="60"/>
      <c r="D9" s="60"/>
      <c r="E9" s="60"/>
      <c r="F9" s="60"/>
      <c r="G9" s="60"/>
      <c r="H9" s="60"/>
      <c r="I9" s="60"/>
      <c r="J9" s="60"/>
      <c r="K9" s="60"/>
      <c r="L9" s="60"/>
      <c r="M9" s="60"/>
      <c r="N9" s="60"/>
      <c r="O9" s="60"/>
      <c r="P9" s="60"/>
      <c r="Q9" s="63">
        <f t="shared" ref="Q9" si="0">SUM(C9:P9)</f>
        <v>0</v>
      </c>
    </row>
    <row r="10" spans="1:18" s="59" customFormat="1" ht="21" customHeight="1" x14ac:dyDescent="0.25">
      <c r="A10" s="383" t="s">
        <v>206</v>
      </c>
      <c r="B10" s="384" t="s">
        <v>29</v>
      </c>
      <c r="C10" s="60"/>
      <c r="D10" s="60"/>
      <c r="E10" s="60"/>
      <c r="F10" s="60"/>
      <c r="G10" s="60"/>
      <c r="H10" s="60"/>
      <c r="I10" s="60"/>
      <c r="J10" s="60"/>
      <c r="K10" s="60"/>
      <c r="L10" s="60"/>
      <c r="M10" s="60"/>
      <c r="N10" s="60"/>
      <c r="O10" s="60"/>
      <c r="P10" s="60"/>
      <c r="Q10" s="63">
        <f>SUM(C10:P10)</f>
        <v>0</v>
      </c>
    </row>
    <row r="11" spans="1:18" s="59" customFormat="1" ht="21" customHeight="1" x14ac:dyDescent="0.25">
      <c r="A11" s="381" t="s">
        <v>159</v>
      </c>
      <c r="B11" s="382" t="s">
        <v>99</v>
      </c>
      <c r="C11" s="62">
        <f>C8-C9-C10</f>
        <v>0</v>
      </c>
      <c r="D11" s="62">
        <f t="shared" ref="D11:P11" si="1">D8-D9-D10</f>
        <v>0</v>
      </c>
      <c r="E11" s="62">
        <f t="shared" si="1"/>
        <v>0</v>
      </c>
      <c r="F11" s="62">
        <f t="shared" si="1"/>
        <v>0</v>
      </c>
      <c r="G11" s="62">
        <f t="shared" si="1"/>
        <v>0</v>
      </c>
      <c r="H11" s="62">
        <f t="shared" si="1"/>
        <v>0</v>
      </c>
      <c r="I11" s="62">
        <f t="shared" si="1"/>
        <v>0</v>
      </c>
      <c r="J11" s="62">
        <f t="shared" si="1"/>
        <v>0</v>
      </c>
      <c r="K11" s="62">
        <f t="shared" si="1"/>
        <v>0</v>
      </c>
      <c r="L11" s="62">
        <f t="shared" si="1"/>
        <v>0</v>
      </c>
      <c r="M11" s="62">
        <f t="shared" si="1"/>
        <v>0</v>
      </c>
      <c r="N11" s="62">
        <f t="shared" si="1"/>
        <v>0</v>
      </c>
      <c r="O11" s="62">
        <f>O8-O9-O10</f>
        <v>0</v>
      </c>
      <c r="P11" s="62">
        <f t="shared" si="1"/>
        <v>0</v>
      </c>
      <c r="Q11" s="64">
        <f>Q8-Q9-Q10</f>
        <v>0</v>
      </c>
      <c r="R11" s="71"/>
    </row>
    <row r="12" spans="1:18" s="59" customFormat="1" ht="21" customHeight="1" x14ac:dyDescent="0.25">
      <c r="A12" s="383" t="s">
        <v>160</v>
      </c>
      <c r="B12" s="384" t="s">
        <v>100</v>
      </c>
      <c r="C12" s="60"/>
      <c r="D12" s="60"/>
      <c r="E12" s="60"/>
      <c r="F12" s="60"/>
      <c r="G12" s="60"/>
      <c r="H12" s="60"/>
      <c r="I12" s="60"/>
      <c r="J12" s="60"/>
      <c r="K12" s="60"/>
      <c r="L12" s="60"/>
      <c r="M12" s="60"/>
      <c r="N12" s="60"/>
      <c r="O12" s="60"/>
      <c r="P12" s="60"/>
      <c r="Q12" s="63">
        <f t="shared" ref="Q12:Q13" si="2">SUM(C12:P12)</f>
        <v>0</v>
      </c>
    </row>
    <row r="13" spans="1:18" s="59" customFormat="1" ht="21" customHeight="1" x14ac:dyDescent="0.25">
      <c r="A13" s="383" t="s">
        <v>161</v>
      </c>
      <c r="B13" s="384"/>
      <c r="C13" s="60"/>
      <c r="D13" s="60"/>
      <c r="E13" s="60"/>
      <c r="F13" s="60"/>
      <c r="G13" s="60"/>
      <c r="H13" s="60"/>
      <c r="I13" s="60"/>
      <c r="J13" s="60"/>
      <c r="K13" s="60"/>
      <c r="L13" s="60"/>
      <c r="M13" s="60"/>
      <c r="N13" s="60"/>
      <c r="O13" s="60"/>
      <c r="P13" s="60"/>
      <c r="Q13" s="63">
        <f t="shared" si="2"/>
        <v>0</v>
      </c>
    </row>
    <row r="14" spans="1:18" s="59" customFormat="1" ht="21" customHeight="1" x14ac:dyDescent="0.25">
      <c r="A14" s="381" t="s">
        <v>157</v>
      </c>
      <c r="B14" s="382"/>
      <c r="C14" s="62">
        <f t="shared" ref="C14:Q14" si="3">C11+C12+C13</f>
        <v>0</v>
      </c>
      <c r="D14" s="62">
        <f t="shared" si="3"/>
        <v>0</v>
      </c>
      <c r="E14" s="62">
        <f t="shared" si="3"/>
        <v>0</v>
      </c>
      <c r="F14" s="62">
        <f t="shared" si="3"/>
        <v>0</v>
      </c>
      <c r="G14" s="62">
        <f t="shared" si="3"/>
        <v>0</v>
      </c>
      <c r="H14" s="62">
        <f t="shared" si="3"/>
        <v>0</v>
      </c>
      <c r="I14" s="62">
        <f t="shared" si="3"/>
        <v>0</v>
      </c>
      <c r="J14" s="62">
        <f t="shared" si="3"/>
        <v>0</v>
      </c>
      <c r="K14" s="62">
        <f t="shared" si="3"/>
        <v>0</v>
      </c>
      <c r="L14" s="62">
        <f t="shared" si="3"/>
        <v>0</v>
      </c>
      <c r="M14" s="62">
        <f t="shared" si="3"/>
        <v>0</v>
      </c>
      <c r="N14" s="62">
        <f t="shared" si="3"/>
        <v>0</v>
      </c>
      <c r="O14" s="62">
        <f t="shared" si="3"/>
        <v>0</v>
      </c>
      <c r="P14" s="62">
        <f t="shared" si="3"/>
        <v>0</v>
      </c>
      <c r="Q14" s="64">
        <f t="shared" si="3"/>
        <v>0</v>
      </c>
      <c r="R14" s="71"/>
    </row>
    <row r="15" spans="1:18" s="59" customFormat="1" ht="21" customHeight="1" x14ac:dyDescent="0.25">
      <c r="A15" s="381" t="s">
        <v>205</v>
      </c>
      <c r="B15" s="382"/>
      <c r="C15" s="62">
        <f>(C9+C10)-(C12+C13)</f>
        <v>0</v>
      </c>
      <c r="D15" s="62">
        <f>(C15+(D9+D10)-(D12+D13))-C16</f>
        <v>0</v>
      </c>
      <c r="E15" s="62">
        <f t="shared" ref="E15:P15" si="4">(D15+(E9+E10)-(E12+E13))-D16</f>
        <v>0</v>
      </c>
      <c r="F15" s="62">
        <f t="shared" si="4"/>
        <v>0</v>
      </c>
      <c r="G15" s="62">
        <f t="shared" si="4"/>
        <v>0</v>
      </c>
      <c r="H15" s="62">
        <f t="shared" si="4"/>
        <v>0</v>
      </c>
      <c r="I15" s="62">
        <f t="shared" si="4"/>
        <v>0</v>
      </c>
      <c r="J15" s="62">
        <f t="shared" si="4"/>
        <v>0</v>
      </c>
      <c r="K15" s="62">
        <f t="shared" si="4"/>
        <v>0</v>
      </c>
      <c r="L15" s="62">
        <f t="shared" si="4"/>
        <v>0</v>
      </c>
      <c r="M15" s="62">
        <f t="shared" si="4"/>
        <v>0</v>
      </c>
      <c r="N15" s="62">
        <f t="shared" si="4"/>
        <v>0</v>
      </c>
      <c r="O15" s="62">
        <f t="shared" si="4"/>
        <v>0</v>
      </c>
      <c r="P15" s="62">
        <f t="shared" si="4"/>
        <v>0</v>
      </c>
      <c r="Q15" s="64">
        <f>P15</f>
        <v>0</v>
      </c>
    </row>
    <row r="16" spans="1:18" s="59" customFormat="1" ht="21" customHeight="1" thickBot="1" x14ac:dyDescent="0.3">
      <c r="A16" s="383" t="s">
        <v>158</v>
      </c>
      <c r="B16" s="384"/>
      <c r="C16" s="60"/>
      <c r="D16" s="60"/>
      <c r="E16" s="60"/>
      <c r="F16" s="60"/>
      <c r="G16" s="60"/>
      <c r="H16" s="60"/>
      <c r="I16" s="60"/>
      <c r="J16" s="60"/>
      <c r="K16" s="60"/>
      <c r="L16" s="60"/>
      <c r="M16" s="60"/>
      <c r="N16" s="60"/>
      <c r="O16" s="60"/>
      <c r="P16" s="60"/>
      <c r="Q16" s="65">
        <f>SUM(C16:P16)</f>
        <v>0</v>
      </c>
    </row>
    <row r="17" spans="1:17" s="59" customFormat="1" ht="21" customHeight="1" thickBot="1" x14ac:dyDescent="0.3">
      <c r="A17" s="378" t="s">
        <v>165</v>
      </c>
      <c r="B17" s="379"/>
      <c r="C17" s="112"/>
      <c r="D17" s="112"/>
      <c r="E17" s="112"/>
      <c r="F17" s="112"/>
      <c r="G17" s="112"/>
      <c r="H17" s="112"/>
      <c r="I17" s="112"/>
      <c r="J17" s="112"/>
      <c r="K17" s="112"/>
      <c r="L17" s="112"/>
      <c r="M17" s="112"/>
      <c r="N17" s="112"/>
      <c r="O17" s="112"/>
      <c r="P17" s="113"/>
      <c r="Q17" s="16"/>
    </row>
    <row r="18" spans="1:17" ht="21" customHeight="1" thickBot="1" x14ac:dyDescent="0.3">
      <c r="Q18" s="61"/>
    </row>
    <row r="19" spans="1:17" ht="20.25" customHeight="1" x14ac:dyDescent="0.25">
      <c r="B19" s="354" t="s">
        <v>151</v>
      </c>
      <c r="C19" s="355"/>
      <c r="D19" s="355"/>
      <c r="E19" s="355"/>
      <c r="F19" s="355"/>
      <c r="G19" s="355"/>
      <c r="H19" s="355"/>
      <c r="I19" s="355"/>
      <c r="J19" s="355"/>
      <c r="K19" s="355"/>
      <c r="L19" s="355"/>
      <c r="M19" s="355"/>
      <c r="N19" s="355"/>
      <c r="O19" s="356"/>
    </row>
    <row r="20" spans="1:17" ht="34.5" customHeight="1" x14ac:dyDescent="0.25">
      <c r="B20" s="357"/>
      <c r="C20" s="358"/>
      <c r="D20" s="358"/>
      <c r="E20" s="358"/>
      <c r="F20" s="358"/>
      <c r="G20" s="358"/>
      <c r="H20" s="358"/>
      <c r="I20" s="358"/>
      <c r="J20" s="358"/>
      <c r="K20" s="358"/>
      <c r="L20" s="358"/>
      <c r="M20" s="358"/>
      <c r="N20" s="358"/>
      <c r="O20" s="359"/>
    </row>
    <row r="21" spans="1:17" ht="34.5" customHeight="1" thickBot="1" x14ac:dyDescent="0.3">
      <c r="B21" s="360"/>
      <c r="C21" s="361"/>
      <c r="D21" s="361"/>
      <c r="E21" s="361"/>
      <c r="F21" s="361"/>
      <c r="G21" s="361"/>
      <c r="H21" s="361"/>
      <c r="I21" s="361"/>
      <c r="J21" s="361"/>
      <c r="K21" s="361"/>
      <c r="L21" s="361"/>
      <c r="M21" s="361"/>
      <c r="N21" s="361"/>
      <c r="O21" s="362"/>
    </row>
    <row r="24" spans="1:17" x14ac:dyDescent="0.25">
      <c r="C24" s="47"/>
      <c r="D24" s="47"/>
      <c r="E24" s="47"/>
      <c r="F24" s="47"/>
      <c r="G24" s="48"/>
      <c r="H24" s="48"/>
      <c r="I24" s="48"/>
      <c r="J24" s="48"/>
      <c r="K24" s="31"/>
      <c r="L24" s="47"/>
      <c r="M24" s="47"/>
      <c r="N24" s="47"/>
    </row>
    <row r="25" spans="1:17" x14ac:dyDescent="0.25">
      <c r="C25" s="333" t="s">
        <v>93</v>
      </c>
      <c r="D25" s="333"/>
      <c r="E25" s="333"/>
      <c r="F25" s="333"/>
      <c r="G25" s="70"/>
      <c r="H25" s="333"/>
      <c r="I25" s="333"/>
      <c r="J25" s="333"/>
      <c r="K25" s="31"/>
      <c r="L25" s="333" t="s">
        <v>22</v>
      </c>
      <c r="M25" s="333"/>
      <c r="N25" s="333"/>
    </row>
    <row r="30" spans="1:17" ht="16.5" x14ac:dyDescent="0.3">
      <c r="A30" s="176" t="s">
        <v>212</v>
      </c>
      <c r="B30" s="176"/>
      <c r="C30" s="176"/>
      <c r="D30" s="176"/>
      <c r="E30" s="176"/>
      <c r="F30" s="176"/>
      <c r="G30" s="176"/>
      <c r="H30" s="176"/>
      <c r="I30" s="176"/>
      <c r="J30" s="176"/>
      <c r="K30" s="176"/>
      <c r="L30" s="176"/>
      <c r="M30" s="176"/>
      <c r="N30" s="176"/>
      <c r="O30" s="176"/>
      <c r="P30" s="176"/>
      <c r="Q30" s="176"/>
    </row>
    <row r="31" spans="1:17" x14ac:dyDescent="0.15">
      <c r="A31" s="177" t="s">
        <v>213</v>
      </c>
      <c r="B31" s="177"/>
      <c r="C31" s="177"/>
      <c r="D31" s="177"/>
      <c r="E31" s="177"/>
      <c r="F31" s="177"/>
      <c r="G31" s="177"/>
      <c r="H31" s="177"/>
      <c r="I31" s="177"/>
      <c r="J31" s="177"/>
      <c r="K31" s="177"/>
      <c r="L31" s="177"/>
      <c r="M31" s="177"/>
      <c r="N31" s="177"/>
      <c r="O31" s="177"/>
      <c r="P31" s="177"/>
      <c r="Q31" s="177"/>
    </row>
    <row r="32" spans="1:17" x14ac:dyDescent="0.15">
      <c r="A32" s="177" t="s">
        <v>214</v>
      </c>
      <c r="B32" s="177"/>
      <c r="C32" s="177"/>
      <c r="D32" s="177"/>
      <c r="E32" s="177"/>
      <c r="F32" s="177"/>
      <c r="G32" s="177"/>
      <c r="H32" s="177"/>
      <c r="I32" s="177"/>
      <c r="J32" s="177"/>
      <c r="K32" s="177"/>
      <c r="L32" s="177"/>
      <c r="M32" s="177"/>
      <c r="N32" s="177"/>
      <c r="O32" s="177"/>
      <c r="P32" s="177"/>
      <c r="Q32" s="177"/>
    </row>
  </sheetData>
  <sheetProtection algorithmName="SHA-512" hashValue="8LnoWbaVX/chk8APPM5spv3NMqgFkRkpU9sV0czrHgYAnb7/RdP+yLiNZCjevWMGOypYIhpBd61xlqt3ecH7lg==" saltValue="1hVyxbxLmiSYu9jcT0hAVQ==" spinCount="100000" sheet="1" objects="1" scenarios="1" formatCells="0" formatColumns="0" formatRows="0"/>
  <mergeCells count="34">
    <mergeCell ref="A11:B11"/>
    <mergeCell ref="A5:B5"/>
    <mergeCell ref="B1:M3"/>
    <mergeCell ref="A6:Q6"/>
    <mergeCell ref="A4:Q4"/>
    <mergeCell ref="C5:F5"/>
    <mergeCell ref="H5:J5"/>
    <mergeCell ref="K5:L5"/>
    <mergeCell ref="N5:P5"/>
    <mergeCell ref="A17:B17"/>
    <mergeCell ref="P1:Q1"/>
    <mergeCell ref="N2:O2"/>
    <mergeCell ref="P2:Q2"/>
    <mergeCell ref="N3:Q3"/>
    <mergeCell ref="A14:B14"/>
    <mergeCell ref="A16:B16"/>
    <mergeCell ref="A1:A3"/>
    <mergeCell ref="N1:O1"/>
    <mergeCell ref="A12:B12"/>
    <mergeCell ref="A7:B7"/>
    <mergeCell ref="A13:B13"/>
    <mergeCell ref="A15:B15"/>
    <mergeCell ref="A8:B8"/>
    <mergeCell ref="A9:B9"/>
    <mergeCell ref="A10:B10"/>
    <mergeCell ref="A30:Q30"/>
    <mergeCell ref="A31:Q31"/>
    <mergeCell ref="A32:Q32"/>
    <mergeCell ref="B19:O19"/>
    <mergeCell ref="B20:O20"/>
    <mergeCell ref="B21:O21"/>
    <mergeCell ref="C25:F25"/>
    <mergeCell ref="H25:J25"/>
    <mergeCell ref="L25:N25"/>
  </mergeCells>
  <pageMargins left="0.70866141732283472" right="0.70866141732283472" top="0.74803149606299213" bottom="0.74803149606299213" header="0.31496062992125984" footer="0.31496062992125984"/>
  <pageSetup scale="26"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A43"/>
  <sheetViews>
    <sheetView showGridLines="0" topLeftCell="D1" zoomScale="70" zoomScaleNormal="70" workbookViewId="0">
      <selection activeCell="N1" sqref="N1:O1"/>
    </sheetView>
  </sheetViews>
  <sheetFormatPr baseColWidth="10" defaultRowHeight="15" x14ac:dyDescent="0.25"/>
  <cols>
    <col min="1" max="1" width="3.7109375" style="16" customWidth="1"/>
    <col min="2" max="2" width="52.7109375" style="16" customWidth="1"/>
    <col min="3" max="3" width="17.7109375" style="16" customWidth="1"/>
    <col min="4" max="15" width="21" style="16" customWidth="1"/>
    <col min="16" max="16384" width="11.42578125" style="16"/>
  </cols>
  <sheetData>
    <row r="1" spans="1:27" s="20" customFormat="1" ht="27" customHeight="1" x14ac:dyDescent="0.25">
      <c r="B1" s="167"/>
      <c r="C1" s="420" t="s">
        <v>195</v>
      </c>
      <c r="D1" s="421"/>
      <c r="E1" s="421"/>
      <c r="F1" s="421"/>
      <c r="G1" s="421"/>
      <c r="H1" s="421"/>
      <c r="I1" s="421"/>
      <c r="J1" s="421"/>
      <c r="K1" s="422"/>
      <c r="L1" s="229" t="s">
        <v>142</v>
      </c>
      <c r="M1" s="229"/>
      <c r="N1" s="230">
        <v>43481</v>
      </c>
      <c r="O1" s="231"/>
    </row>
    <row r="2" spans="1:27" s="20" customFormat="1" ht="27" customHeight="1" x14ac:dyDescent="0.25">
      <c r="B2" s="168"/>
      <c r="C2" s="423"/>
      <c r="D2" s="424"/>
      <c r="E2" s="424"/>
      <c r="F2" s="424"/>
      <c r="G2" s="424"/>
      <c r="H2" s="424"/>
      <c r="I2" s="424"/>
      <c r="J2" s="424"/>
      <c r="K2" s="425"/>
      <c r="L2" s="180" t="s">
        <v>236</v>
      </c>
      <c r="M2" s="180"/>
      <c r="N2" s="180" t="s">
        <v>137</v>
      </c>
      <c r="O2" s="232"/>
    </row>
    <row r="3" spans="1:27" s="20" customFormat="1" ht="27" customHeight="1" x14ac:dyDescent="0.25">
      <c r="B3" s="169"/>
      <c r="C3" s="426"/>
      <c r="D3" s="427"/>
      <c r="E3" s="427"/>
      <c r="F3" s="427"/>
      <c r="G3" s="427"/>
      <c r="H3" s="427"/>
      <c r="I3" s="427"/>
      <c r="J3" s="427"/>
      <c r="K3" s="428"/>
      <c r="L3" s="343" t="s">
        <v>138</v>
      </c>
      <c r="M3" s="343"/>
      <c r="N3" s="343"/>
      <c r="O3" s="380"/>
    </row>
    <row r="4" spans="1:27" s="53" customFormat="1" ht="21.75" customHeight="1" x14ac:dyDescent="0.25">
      <c r="A4" s="51"/>
      <c r="B4" s="392" t="s">
        <v>0</v>
      </c>
      <c r="C4" s="414"/>
      <c r="D4" s="185"/>
      <c r="E4" s="185"/>
      <c r="F4" s="185"/>
      <c r="G4" s="185"/>
      <c r="H4" s="185"/>
      <c r="I4" s="185"/>
      <c r="J4" s="185"/>
      <c r="K4" s="185"/>
      <c r="L4" s="185"/>
      <c r="M4" s="185"/>
      <c r="N4" s="185"/>
      <c r="O4" s="393"/>
      <c r="P4" s="51"/>
      <c r="Q4" s="52"/>
      <c r="R4" s="52"/>
    </row>
    <row r="5" spans="1:27" ht="25.5" customHeight="1" x14ac:dyDescent="0.25">
      <c r="B5" s="17" t="s">
        <v>143</v>
      </c>
      <c r="C5" s="417"/>
      <c r="D5" s="418"/>
      <c r="E5" s="418"/>
      <c r="F5" s="418"/>
      <c r="G5" s="419"/>
      <c r="H5" s="415" t="s">
        <v>144</v>
      </c>
      <c r="I5" s="415"/>
      <c r="J5" s="415"/>
      <c r="K5" s="18"/>
      <c r="L5" s="415" t="s">
        <v>145</v>
      </c>
      <c r="M5" s="415"/>
      <c r="N5" s="415"/>
      <c r="O5" s="19"/>
    </row>
    <row r="6" spans="1:27" s="20" customFormat="1" ht="31.5" customHeight="1" x14ac:dyDescent="0.25">
      <c r="B6" s="270" t="s">
        <v>207</v>
      </c>
      <c r="C6" s="271"/>
      <c r="D6" s="272"/>
      <c r="E6" s="272"/>
      <c r="F6" s="272"/>
      <c r="G6" s="272"/>
      <c r="H6" s="272"/>
      <c r="I6" s="272"/>
      <c r="J6" s="272"/>
      <c r="K6" s="272"/>
      <c r="L6" s="272"/>
      <c r="M6" s="272"/>
      <c r="N6" s="272"/>
      <c r="O6" s="274"/>
      <c r="P6" s="416"/>
      <c r="Q6" s="416"/>
    </row>
    <row r="7" spans="1:27" s="20" customFormat="1" ht="33" customHeight="1" x14ac:dyDescent="0.25">
      <c r="B7" s="399" t="s">
        <v>52</v>
      </c>
      <c r="C7" s="400"/>
      <c r="D7" s="21" t="s">
        <v>113</v>
      </c>
      <c r="E7" s="21"/>
      <c r="F7" s="21"/>
      <c r="G7" s="21"/>
      <c r="H7" s="21"/>
      <c r="I7" s="21"/>
      <c r="J7" s="21"/>
      <c r="K7" s="21"/>
      <c r="L7" s="21"/>
      <c r="M7" s="21"/>
      <c r="N7" s="21"/>
      <c r="O7" s="21"/>
      <c r="P7" s="22"/>
      <c r="Q7" s="22"/>
    </row>
    <row r="8" spans="1:27" s="20" customFormat="1" ht="30" customHeight="1" x14ac:dyDescent="0.25">
      <c r="B8" s="402" t="s">
        <v>54</v>
      </c>
      <c r="C8" s="403"/>
      <c r="D8" s="23"/>
      <c r="E8" s="23"/>
      <c r="F8" s="23"/>
      <c r="G8" s="23"/>
      <c r="H8" s="23"/>
      <c r="I8" s="23"/>
      <c r="J8" s="23"/>
      <c r="K8" s="23"/>
      <c r="L8" s="23"/>
      <c r="M8" s="23"/>
      <c r="N8" s="23"/>
      <c r="O8" s="24"/>
      <c r="P8" s="413"/>
      <c r="Q8" s="413"/>
      <c r="R8" s="25"/>
      <c r="S8" s="25"/>
      <c r="T8" s="25"/>
      <c r="U8" s="25"/>
      <c r="V8" s="25"/>
      <c r="W8" s="25"/>
      <c r="X8" s="25"/>
      <c r="Y8" s="25"/>
      <c r="Z8" s="25"/>
      <c r="AA8" s="25"/>
    </row>
    <row r="9" spans="1:27" s="20" customFormat="1" ht="30" customHeight="1" x14ac:dyDescent="0.25">
      <c r="B9" s="402" t="s">
        <v>227</v>
      </c>
      <c r="C9" s="403"/>
      <c r="D9" s="23"/>
      <c r="E9" s="23"/>
      <c r="F9" s="23"/>
      <c r="G9" s="23"/>
      <c r="H9" s="23"/>
      <c r="I9" s="23"/>
      <c r="J9" s="23"/>
      <c r="K9" s="23"/>
      <c r="L9" s="23"/>
      <c r="M9" s="23"/>
      <c r="N9" s="23"/>
      <c r="O9" s="23"/>
      <c r="P9" s="413"/>
      <c r="Q9" s="413"/>
      <c r="R9" s="25"/>
      <c r="S9" s="25"/>
      <c r="T9" s="25"/>
      <c r="U9" s="25"/>
      <c r="V9" s="25"/>
      <c r="W9" s="25"/>
      <c r="X9" s="25"/>
      <c r="Y9" s="25"/>
      <c r="Z9" s="25"/>
      <c r="AA9" s="25"/>
    </row>
    <row r="10" spans="1:27" s="20" customFormat="1" ht="30" customHeight="1" x14ac:dyDescent="0.25">
      <c r="B10" s="402" t="s">
        <v>57</v>
      </c>
      <c r="C10" s="403"/>
      <c r="D10" s="23"/>
      <c r="E10" s="26">
        <f>IF(E7="",0,IF(D16&gt;0,D16,0))</f>
        <v>0</v>
      </c>
      <c r="F10" s="26">
        <f t="shared" ref="F10:O10" si="0">IF(F7="",0,IF(E16&gt;0,E16,0))</f>
        <v>0</v>
      </c>
      <c r="G10" s="26">
        <f t="shared" si="0"/>
        <v>0</v>
      </c>
      <c r="H10" s="26">
        <f t="shared" si="0"/>
        <v>0</v>
      </c>
      <c r="I10" s="26">
        <f t="shared" si="0"/>
        <v>0</v>
      </c>
      <c r="J10" s="26">
        <f t="shared" si="0"/>
        <v>0</v>
      </c>
      <c r="K10" s="26">
        <f t="shared" si="0"/>
        <v>0</v>
      </c>
      <c r="L10" s="26">
        <f t="shared" si="0"/>
        <v>0</v>
      </c>
      <c r="M10" s="26">
        <f t="shared" si="0"/>
        <v>0</v>
      </c>
      <c r="N10" s="26">
        <f t="shared" si="0"/>
        <v>0</v>
      </c>
      <c r="O10" s="170">
        <f t="shared" si="0"/>
        <v>0</v>
      </c>
      <c r="P10" s="413"/>
      <c r="Q10" s="413"/>
      <c r="R10" s="25"/>
      <c r="S10" s="25"/>
      <c r="T10" s="25"/>
      <c r="U10" s="25"/>
      <c r="V10" s="25"/>
      <c r="W10" s="25"/>
      <c r="X10" s="25"/>
      <c r="Y10" s="25"/>
      <c r="Z10" s="25"/>
      <c r="AA10" s="25"/>
    </row>
    <row r="11" spans="1:27" s="20" customFormat="1" ht="30" customHeight="1" x14ac:dyDescent="0.25">
      <c r="B11" s="404" t="s">
        <v>58</v>
      </c>
      <c r="C11" s="405"/>
      <c r="D11" s="27">
        <f>D8+D9+D10</f>
        <v>0</v>
      </c>
      <c r="E11" s="27">
        <f>IF(E7="",0,(E8+E9+E10))</f>
        <v>0</v>
      </c>
      <c r="F11" s="27">
        <f t="shared" ref="F11:O11" si="1">IF(F7="",0,(F8+F9+F10))</f>
        <v>0</v>
      </c>
      <c r="G11" s="27">
        <f t="shared" si="1"/>
        <v>0</v>
      </c>
      <c r="H11" s="27">
        <f t="shared" si="1"/>
        <v>0</v>
      </c>
      <c r="I11" s="27">
        <f t="shared" si="1"/>
        <v>0</v>
      </c>
      <c r="J11" s="27">
        <f t="shared" si="1"/>
        <v>0</v>
      </c>
      <c r="K11" s="27">
        <f t="shared" si="1"/>
        <v>0</v>
      </c>
      <c r="L11" s="27">
        <f t="shared" si="1"/>
        <v>0</v>
      </c>
      <c r="M11" s="27">
        <f t="shared" si="1"/>
        <v>0</v>
      </c>
      <c r="N11" s="27">
        <f t="shared" si="1"/>
        <v>0</v>
      </c>
      <c r="O11" s="28">
        <f t="shared" si="1"/>
        <v>0</v>
      </c>
      <c r="P11" s="22"/>
      <c r="Q11" s="22"/>
      <c r="R11" s="25"/>
      <c r="S11" s="25"/>
      <c r="T11" s="25"/>
      <c r="U11" s="25"/>
      <c r="V11" s="25"/>
      <c r="W11" s="25"/>
      <c r="X11" s="25"/>
      <c r="Y11" s="25"/>
      <c r="Z11" s="25"/>
      <c r="AA11" s="25"/>
    </row>
    <row r="12" spans="1:27" s="20" customFormat="1" ht="30" customHeight="1" x14ac:dyDescent="0.25">
      <c r="B12" s="402" t="s">
        <v>146</v>
      </c>
      <c r="C12" s="403"/>
      <c r="D12" s="23"/>
      <c r="E12" s="23"/>
      <c r="F12" s="23"/>
      <c r="G12" s="23"/>
      <c r="H12" s="23"/>
      <c r="I12" s="23"/>
      <c r="J12" s="23"/>
      <c r="K12" s="23"/>
      <c r="L12" s="23"/>
      <c r="M12" s="23"/>
      <c r="N12" s="23"/>
      <c r="O12" s="24"/>
      <c r="P12" s="413"/>
      <c r="Q12" s="413"/>
      <c r="R12" s="25"/>
      <c r="S12" s="25"/>
      <c r="T12" s="25"/>
      <c r="U12" s="25"/>
      <c r="V12" s="25"/>
      <c r="W12" s="25"/>
      <c r="X12" s="25"/>
      <c r="Y12" s="25"/>
      <c r="Z12" s="25"/>
      <c r="AA12" s="25"/>
    </row>
    <row r="13" spans="1:27" s="20" customFormat="1" ht="30" customHeight="1" x14ac:dyDescent="0.25">
      <c r="B13" s="402" t="s">
        <v>147</v>
      </c>
      <c r="C13" s="403"/>
      <c r="D13" s="23"/>
      <c r="E13" s="23"/>
      <c r="F13" s="23"/>
      <c r="G13" s="23"/>
      <c r="H13" s="23"/>
      <c r="I13" s="23"/>
      <c r="J13" s="23"/>
      <c r="K13" s="23"/>
      <c r="L13" s="23"/>
      <c r="M13" s="23"/>
      <c r="N13" s="23"/>
      <c r="O13" s="24"/>
      <c r="P13" s="413"/>
      <c r="Q13" s="413"/>
      <c r="R13" s="25"/>
      <c r="S13" s="25"/>
      <c r="T13" s="25"/>
      <c r="U13" s="25"/>
      <c r="V13" s="25"/>
      <c r="W13" s="25"/>
      <c r="X13" s="25"/>
      <c r="Y13" s="25"/>
      <c r="Z13" s="25"/>
      <c r="AA13" s="25"/>
    </row>
    <row r="14" spans="1:27" s="20" customFormat="1" ht="30" customHeight="1" x14ac:dyDescent="0.25">
      <c r="B14" s="402" t="s">
        <v>148</v>
      </c>
      <c r="C14" s="403"/>
      <c r="D14" s="23"/>
      <c r="E14" s="23"/>
      <c r="F14" s="23"/>
      <c r="G14" s="23"/>
      <c r="H14" s="23"/>
      <c r="I14" s="23"/>
      <c r="J14" s="23"/>
      <c r="K14" s="23"/>
      <c r="L14" s="23"/>
      <c r="M14" s="23"/>
      <c r="N14" s="23"/>
      <c r="O14" s="24"/>
      <c r="P14" s="413"/>
      <c r="Q14" s="413"/>
      <c r="R14" s="25"/>
      <c r="S14" s="25"/>
      <c r="T14" s="25"/>
      <c r="U14" s="25"/>
      <c r="V14" s="25"/>
      <c r="W14" s="25"/>
      <c r="X14" s="25"/>
      <c r="Y14" s="25"/>
      <c r="Z14" s="25"/>
      <c r="AA14" s="25"/>
    </row>
    <row r="15" spans="1:27" s="20" customFormat="1" ht="30" customHeight="1" x14ac:dyDescent="0.25">
      <c r="B15" s="402" t="s">
        <v>109</v>
      </c>
      <c r="C15" s="403"/>
      <c r="D15" s="23"/>
      <c r="E15" s="23"/>
      <c r="F15" s="23"/>
      <c r="G15" s="23"/>
      <c r="H15" s="23"/>
      <c r="I15" s="23"/>
      <c r="J15" s="23"/>
      <c r="K15" s="23"/>
      <c r="L15" s="23"/>
      <c r="M15" s="23"/>
      <c r="N15" s="23"/>
      <c r="O15" s="24"/>
      <c r="P15" s="413"/>
      <c r="Q15" s="413"/>
      <c r="R15" s="25"/>
      <c r="S15" s="25"/>
      <c r="T15" s="25"/>
      <c r="U15" s="25"/>
      <c r="V15" s="25"/>
      <c r="W15" s="25"/>
      <c r="X15" s="25"/>
      <c r="Y15" s="25"/>
      <c r="Z15" s="25"/>
      <c r="AA15" s="25"/>
    </row>
    <row r="16" spans="1:27" s="20" customFormat="1" ht="30.75" customHeight="1" x14ac:dyDescent="0.25">
      <c r="B16" s="404" t="s">
        <v>149</v>
      </c>
      <c r="C16" s="405"/>
      <c r="D16" s="27">
        <f t="shared" ref="D16:O16" si="2">IF(SUM(D12:D15)&gt;0,D11-D12-D14-D15,D11)</f>
        <v>0</v>
      </c>
      <c r="E16" s="27">
        <f t="shared" si="2"/>
        <v>0</v>
      </c>
      <c r="F16" s="27">
        <f t="shared" si="2"/>
        <v>0</v>
      </c>
      <c r="G16" s="27">
        <f t="shared" si="2"/>
        <v>0</v>
      </c>
      <c r="H16" s="27">
        <f t="shared" si="2"/>
        <v>0</v>
      </c>
      <c r="I16" s="27">
        <f t="shared" si="2"/>
        <v>0</v>
      </c>
      <c r="J16" s="27">
        <f t="shared" si="2"/>
        <v>0</v>
      </c>
      <c r="K16" s="27">
        <f t="shared" si="2"/>
        <v>0</v>
      </c>
      <c r="L16" s="27">
        <f t="shared" si="2"/>
        <v>0</v>
      </c>
      <c r="M16" s="27">
        <f t="shared" si="2"/>
        <v>0</v>
      </c>
      <c r="N16" s="27">
        <f t="shared" si="2"/>
        <v>0</v>
      </c>
      <c r="O16" s="28">
        <f t="shared" si="2"/>
        <v>0</v>
      </c>
    </row>
    <row r="17" spans="2:27" s="20" customFormat="1" ht="30.75" customHeight="1" x14ac:dyDescent="0.25">
      <c r="B17" s="402" t="s">
        <v>150</v>
      </c>
      <c r="C17" s="403"/>
      <c r="D17" s="23"/>
      <c r="E17" s="23"/>
      <c r="F17" s="23"/>
      <c r="G17" s="23"/>
      <c r="H17" s="23"/>
      <c r="I17" s="23"/>
      <c r="J17" s="23"/>
      <c r="K17" s="23"/>
      <c r="L17" s="23"/>
      <c r="M17" s="23"/>
      <c r="N17" s="23"/>
      <c r="O17" s="24"/>
    </row>
    <row r="18" spans="2:27" s="20" customFormat="1" ht="30.75" customHeight="1" x14ac:dyDescent="0.25">
      <c r="B18" s="404" t="s">
        <v>53</v>
      </c>
      <c r="C18" s="405"/>
      <c r="D18" s="27">
        <f t="shared" ref="D18:O18" si="3">IF(D17&gt;0,D17-D16,0)</f>
        <v>0</v>
      </c>
      <c r="E18" s="27">
        <f t="shared" si="3"/>
        <v>0</v>
      </c>
      <c r="F18" s="27">
        <f t="shared" si="3"/>
        <v>0</v>
      </c>
      <c r="G18" s="27">
        <f t="shared" si="3"/>
        <v>0</v>
      </c>
      <c r="H18" s="27">
        <f t="shared" si="3"/>
        <v>0</v>
      </c>
      <c r="I18" s="27">
        <f t="shared" si="3"/>
        <v>0</v>
      </c>
      <c r="J18" s="27">
        <f t="shared" si="3"/>
        <v>0</v>
      </c>
      <c r="K18" s="27">
        <f t="shared" si="3"/>
        <v>0</v>
      </c>
      <c r="L18" s="27">
        <f t="shared" si="3"/>
        <v>0</v>
      </c>
      <c r="M18" s="27">
        <f t="shared" si="3"/>
        <v>0</v>
      </c>
      <c r="N18" s="27">
        <f t="shared" si="3"/>
        <v>0</v>
      </c>
      <c r="O18" s="28">
        <f t="shared" si="3"/>
        <v>0</v>
      </c>
    </row>
    <row r="19" spans="2:27" s="20" customFormat="1" ht="30.75" customHeight="1" x14ac:dyDescent="0.25">
      <c r="B19" s="402" t="s">
        <v>55</v>
      </c>
      <c r="C19" s="403"/>
      <c r="D19" s="23"/>
      <c r="E19" s="23"/>
      <c r="F19" s="23"/>
      <c r="G19" s="23"/>
      <c r="H19" s="23"/>
      <c r="I19" s="23"/>
      <c r="J19" s="23"/>
      <c r="K19" s="23"/>
      <c r="L19" s="23"/>
      <c r="M19" s="23"/>
      <c r="N19" s="23"/>
      <c r="O19" s="24"/>
    </row>
    <row r="20" spans="2:27" s="20" customFormat="1" ht="31.5" customHeight="1" thickBot="1" x14ac:dyDescent="0.3">
      <c r="B20" s="406" t="s">
        <v>56</v>
      </c>
      <c r="C20" s="407"/>
      <c r="D20" s="30">
        <f>D19-D15</f>
        <v>0</v>
      </c>
      <c r="E20" s="30">
        <f t="shared" ref="E20:O20" si="4">IF((SUM(E12:E15)+E19)&gt;0,D20-E15+E19,0)</f>
        <v>0</v>
      </c>
      <c r="F20" s="30">
        <f t="shared" si="4"/>
        <v>0</v>
      </c>
      <c r="G20" s="30">
        <f t="shared" si="4"/>
        <v>0</v>
      </c>
      <c r="H20" s="30">
        <f t="shared" si="4"/>
        <v>0</v>
      </c>
      <c r="I20" s="30">
        <f t="shared" si="4"/>
        <v>0</v>
      </c>
      <c r="J20" s="30">
        <f t="shared" si="4"/>
        <v>0</v>
      </c>
      <c r="K20" s="30">
        <f t="shared" si="4"/>
        <v>0</v>
      </c>
      <c r="L20" s="30">
        <f t="shared" si="4"/>
        <v>0</v>
      </c>
      <c r="M20" s="30">
        <f t="shared" si="4"/>
        <v>0</v>
      </c>
      <c r="N20" s="30">
        <f t="shared" si="4"/>
        <v>0</v>
      </c>
      <c r="O20" s="114">
        <f t="shared" si="4"/>
        <v>0</v>
      </c>
      <c r="P20" s="32"/>
      <c r="Q20" s="31"/>
    </row>
    <row r="21" spans="2:27" s="20" customFormat="1" ht="13.5" thickBot="1" x14ac:dyDescent="0.3">
      <c r="B21" s="31"/>
      <c r="C21" s="31"/>
      <c r="D21" s="31"/>
      <c r="E21" s="31"/>
      <c r="F21" s="31"/>
      <c r="G21" s="31"/>
      <c r="H21" s="31"/>
      <c r="I21" s="31"/>
      <c r="J21" s="31"/>
      <c r="K21" s="31"/>
      <c r="L21" s="31"/>
      <c r="M21" s="31"/>
      <c r="N21" s="31"/>
      <c r="O21" s="31"/>
      <c r="P21" s="31"/>
      <c r="Q21" s="31"/>
    </row>
    <row r="22" spans="2:27" s="20" customFormat="1" ht="15.75" customHeight="1" x14ac:dyDescent="0.25">
      <c r="B22" s="408" t="s">
        <v>52</v>
      </c>
      <c r="C22" s="410" t="s">
        <v>94</v>
      </c>
      <c r="D22" s="411"/>
      <c r="E22" s="411"/>
      <c r="F22" s="411"/>
      <c r="G22" s="411"/>
      <c r="H22" s="411"/>
      <c r="I22" s="411"/>
      <c r="J22" s="411"/>
      <c r="K22" s="411"/>
      <c r="L22" s="411"/>
      <c r="M22" s="411"/>
      <c r="N22" s="412"/>
      <c r="O22" s="394" t="s">
        <v>25</v>
      </c>
      <c r="P22" s="31"/>
    </row>
    <row r="23" spans="2:27" s="20" customFormat="1" ht="21" customHeight="1" thickBot="1" x14ac:dyDescent="0.3">
      <c r="B23" s="409"/>
      <c r="C23" s="76" t="s">
        <v>113</v>
      </c>
      <c r="D23" s="76" t="s">
        <v>114</v>
      </c>
      <c r="E23" s="76" t="s">
        <v>115</v>
      </c>
      <c r="F23" s="76" t="s">
        <v>116</v>
      </c>
      <c r="G23" s="76" t="s">
        <v>117</v>
      </c>
      <c r="H23" s="76" t="s">
        <v>118</v>
      </c>
      <c r="I23" s="76" t="s">
        <v>119</v>
      </c>
      <c r="J23" s="76" t="s">
        <v>120</v>
      </c>
      <c r="K23" s="76" t="s">
        <v>121</v>
      </c>
      <c r="L23" s="76" t="s">
        <v>122</v>
      </c>
      <c r="M23" s="76" t="s">
        <v>123</v>
      </c>
      <c r="N23" s="76" t="s">
        <v>124</v>
      </c>
      <c r="O23" s="395"/>
      <c r="P23" s="31"/>
    </row>
    <row r="24" spans="2:27" s="20" customFormat="1" ht="21" customHeight="1" x14ac:dyDescent="0.25">
      <c r="B24" s="75" t="s">
        <v>95</v>
      </c>
      <c r="C24" s="77"/>
      <c r="D24" s="78"/>
      <c r="E24" s="78"/>
      <c r="F24" s="78"/>
      <c r="G24" s="78"/>
      <c r="H24" s="78"/>
      <c r="I24" s="78"/>
      <c r="J24" s="78"/>
      <c r="K24" s="78"/>
      <c r="L24" s="78"/>
      <c r="M24" s="78"/>
      <c r="N24" s="78"/>
      <c r="O24" s="396">
        <f>SUM(C24:N24)</f>
        <v>0</v>
      </c>
      <c r="P24" s="33"/>
      <c r="Q24" s="31"/>
    </row>
    <row r="25" spans="2:27" s="20" customFormat="1" ht="21" customHeight="1" x14ac:dyDescent="0.25">
      <c r="B25" s="54" t="s">
        <v>96</v>
      </c>
      <c r="C25" s="79"/>
      <c r="D25" s="80"/>
      <c r="E25" s="80"/>
      <c r="F25" s="80"/>
      <c r="G25" s="80"/>
      <c r="H25" s="80"/>
      <c r="I25" s="80"/>
      <c r="J25" s="80"/>
      <c r="K25" s="80"/>
      <c r="L25" s="80"/>
      <c r="M25" s="80"/>
      <c r="N25" s="80"/>
      <c r="O25" s="397"/>
      <c r="P25" s="33"/>
      <c r="Q25" s="31"/>
    </row>
    <row r="26" spans="2:27" s="20" customFormat="1" ht="21" customHeight="1" x14ac:dyDescent="0.25">
      <c r="B26" s="54" t="s">
        <v>97</v>
      </c>
      <c r="C26" s="81"/>
      <c r="D26" s="82"/>
      <c r="E26" s="82"/>
      <c r="F26" s="82"/>
      <c r="G26" s="82"/>
      <c r="H26" s="82"/>
      <c r="I26" s="82"/>
      <c r="J26" s="82"/>
      <c r="K26" s="82"/>
      <c r="L26" s="82"/>
      <c r="M26" s="82"/>
      <c r="N26" s="82"/>
      <c r="O26" s="397"/>
      <c r="P26" s="33"/>
      <c r="Q26" s="31"/>
    </row>
    <row r="27" spans="2:27" s="20" customFormat="1" ht="27" customHeight="1" thickBot="1" x14ac:dyDescent="0.3">
      <c r="B27" s="74" t="s">
        <v>98</v>
      </c>
      <c r="C27" s="73"/>
      <c r="D27" s="34"/>
      <c r="E27" s="34"/>
      <c r="F27" s="34"/>
      <c r="G27" s="34"/>
      <c r="H27" s="34"/>
      <c r="I27" s="34"/>
      <c r="J27" s="34"/>
      <c r="K27" s="34"/>
      <c r="L27" s="34"/>
      <c r="M27" s="34"/>
      <c r="N27" s="34"/>
      <c r="O27" s="398"/>
      <c r="P27" s="33"/>
      <c r="Q27" s="31"/>
    </row>
    <row r="28" spans="2:27" s="20" customFormat="1" ht="13.5" thickBot="1" x14ac:dyDescent="0.3">
      <c r="B28" s="35"/>
      <c r="C28" s="35"/>
      <c r="D28" s="31"/>
      <c r="E28" s="31"/>
      <c r="F28" s="31"/>
      <c r="G28" s="31"/>
      <c r="H28" s="31"/>
      <c r="I28" s="31"/>
      <c r="J28" s="31"/>
      <c r="K28" s="31"/>
      <c r="L28" s="36"/>
      <c r="M28" s="36"/>
      <c r="N28" s="36"/>
      <c r="O28" s="36"/>
      <c r="P28" s="31"/>
      <c r="Q28" s="31"/>
    </row>
    <row r="29" spans="2:27" ht="20.25" customHeight="1" x14ac:dyDescent="0.25">
      <c r="B29" s="84"/>
      <c r="C29" s="354" t="s">
        <v>151</v>
      </c>
      <c r="D29" s="355"/>
      <c r="E29" s="355"/>
      <c r="F29" s="355"/>
      <c r="G29" s="355"/>
      <c r="H29" s="355"/>
      <c r="I29" s="355"/>
      <c r="J29" s="355"/>
      <c r="K29" s="355"/>
      <c r="L29" s="355"/>
      <c r="M29" s="356"/>
      <c r="N29" s="84"/>
      <c r="O29" s="84"/>
    </row>
    <row r="30" spans="2:27" ht="31.5" customHeight="1" x14ac:dyDescent="0.25">
      <c r="B30" s="85"/>
      <c r="C30" s="357"/>
      <c r="D30" s="358"/>
      <c r="E30" s="358"/>
      <c r="F30" s="358"/>
      <c r="G30" s="358"/>
      <c r="H30" s="358"/>
      <c r="I30" s="358"/>
      <c r="J30" s="358"/>
      <c r="K30" s="358"/>
      <c r="L30" s="358"/>
      <c r="M30" s="359"/>
      <c r="N30" s="85"/>
      <c r="O30" s="85"/>
    </row>
    <row r="31" spans="2:27" ht="31.5" customHeight="1" thickBot="1" x14ac:dyDescent="0.3">
      <c r="B31" s="85"/>
      <c r="C31" s="360"/>
      <c r="D31" s="361"/>
      <c r="E31" s="361"/>
      <c r="F31" s="361"/>
      <c r="G31" s="361"/>
      <c r="H31" s="361"/>
      <c r="I31" s="361"/>
      <c r="J31" s="361"/>
      <c r="K31" s="361"/>
      <c r="L31" s="361"/>
      <c r="M31" s="362"/>
      <c r="N31" s="85"/>
      <c r="O31" s="85"/>
    </row>
    <row r="32" spans="2:27" s="31" customFormat="1" ht="18" x14ac:dyDescent="0.25">
      <c r="B32" s="36"/>
      <c r="C32" s="36"/>
      <c r="D32" s="36"/>
      <c r="E32" s="83"/>
      <c r="F32" s="36"/>
      <c r="G32" s="36"/>
      <c r="H32" s="36"/>
      <c r="I32" s="36"/>
      <c r="J32" s="36"/>
      <c r="K32" s="36"/>
      <c r="L32" s="37"/>
      <c r="M32" s="37"/>
      <c r="N32" s="37"/>
      <c r="O32" s="36"/>
      <c r="R32" s="20"/>
      <c r="S32" s="20"/>
      <c r="T32" s="20"/>
      <c r="U32" s="20"/>
      <c r="V32" s="20"/>
      <c r="W32" s="20"/>
      <c r="X32" s="20"/>
      <c r="Y32" s="20"/>
      <c r="Z32" s="20"/>
      <c r="AA32" s="20"/>
    </row>
    <row r="33" spans="2:27" s="31" customFormat="1" ht="18" x14ac:dyDescent="0.25">
      <c r="B33" s="36"/>
      <c r="C33" s="36"/>
      <c r="D33" s="36"/>
      <c r="E33" s="83"/>
      <c r="F33" s="36"/>
      <c r="G33" s="36"/>
      <c r="H33" s="36"/>
      <c r="I33" s="36"/>
      <c r="J33" s="36"/>
      <c r="K33" s="36"/>
      <c r="L33" s="37"/>
      <c r="M33" s="37"/>
      <c r="N33" s="37"/>
      <c r="O33" s="36"/>
      <c r="R33" s="20"/>
      <c r="S33" s="20"/>
      <c r="T33" s="20"/>
      <c r="U33" s="20"/>
      <c r="V33" s="20"/>
      <c r="W33" s="20"/>
      <c r="X33" s="20"/>
      <c r="Y33" s="20"/>
      <c r="Z33" s="20"/>
      <c r="AA33" s="20"/>
    </row>
    <row r="34" spans="2:27" s="20" customFormat="1" ht="12.75" x14ac:dyDescent="0.25">
      <c r="B34" s="31"/>
      <c r="C34" s="31"/>
      <c r="D34" s="31"/>
      <c r="E34" s="38"/>
      <c r="F34" s="38"/>
      <c r="G34" s="38"/>
      <c r="H34" s="38"/>
      <c r="I34" s="31"/>
      <c r="J34" s="31"/>
      <c r="K34" s="31"/>
      <c r="L34" s="31"/>
      <c r="M34" s="31"/>
      <c r="N34" s="31"/>
      <c r="O34" s="31"/>
      <c r="P34" s="31"/>
      <c r="Q34" s="31"/>
    </row>
    <row r="35" spans="2:27" s="20" customFormat="1" ht="18" x14ac:dyDescent="0.25">
      <c r="B35" s="31"/>
      <c r="C35" s="31"/>
      <c r="D35" s="32"/>
      <c r="E35" s="401" t="s">
        <v>228</v>
      </c>
      <c r="F35" s="401"/>
      <c r="G35" s="401"/>
      <c r="H35" s="401"/>
      <c r="I35" s="31"/>
      <c r="J35" s="31"/>
      <c r="K35" s="31"/>
      <c r="L35" s="31"/>
      <c r="M35" s="31"/>
      <c r="N35" s="31"/>
      <c r="O35" s="31"/>
      <c r="P35" s="31"/>
      <c r="Q35" s="31"/>
    </row>
    <row r="41" spans="2:27" ht="16.5" x14ac:dyDescent="0.3">
      <c r="B41" s="176" t="s">
        <v>212</v>
      </c>
      <c r="C41" s="176"/>
      <c r="D41" s="176"/>
      <c r="E41" s="176"/>
      <c r="F41" s="176"/>
      <c r="G41" s="176"/>
      <c r="H41" s="176"/>
      <c r="I41" s="176"/>
      <c r="J41" s="176"/>
      <c r="K41" s="176"/>
      <c r="L41" s="176"/>
      <c r="M41" s="176"/>
      <c r="N41" s="176"/>
      <c r="O41" s="176"/>
    </row>
    <row r="42" spans="2:27" x14ac:dyDescent="0.15">
      <c r="B42" s="177" t="s">
        <v>213</v>
      </c>
      <c r="C42" s="177"/>
      <c r="D42" s="177"/>
      <c r="E42" s="177"/>
      <c r="F42" s="177"/>
      <c r="G42" s="177"/>
      <c r="H42" s="177"/>
      <c r="I42" s="177"/>
      <c r="J42" s="177"/>
      <c r="K42" s="177"/>
      <c r="L42" s="177"/>
      <c r="M42" s="177"/>
      <c r="N42" s="177"/>
      <c r="O42" s="177"/>
    </row>
    <row r="43" spans="2:27" x14ac:dyDescent="0.15">
      <c r="B43" s="177" t="s">
        <v>214</v>
      </c>
      <c r="C43" s="177"/>
      <c r="D43" s="177"/>
      <c r="E43" s="177"/>
      <c r="F43" s="177"/>
      <c r="G43" s="177"/>
      <c r="H43" s="177"/>
      <c r="I43" s="177"/>
      <c r="J43" s="177"/>
      <c r="K43" s="177"/>
      <c r="L43" s="177"/>
      <c r="M43" s="177"/>
      <c r="N43" s="177"/>
      <c r="O43" s="177"/>
    </row>
  </sheetData>
  <sheetProtection password="CA61" sheet="1" objects="1" scenarios="1" formatCells="0" formatColumns="0" formatRows="0"/>
  <mergeCells count="41">
    <mergeCell ref="C1:K3"/>
    <mergeCell ref="L1:M1"/>
    <mergeCell ref="N1:O1"/>
    <mergeCell ref="L2:M2"/>
    <mergeCell ref="N2:O2"/>
    <mergeCell ref="L3:O3"/>
    <mergeCell ref="B4:O4"/>
    <mergeCell ref="H5:J5"/>
    <mergeCell ref="L5:N5"/>
    <mergeCell ref="B6:O6"/>
    <mergeCell ref="P6:Q6"/>
    <mergeCell ref="C5:G5"/>
    <mergeCell ref="P8:P10"/>
    <mergeCell ref="Q8:Q10"/>
    <mergeCell ref="B10:C10"/>
    <mergeCell ref="B11:C11"/>
    <mergeCell ref="B12:C12"/>
    <mergeCell ref="P12:P15"/>
    <mergeCell ref="Q12:Q15"/>
    <mergeCell ref="B13:C13"/>
    <mergeCell ref="B14:C14"/>
    <mergeCell ref="B9:C9"/>
    <mergeCell ref="B8:C8"/>
    <mergeCell ref="B7:C7"/>
    <mergeCell ref="E35:H35"/>
    <mergeCell ref="C29:M29"/>
    <mergeCell ref="C30:M30"/>
    <mergeCell ref="B15:C15"/>
    <mergeCell ref="B16:C16"/>
    <mergeCell ref="B17:C17"/>
    <mergeCell ref="B18:C18"/>
    <mergeCell ref="B19:C19"/>
    <mergeCell ref="B20:C20"/>
    <mergeCell ref="B22:B23"/>
    <mergeCell ref="C22:N22"/>
    <mergeCell ref="B41:O41"/>
    <mergeCell ref="B42:O42"/>
    <mergeCell ref="B43:O43"/>
    <mergeCell ref="C31:M31"/>
    <mergeCell ref="O22:O23"/>
    <mergeCell ref="O24:O27"/>
  </mergeCells>
  <pageMargins left="0.70866141732283472" right="0.70866141732283472" top="0.74803149606299213" bottom="0.74803149606299213" header="0.31496062992125984" footer="0.31496062992125984"/>
  <pageSetup scale="25"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S32"/>
  <sheetViews>
    <sheetView topLeftCell="D1" zoomScale="70" zoomScaleNormal="70" zoomScaleSheetLayoutView="91" workbookViewId="0">
      <selection activeCell="P1" sqref="P1:Q1"/>
    </sheetView>
  </sheetViews>
  <sheetFormatPr baseColWidth="10" defaultRowHeight="15" x14ac:dyDescent="0.25"/>
  <cols>
    <col min="1" max="1" width="28.28515625" style="9" customWidth="1"/>
    <col min="2" max="2" width="34" style="9" customWidth="1"/>
    <col min="3" max="3" width="25.140625" style="9" customWidth="1"/>
    <col min="4" max="14" width="17.5703125" style="9" customWidth="1"/>
    <col min="15" max="15" width="25.140625" style="9" customWidth="1"/>
    <col min="16" max="16" width="20.28515625" style="9" customWidth="1"/>
    <col min="17" max="17" width="35.28515625" style="9" customWidth="1"/>
    <col min="18" max="16384" width="11.42578125" style="9"/>
  </cols>
  <sheetData>
    <row r="1" spans="1:17" ht="40.5" customHeight="1" x14ac:dyDescent="0.25">
      <c r="A1" s="432"/>
      <c r="B1" s="433" t="s">
        <v>141</v>
      </c>
      <c r="C1" s="433"/>
      <c r="D1" s="433"/>
      <c r="E1" s="433"/>
      <c r="F1" s="433"/>
      <c r="G1" s="433"/>
      <c r="H1" s="433"/>
      <c r="I1" s="433"/>
      <c r="J1" s="433"/>
      <c r="K1" s="433"/>
      <c r="L1" s="433"/>
      <c r="M1" s="433"/>
      <c r="N1" s="434" t="s">
        <v>142</v>
      </c>
      <c r="O1" s="434"/>
      <c r="P1" s="435">
        <v>43481</v>
      </c>
      <c r="Q1" s="435"/>
    </row>
    <row r="2" spans="1:17" ht="31.5" customHeight="1" x14ac:dyDescent="0.25">
      <c r="A2" s="432"/>
      <c r="B2" s="433"/>
      <c r="C2" s="433"/>
      <c r="D2" s="433"/>
      <c r="E2" s="433"/>
      <c r="F2" s="433"/>
      <c r="G2" s="433"/>
      <c r="H2" s="433"/>
      <c r="I2" s="433"/>
      <c r="J2" s="433"/>
      <c r="K2" s="433"/>
      <c r="L2" s="433"/>
      <c r="M2" s="433"/>
      <c r="N2" s="434" t="s">
        <v>236</v>
      </c>
      <c r="O2" s="434"/>
      <c r="P2" s="434" t="s">
        <v>137</v>
      </c>
      <c r="Q2" s="434"/>
    </row>
    <row r="3" spans="1:17" ht="40.5" customHeight="1" x14ac:dyDescent="0.25">
      <c r="A3" s="432"/>
      <c r="B3" s="433"/>
      <c r="C3" s="433"/>
      <c r="D3" s="433"/>
      <c r="E3" s="433"/>
      <c r="F3" s="433"/>
      <c r="G3" s="433"/>
      <c r="H3" s="433"/>
      <c r="I3" s="433"/>
      <c r="J3" s="433"/>
      <c r="K3" s="433"/>
      <c r="L3" s="433"/>
      <c r="M3" s="433"/>
      <c r="N3" s="436" t="s">
        <v>138</v>
      </c>
      <c r="O3" s="436"/>
      <c r="P3" s="436"/>
      <c r="Q3" s="436"/>
    </row>
    <row r="5" spans="1:17" s="2" customFormat="1" ht="34.5" customHeight="1" x14ac:dyDescent="0.25">
      <c r="A5" s="429" t="s">
        <v>92</v>
      </c>
      <c r="B5" s="429"/>
      <c r="C5" s="429"/>
      <c r="D5" s="429"/>
      <c r="E5" s="429"/>
      <c r="F5" s="429"/>
      <c r="G5" s="429"/>
      <c r="H5" s="429"/>
      <c r="I5" s="429"/>
      <c r="J5" s="429"/>
      <c r="K5" s="429"/>
      <c r="L5" s="429"/>
      <c r="M5" s="429"/>
      <c r="N5" s="429"/>
      <c r="O5" s="429"/>
      <c r="P5" s="429"/>
      <c r="Q5" s="429"/>
    </row>
    <row r="6" spans="1:17" s="2" customFormat="1" ht="36" customHeight="1" x14ac:dyDescent="0.25">
      <c r="A6" s="429"/>
      <c r="B6" s="429"/>
      <c r="C6" s="429"/>
      <c r="D6" s="429"/>
      <c r="E6" s="429"/>
      <c r="F6" s="429"/>
      <c r="G6" s="429"/>
      <c r="H6" s="429"/>
      <c r="I6" s="429"/>
      <c r="J6" s="429"/>
      <c r="K6" s="429"/>
      <c r="L6" s="429"/>
      <c r="M6" s="429"/>
      <c r="N6" s="429"/>
      <c r="O6" s="429"/>
      <c r="P6" s="429"/>
      <c r="Q6" s="429"/>
    </row>
    <row r="7" spans="1:17" s="3" customFormat="1" x14ac:dyDescent="0.25">
      <c r="A7" s="430" t="s">
        <v>69</v>
      </c>
      <c r="B7" s="430"/>
      <c r="C7" s="430"/>
      <c r="D7" s="430"/>
      <c r="E7" s="430"/>
      <c r="F7" s="430"/>
      <c r="G7" s="430"/>
      <c r="H7" s="430"/>
      <c r="I7" s="430"/>
      <c r="J7" s="430"/>
      <c r="K7" s="430"/>
      <c r="L7" s="430"/>
      <c r="M7" s="430"/>
      <c r="N7" s="430"/>
      <c r="O7" s="430"/>
      <c r="P7" s="430"/>
      <c r="Q7" s="430"/>
    </row>
    <row r="8" spans="1:17" s="3" customFormat="1" ht="49.5" customHeight="1" x14ac:dyDescent="0.25">
      <c r="A8" s="4" t="s">
        <v>70</v>
      </c>
      <c r="B8" s="10" t="s">
        <v>71</v>
      </c>
      <c r="C8" s="10" t="s">
        <v>72</v>
      </c>
      <c r="D8" s="11" t="s">
        <v>113</v>
      </c>
      <c r="E8" s="11" t="s">
        <v>114</v>
      </c>
      <c r="F8" s="11" t="s">
        <v>115</v>
      </c>
      <c r="G8" s="11" t="s">
        <v>116</v>
      </c>
      <c r="H8" s="11" t="s">
        <v>117</v>
      </c>
      <c r="I8" s="11" t="s">
        <v>118</v>
      </c>
      <c r="J8" s="11" t="s">
        <v>119</v>
      </c>
      <c r="K8" s="11" t="s">
        <v>120</v>
      </c>
      <c r="L8" s="11" t="s">
        <v>121</v>
      </c>
      <c r="M8" s="11" t="s">
        <v>122</v>
      </c>
      <c r="N8" s="11" t="s">
        <v>123</v>
      </c>
      <c r="O8" s="11" t="s">
        <v>124</v>
      </c>
      <c r="P8" s="10" t="s">
        <v>73</v>
      </c>
      <c r="Q8" s="10" t="s">
        <v>74</v>
      </c>
    </row>
    <row r="9" spans="1:17" s="3" customFormat="1" ht="32.25" customHeight="1" x14ac:dyDescent="0.25">
      <c r="A9" s="5"/>
      <c r="B9" s="1"/>
      <c r="C9" s="6"/>
      <c r="D9" s="6"/>
      <c r="E9" s="6"/>
      <c r="F9" s="6"/>
      <c r="G9" s="6"/>
      <c r="H9" s="6"/>
      <c r="I9" s="6"/>
      <c r="J9" s="6"/>
      <c r="K9" s="6"/>
      <c r="L9" s="6"/>
      <c r="M9" s="6"/>
      <c r="N9" s="6"/>
      <c r="O9" s="6"/>
      <c r="P9" s="6">
        <f>SUM(D9:O9)</f>
        <v>0</v>
      </c>
      <c r="Q9" s="7">
        <f>+C9-P9</f>
        <v>0</v>
      </c>
    </row>
    <row r="10" spans="1:17" s="3" customFormat="1" ht="32.25" customHeight="1" x14ac:dyDescent="0.25">
      <c r="A10" s="5"/>
      <c r="B10" s="1"/>
      <c r="C10" s="8"/>
      <c r="D10" s="8"/>
      <c r="E10" s="8"/>
      <c r="F10" s="8"/>
      <c r="G10" s="8"/>
      <c r="H10" s="8"/>
      <c r="I10" s="8"/>
      <c r="J10" s="8"/>
      <c r="K10" s="8"/>
      <c r="L10" s="8"/>
      <c r="M10" s="8"/>
      <c r="N10" s="8"/>
      <c r="O10" s="8"/>
      <c r="P10" s="6">
        <f t="shared" ref="P10:P18" si="0">SUM(D10:O10)</f>
        <v>0</v>
      </c>
      <c r="Q10" s="7">
        <f t="shared" ref="Q10:Q17" si="1">+C10-P10</f>
        <v>0</v>
      </c>
    </row>
    <row r="11" spans="1:17" s="3" customFormat="1" ht="32.25" customHeight="1" x14ac:dyDescent="0.25">
      <c r="A11" s="5"/>
      <c r="B11" s="1"/>
      <c r="C11" s="8"/>
      <c r="D11" s="8"/>
      <c r="E11" s="8"/>
      <c r="F11" s="8"/>
      <c r="G11" s="8"/>
      <c r="H11" s="8"/>
      <c r="I11" s="8"/>
      <c r="J11" s="8"/>
      <c r="K11" s="8"/>
      <c r="L11" s="8"/>
      <c r="M11" s="8"/>
      <c r="N11" s="8"/>
      <c r="O11" s="8"/>
      <c r="P11" s="6">
        <f t="shared" si="0"/>
        <v>0</v>
      </c>
      <c r="Q11" s="7">
        <f t="shared" si="1"/>
        <v>0</v>
      </c>
    </row>
    <row r="12" spans="1:17" s="3" customFormat="1" ht="32.25" customHeight="1" x14ac:dyDescent="0.25">
      <c r="A12" s="5"/>
      <c r="B12" s="1"/>
      <c r="C12" s="8"/>
      <c r="D12" s="8"/>
      <c r="E12" s="8"/>
      <c r="F12" s="8"/>
      <c r="G12" s="8"/>
      <c r="H12" s="8"/>
      <c r="I12" s="8"/>
      <c r="J12" s="8"/>
      <c r="K12" s="8"/>
      <c r="L12" s="8"/>
      <c r="M12" s="8"/>
      <c r="N12" s="8"/>
      <c r="O12" s="8"/>
      <c r="P12" s="6">
        <f t="shared" si="0"/>
        <v>0</v>
      </c>
      <c r="Q12" s="7">
        <f t="shared" si="1"/>
        <v>0</v>
      </c>
    </row>
    <row r="13" spans="1:17" s="3" customFormat="1" ht="32.25" customHeight="1" x14ac:dyDescent="0.25">
      <c r="A13" s="5"/>
      <c r="B13" s="1"/>
      <c r="C13" s="8"/>
      <c r="D13" s="8"/>
      <c r="E13" s="8"/>
      <c r="F13" s="8"/>
      <c r="G13" s="8"/>
      <c r="H13" s="8"/>
      <c r="I13" s="8"/>
      <c r="J13" s="8"/>
      <c r="K13" s="8"/>
      <c r="L13" s="8"/>
      <c r="M13" s="8"/>
      <c r="N13" s="8"/>
      <c r="O13" s="8"/>
      <c r="P13" s="6">
        <f t="shared" si="0"/>
        <v>0</v>
      </c>
      <c r="Q13" s="7">
        <f t="shared" si="1"/>
        <v>0</v>
      </c>
    </row>
    <row r="14" spans="1:17" s="3" customFormat="1" ht="32.25" customHeight="1" x14ac:dyDescent="0.25">
      <c r="A14" s="5"/>
      <c r="B14" s="1"/>
      <c r="C14" s="8"/>
      <c r="D14" s="8"/>
      <c r="E14" s="8"/>
      <c r="F14" s="8"/>
      <c r="G14" s="8"/>
      <c r="H14" s="8"/>
      <c r="I14" s="8"/>
      <c r="J14" s="8"/>
      <c r="K14" s="8"/>
      <c r="L14" s="8"/>
      <c r="M14" s="8"/>
      <c r="N14" s="8"/>
      <c r="O14" s="8"/>
      <c r="P14" s="6">
        <f t="shared" si="0"/>
        <v>0</v>
      </c>
      <c r="Q14" s="7">
        <f t="shared" si="1"/>
        <v>0</v>
      </c>
    </row>
    <row r="15" spans="1:17" s="3" customFormat="1" ht="32.25" customHeight="1" x14ac:dyDescent="0.25">
      <c r="A15" s="5"/>
      <c r="B15" s="1"/>
      <c r="C15" s="8"/>
      <c r="D15" s="8"/>
      <c r="E15" s="8"/>
      <c r="F15" s="8"/>
      <c r="G15" s="8"/>
      <c r="H15" s="8"/>
      <c r="I15" s="8"/>
      <c r="J15" s="8"/>
      <c r="K15" s="8"/>
      <c r="L15" s="8"/>
      <c r="M15" s="8"/>
      <c r="N15" s="8"/>
      <c r="O15" s="8"/>
      <c r="P15" s="6">
        <f t="shared" si="0"/>
        <v>0</v>
      </c>
      <c r="Q15" s="7">
        <f t="shared" si="1"/>
        <v>0</v>
      </c>
    </row>
    <row r="16" spans="1:17" s="3" customFormat="1" ht="32.25" customHeight="1" x14ac:dyDescent="0.25">
      <c r="A16" s="5"/>
      <c r="B16" s="1"/>
      <c r="C16" s="8"/>
      <c r="D16" s="8"/>
      <c r="E16" s="8"/>
      <c r="F16" s="8"/>
      <c r="G16" s="8"/>
      <c r="H16" s="8"/>
      <c r="I16" s="8"/>
      <c r="J16" s="8"/>
      <c r="K16" s="8"/>
      <c r="L16" s="8"/>
      <c r="M16" s="8"/>
      <c r="N16" s="8"/>
      <c r="O16" s="8"/>
      <c r="P16" s="6">
        <f t="shared" si="0"/>
        <v>0</v>
      </c>
      <c r="Q16" s="7">
        <f t="shared" si="1"/>
        <v>0</v>
      </c>
    </row>
    <row r="17" spans="1:19" s="3" customFormat="1" ht="32.25" customHeight="1" x14ac:dyDescent="0.25">
      <c r="A17" s="5"/>
      <c r="B17" s="1"/>
      <c r="C17" s="8"/>
      <c r="D17" s="8"/>
      <c r="E17" s="8"/>
      <c r="F17" s="8"/>
      <c r="G17" s="8"/>
      <c r="H17" s="8"/>
      <c r="I17" s="8"/>
      <c r="J17" s="8"/>
      <c r="K17" s="8"/>
      <c r="L17" s="8"/>
      <c r="M17" s="8"/>
      <c r="N17" s="8"/>
      <c r="O17" s="8"/>
      <c r="P17" s="6">
        <f t="shared" si="0"/>
        <v>0</v>
      </c>
      <c r="Q17" s="7">
        <f t="shared" si="1"/>
        <v>0</v>
      </c>
    </row>
    <row r="18" spans="1:19" s="3" customFormat="1" ht="28.5" customHeight="1" x14ac:dyDescent="0.25">
      <c r="A18" s="12" t="s">
        <v>75</v>
      </c>
      <c r="B18" s="13"/>
      <c r="C18" s="13">
        <f>SUM(C9:C17)</f>
        <v>0</v>
      </c>
      <c r="D18" s="13">
        <f t="shared" ref="D18:O18" si="2">SUM(D9:D17)</f>
        <v>0</v>
      </c>
      <c r="E18" s="13">
        <f t="shared" si="2"/>
        <v>0</v>
      </c>
      <c r="F18" s="13">
        <f t="shared" si="2"/>
        <v>0</v>
      </c>
      <c r="G18" s="13">
        <f t="shared" si="2"/>
        <v>0</v>
      </c>
      <c r="H18" s="13">
        <f t="shared" si="2"/>
        <v>0</v>
      </c>
      <c r="I18" s="13">
        <f t="shared" si="2"/>
        <v>0</v>
      </c>
      <c r="J18" s="13">
        <f t="shared" si="2"/>
        <v>0</v>
      </c>
      <c r="K18" s="13">
        <f t="shared" si="2"/>
        <v>0</v>
      </c>
      <c r="L18" s="13">
        <f t="shared" si="2"/>
        <v>0</v>
      </c>
      <c r="M18" s="13">
        <f t="shared" si="2"/>
        <v>0</v>
      </c>
      <c r="N18" s="13">
        <f t="shared" si="2"/>
        <v>0</v>
      </c>
      <c r="O18" s="13">
        <f t="shared" si="2"/>
        <v>0</v>
      </c>
      <c r="P18" s="13">
        <f t="shared" si="0"/>
        <v>0</v>
      </c>
      <c r="Q18" s="13">
        <f>SUM(Q9:Q17)</f>
        <v>0</v>
      </c>
    </row>
    <row r="19" spans="1:19" x14ac:dyDescent="0.25">
      <c r="R19" s="3"/>
      <c r="S19" s="3"/>
    </row>
    <row r="23" spans="1:19" x14ac:dyDescent="0.2">
      <c r="F23" s="14"/>
      <c r="G23" s="14"/>
      <c r="H23" s="14"/>
    </row>
    <row r="24" spans="1:19" x14ac:dyDescent="0.2">
      <c r="F24" s="431" t="s">
        <v>22</v>
      </c>
      <c r="G24" s="431"/>
      <c r="H24" s="431"/>
    </row>
    <row r="30" spans="1:19" ht="16.5" x14ac:dyDescent="0.3">
      <c r="A30" s="176" t="s">
        <v>212</v>
      </c>
      <c r="B30" s="176"/>
      <c r="C30" s="176"/>
      <c r="D30" s="176"/>
      <c r="E30" s="176"/>
      <c r="F30" s="176"/>
      <c r="G30" s="176"/>
      <c r="H30" s="176"/>
      <c r="I30" s="176"/>
      <c r="J30" s="176"/>
      <c r="K30" s="176"/>
      <c r="L30" s="176"/>
      <c r="M30" s="176"/>
      <c r="N30" s="176"/>
      <c r="O30" s="176"/>
      <c r="P30" s="176"/>
      <c r="Q30" s="176"/>
    </row>
    <row r="31" spans="1:19" x14ac:dyDescent="0.15">
      <c r="A31" s="177" t="s">
        <v>213</v>
      </c>
      <c r="B31" s="177"/>
      <c r="C31" s="177"/>
      <c r="D31" s="177"/>
      <c r="E31" s="177"/>
      <c r="F31" s="177"/>
      <c r="G31" s="177"/>
      <c r="H31" s="177"/>
      <c r="I31" s="177"/>
      <c r="J31" s="177"/>
      <c r="K31" s="177"/>
      <c r="L31" s="177"/>
      <c r="M31" s="177"/>
      <c r="N31" s="177"/>
      <c r="O31" s="177"/>
      <c r="P31" s="177"/>
      <c r="Q31" s="177"/>
    </row>
    <row r="32" spans="1:19" x14ac:dyDescent="0.15">
      <c r="A32" s="177" t="s">
        <v>214</v>
      </c>
      <c r="B32" s="177"/>
      <c r="C32" s="177"/>
      <c r="D32" s="177"/>
      <c r="E32" s="177"/>
      <c r="F32" s="177"/>
      <c r="G32" s="177"/>
      <c r="H32" s="177"/>
      <c r="I32" s="177"/>
      <c r="J32" s="177"/>
      <c r="K32" s="177"/>
      <c r="L32" s="177"/>
      <c r="M32" s="177"/>
      <c r="N32" s="177"/>
      <c r="O32" s="177"/>
      <c r="P32" s="177"/>
      <c r="Q32" s="177"/>
    </row>
  </sheetData>
  <mergeCells count="13">
    <mergeCell ref="A1:A3"/>
    <mergeCell ref="B1:M3"/>
    <mergeCell ref="N1:O1"/>
    <mergeCell ref="P1:Q1"/>
    <mergeCell ref="N2:O2"/>
    <mergeCell ref="P2:Q2"/>
    <mergeCell ref="N3:Q3"/>
    <mergeCell ref="A30:Q30"/>
    <mergeCell ref="A31:Q31"/>
    <mergeCell ref="A32:Q32"/>
    <mergeCell ref="A5:Q6"/>
    <mergeCell ref="A7:Q7"/>
    <mergeCell ref="F24:H24"/>
  </mergeCells>
  <printOptions horizontalCentered="1" verticalCentered="1"/>
  <pageMargins left="0.70866141732283472" right="0.70866141732283472" top="0.74803149606299213" bottom="0.74803149606299213" header="0.31496062992125984" footer="0.31496062992125984"/>
  <pageSetup scale="33"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1:V41"/>
  <sheetViews>
    <sheetView zoomScale="77" zoomScaleNormal="77" zoomScaleSheetLayoutView="44" workbookViewId="0">
      <selection activeCell="F1" sqref="F1:G1"/>
    </sheetView>
  </sheetViews>
  <sheetFormatPr baseColWidth="10" defaultRowHeight="12.75" x14ac:dyDescent="0.25"/>
  <cols>
    <col min="1" max="1" width="11.42578125" style="36"/>
    <col min="2" max="2" width="27.5703125" style="31" customWidth="1"/>
    <col min="3" max="3" width="31.28515625" style="31" customWidth="1"/>
    <col min="4" max="4" width="24.5703125" style="31" customWidth="1"/>
    <col min="5" max="5" width="21.42578125" style="31" customWidth="1"/>
    <col min="6" max="6" width="19.5703125" style="31" customWidth="1"/>
    <col min="7" max="7" width="23.28515625" style="31" customWidth="1"/>
    <col min="8" max="8" width="11.42578125" style="36"/>
    <col min="9" max="9" width="18.28515625" style="36" bestFit="1" customWidth="1"/>
    <col min="10" max="16384" width="11.42578125" style="36"/>
  </cols>
  <sheetData>
    <row r="1" spans="2:10" ht="30.75" customHeight="1" x14ac:dyDescent="0.25">
      <c r="B1" s="217"/>
      <c r="C1" s="388" t="s">
        <v>139</v>
      </c>
      <c r="D1" s="388"/>
      <c r="E1" s="67" t="s">
        <v>142</v>
      </c>
      <c r="F1" s="230">
        <v>43481</v>
      </c>
      <c r="G1" s="231"/>
    </row>
    <row r="2" spans="2:10" ht="29.25" customHeight="1" x14ac:dyDescent="0.25">
      <c r="B2" s="218"/>
      <c r="C2" s="179"/>
      <c r="D2" s="179"/>
      <c r="E2" s="66" t="s">
        <v>236</v>
      </c>
      <c r="F2" s="180" t="s">
        <v>137</v>
      </c>
      <c r="G2" s="232"/>
    </row>
    <row r="3" spans="2:10" ht="32.25" customHeight="1" x14ac:dyDescent="0.25">
      <c r="B3" s="218"/>
      <c r="C3" s="179"/>
      <c r="D3" s="179"/>
      <c r="E3" s="343" t="s">
        <v>138</v>
      </c>
      <c r="F3" s="343"/>
      <c r="G3" s="380"/>
    </row>
    <row r="4" spans="2:10" s="15" customFormat="1" ht="21.75" customHeight="1" x14ac:dyDescent="0.25">
      <c r="B4" s="437" t="s">
        <v>176</v>
      </c>
      <c r="C4" s="438"/>
      <c r="D4" s="438"/>
      <c r="E4" s="438"/>
      <c r="F4" s="438"/>
      <c r="G4" s="439"/>
    </row>
    <row r="5" spans="2:10" s="15" customFormat="1" ht="42.75" x14ac:dyDescent="0.25">
      <c r="B5" s="39" t="s">
        <v>182</v>
      </c>
      <c r="C5" s="440"/>
      <c r="D5" s="440"/>
      <c r="E5" s="40" t="s">
        <v>177</v>
      </c>
      <c r="F5" s="440"/>
      <c r="G5" s="441"/>
    </row>
    <row r="6" spans="2:10" s="15" customFormat="1" ht="21" customHeight="1" x14ac:dyDescent="0.25">
      <c r="B6" s="39" t="s">
        <v>179</v>
      </c>
      <c r="C6" s="440"/>
      <c r="D6" s="440"/>
      <c r="E6" s="40" t="s">
        <v>183</v>
      </c>
      <c r="F6" s="440"/>
      <c r="G6" s="441"/>
    </row>
    <row r="7" spans="2:10" s="15" customFormat="1" ht="21" customHeight="1" x14ac:dyDescent="0.25">
      <c r="B7" s="448" t="s">
        <v>178</v>
      </c>
      <c r="C7" s="440"/>
      <c r="D7" s="440" t="s">
        <v>180</v>
      </c>
      <c r="E7" s="440"/>
      <c r="F7" s="440" t="s">
        <v>184</v>
      </c>
      <c r="G7" s="41"/>
    </row>
    <row r="8" spans="2:10" s="15" customFormat="1" ht="21" customHeight="1" x14ac:dyDescent="0.25">
      <c r="B8" s="448"/>
      <c r="C8" s="440"/>
      <c r="D8" s="440"/>
      <c r="E8" s="440"/>
      <c r="F8" s="440"/>
      <c r="G8" s="41"/>
    </row>
    <row r="9" spans="2:10" s="20" customFormat="1" ht="23.25" customHeight="1" x14ac:dyDescent="0.25">
      <c r="B9" s="451" t="s">
        <v>52</v>
      </c>
      <c r="C9" s="452"/>
      <c r="D9" s="452"/>
      <c r="E9" s="42" t="s">
        <v>184</v>
      </c>
      <c r="F9" s="152" t="s">
        <v>208</v>
      </c>
      <c r="G9" s="152" t="s">
        <v>209</v>
      </c>
    </row>
    <row r="10" spans="2:10" s="20" customFormat="1" ht="15.75" customHeight="1" x14ac:dyDescent="0.25">
      <c r="B10" s="451" t="s">
        <v>185</v>
      </c>
      <c r="C10" s="452"/>
      <c r="D10" s="452"/>
      <c r="E10" s="153" t="s">
        <v>122</v>
      </c>
      <c r="F10" s="116">
        <v>1000</v>
      </c>
      <c r="G10" s="49"/>
    </row>
    <row r="11" spans="2:10" s="20" customFormat="1" ht="15.75" customHeight="1" x14ac:dyDescent="0.25">
      <c r="B11" s="451" t="s">
        <v>210</v>
      </c>
      <c r="C11" s="452"/>
      <c r="D11" s="453"/>
      <c r="E11" s="154" t="s">
        <v>122</v>
      </c>
      <c r="F11" s="118"/>
      <c r="G11" s="115">
        <v>100</v>
      </c>
    </row>
    <row r="12" spans="2:10" s="20" customFormat="1" ht="15.75" customHeight="1" x14ac:dyDescent="0.25">
      <c r="B12" s="451" t="s">
        <v>186</v>
      </c>
      <c r="C12" s="452"/>
      <c r="D12" s="452"/>
      <c r="E12" s="117"/>
      <c r="F12" s="117"/>
      <c r="G12" s="87">
        <f>F10-G11</f>
        <v>900</v>
      </c>
      <c r="J12" s="172"/>
    </row>
    <row r="13" spans="2:10" s="20" customFormat="1" ht="15.75" customHeight="1" x14ac:dyDescent="0.25">
      <c r="B13" s="250" t="s">
        <v>187</v>
      </c>
      <c r="C13" s="251"/>
      <c r="D13" s="251"/>
      <c r="E13" s="163" t="s">
        <v>189</v>
      </c>
      <c r="F13" s="68" t="s">
        <v>188</v>
      </c>
      <c r="G13" s="43"/>
    </row>
    <row r="14" spans="2:10" s="20" customFormat="1" ht="15.75" customHeight="1" x14ac:dyDescent="0.25">
      <c r="B14" s="449"/>
      <c r="C14" s="450"/>
      <c r="D14" s="450"/>
      <c r="E14" s="44"/>
      <c r="F14" s="44"/>
      <c r="G14" s="45"/>
    </row>
    <row r="15" spans="2:10" s="20" customFormat="1" ht="15.75" customHeight="1" x14ac:dyDescent="0.25">
      <c r="B15" s="449"/>
      <c r="C15" s="450"/>
      <c r="D15" s="450"/>
      <c r="E15" s="44"/>
      <c r="F15" s="44"/>
      <c r="G15" s="45"/>
    </row>
    <row r="16" spans="2:10" s="20" customFormat="1" ht="15.75" customHeight="1" x14ac:dyDescent="0.25">
      <c r="B16" s="449"/>
      <c r="C16" s="450"/>
      <c r="D16" s="450"/>
      <c r="E16" s="44"/>
      <c r="F16" s="44"/>
      <c r="G16" s="45"/>
    </row>
    <row r="17" spans="2:7" s="20" customFormat="1" ht="15.75" customHeight="1" x14ac:dyDescent="0.25">
      <c r="B17" s="449"/>
      <c r="C17" s="450"/>
      <c r="D17" s="450"/>
      <c r="E17" s="44"/>
      <c r="F17" s="44"/>
      <c r="G17" s="45"/>
    </row>
    <row r="18" spans="2:7" s="20" customFormat="1" ht="15.75" customHeight="1" x14ac:dyDescent="0.25">
      <c r="B18" s="449"/>
      <c r="C18" s="450"/>
      <c r="D18" s="450"/>
      <c r="E18" s="44"/>
      <c r="F18" s="44"/>
      <c r="G18" s="45"/>
    </row>
    <row r="19" spans="2:7" s="20" customFormat="1" ht="15.75" customHeight="1" x14ac:dyDescent="0.25">
      <c r="B19" s="454"/>
      <c r="C19" s="455"/>
      <c r="D19" s="456"/>
      <c r="E19" s="44"/>
      <c r="F19" s="44"/>
      <c r="G19" s="45"/>
    </row>
    <row r="20" spans="2:7" s="20" customFormat="1" ht="15.75" customHeight="1" x14ac:dyDescent="0.25">
      <c r="B20" s="454"/>
      <c r="C20" s="455"/>
      <c r="D20" s="456"/>
      <c r="E20" s="44"/>
      <c r="F20" s="44"/>
      <c r="G20" s="45"/>
    </row>
    <row r="21" spans="2:7" s="20" customFormat="1" ht="15.75" customHeight="1" x14ac:dyDescent="0.25">
      <c r="B21" s="454"/>
      <c r="C21" s="455"/>
      <c r="D21" s="456"/>
      <c r="E21" s="44"/>
      <c r="F21" s="44"/>
      <c r="G21" s="45"/>
    </row>
    <row r="22" spans="2:7" s="20" customFormat="1" ht="15.75" customHeight="1" x14ac:dyDescent="0.25">
      <c r="B22" s="449"/>
      <c r="C22" s="450"/>
      <c r="D22" s="450"/>
      <c r="E22" s="44"/>
      <c r="F22" s="44"/>
      <c r="G22" s="45"/>
    </row>
    <row r="23" spans="2:7" s="20" customFormat="1" ht="15.75" customHeight="1" x14ac:dyDescent="0.25">
      <c r="B23" s="449"/>
      <c r="C23" s="450"/>
      <c r="D23" s="450"/>
      <c r="E23" s="44"/>
      <c r="F23" s="44"/>
      <c r="G23" s="45"/>
    </row>
    <row r="24" spans="2:7" s="20" customFormat="1" ht="15.75" customHeight="1" x14ac:dyDescent="0.25">
      <c r="B24" s="449"/>
      <c r="C24" s="450"/>
      <c r="D24" s="450"/>
      <c r="E24" s="44"/>
      <c r="F24" s="44"/>
      <c r="G24" s="45"/>
    </row>
    <row r="25" spans="2:7" s="20" customFormat="1" ht="15.75" customHeight="1" x14ac:dyDescent="0.25">
      <c r="B25" s="449"/>
      <c r="C25" s="450"/>
      <c r="D25" s="450"/>
      <c r="E25" s="44"/>
      <c r="F25" s="44"/>
      <c r="G25" s="45"/>
    </row>
    <row r="26" spans="2:7" s="20" customFormat="1" ht="15.75" customHeight="1" thickBot="1" x14ac:dyDescent="0.3">
      <c r="B26" s="442" t="s">
        <v>190</v>
      </c>
      <c r="C26" s="443"/>
      <c r="D26" s="443"/>
      <c r="E26" s="86">
        <f>SUM(E14:E25)</f>
        <v>0</v>
      </c>
      <c r="F26" s="86">
        <f>SUM(F14:F25)</f>
        <v>0</v>
      </c>
      <c r="G26" s="46"/>
    </row>
    <row r="27" spans="2:7" ht="19.5" customHeight="1" thickBot="1" x14ac:dyDescent="0.3">
      <c r="B27" s="444" t="s">
        <v>191</v>
      </c>
      <c r="C27" s="445"/>
      <c r="D27" s="445"/>
      <c r="E27" s="445"/>
      <c r="F27" s="446"/>
      <c r="G27" s="50">
        <f>E26-F26</f>
        <v>0</v>
      </c>
    </row>
    <row r="28" spans="2:7" ht="19.5" customHeight="1" x14ac:dyDescent="0.25">
      <c r="B28" s="447" t="s">
        <v>192</v>
      </c>
      <c r="C28" s="447"/>
      <c r="D28" s="447"/>
      <c r="E28" s="447"/>
      <c r="F28" s="447"/>
      <c r="G28" s="447"/>
    </row>
    <row r="29" spans="2:7" ht="13.5" thickBot="1" x14ac:dyDescent="0.3"/>
    <row r="30" spans="2:7" ht="17.25" customHeight="1" x14ac:dyDescent="0.25">
      <c r="B30" s="457" t="s">
        <v>151</v>
      </c>
      <c r="C30" s="458"/>
      <c r="D30" s="458"/>
      <c r="E30" s="458"/>
      <c r="F30" s="458"/>
      <c r="G30" s="459"/>
    </row>
    <row r="31" spans="2:7" ht="24.75" customHeight="1" x14ac:dyDescent="0.25">
      <c r="B31" s="460"/>
      <c r="C31" s="461"/>
      <c r="D31" s="461"/>
      <c r="E31" s="461"/>
      <c r="F31" s="461"/>
      <c r="G31" s="462"/>
    </row>
    <row r="32" spans="2:7" ht="24.75" customHeight="1" thickBot="1" x14ac:dyDescent="0.3">
      <c r="B32" s="463"/>
      <c r="C32" s="464"/>
      <c r="D32" s="464"/>
      <c r="E32" s="464"/>
      <c r="F32" s="464"/>
      <c r="G32" s="465"/>
    </row>
    <row r="33" spans="2:22" ht="18.75" customHeight="1" x14ac:dyDescent="0.25">
      <c r="B33" s="69"/>
      <c r="C33" s="69"/>
      <c r="D33" s="69"/>
      <c r="E33" s="69"/>
      <c r="F33" s="69"/>
      <c r="G33" s="69"/>
    </row>
    <row r="35" spans="2:22" ht="19.5" customHeight="1" x14ac:dyDescent="0.25">
      <c r="D35" s="47"/>
      <c r="E35" s="47"/>
      <c r="F35" s="48"/>
      <c r="G35" s="48"/>
      <c r="H35" s="48"/>
      <c r="I35" s="48"/>
      <c r="J35" s="48"/>
      <c r="K35" s="48"/>
      <c r="L35" s="31"/>
      <c r="P35" s="31"/>
      <c r="Q35" s="31"/>
      <c r="R35" s="31"/>
      <c r="S35" s="31"/>
      <c r="T35" s="31"/>
      <c r="U35" s="31"/>
      <c r="V35" s="31"/>
    </row>
    <row r="36" spans="2:22" ht="19.5" customHeight="1" x14ac:dyDescent="0.25">
      <c r="D36" s="333" t="s">
        <v>93</v>
      </c>
      <c r="E36" s="333"/>
      <c r="F36" s="151"/>
      <c r="G36" s="151"/>
      <c r="H36" s="70"/>
      <c r="I36" s="333"/>
      <c r="J36" s="333"/>
      <c r="K36" s="333"/>
      <c r="L36" s="31"/>
      <c r="P36" s="31"/>
      <c r="Q36" s="31"/>
      <c r="R36" s="31"/>
      <c r="S36" s="31"/>
      <c r="T36" s="31"/>
      <c r="U36" s="31"/>
      <c r="V36" s="31"/>
    </row>
    <row r="39" spans="2:22" ht="16.5" x14ac:dyDescent="0.3">
      <c r="B39" s="176" t="s">
        <v>212</v>
      </c>
      <c r="C39" s="176"/>
      <c r="D39" s="176"/>
      <c r="E39" s="176"/>
      <c r="F39" s="176"/>
      <c r="G39" s="176"/>
      <c r="H39" s="155"/>
      <c r="I39" s="155"/>
      <c r="J39" s="155"/>
    </row>
    <row r="40" spans="2:22" x14ac:dyDescent="0.2">
      <c r="B40" s="177" t="s">
        <v>213</v>
      </c>
      <c r="C40" s="177"/>
      <c r="D40" s="177"/>
      <c r="E40" s="177"/>
      <c r="F40" s="177"/>
      <c r="G40" s="177"/>
      <c r="H40" s="156"/>
      <c r="I40" s="156"/>
      <c r="J40" s="156"/>
    </row>
    <row r="41" spans="2:22" x14ac:dyDescent="0.2">
      <c r="B41" s="177" t="s">
        <v>214</v>
      </c>
      <c r="C41" s="177"/>
      <c r="D41" s="177"/>
      <c r="E41" s="177"/>
      <c r="F41" s="177"/>
      <c r="G41" s="177"/>
      <c r="H41" s="156"/>
      <c r="I41" s="156"/>
      <c r="J41" s="156"/>
    </row>
  </sheetData>
  <sheetProtection algorithmName="SHA-512" hashValue="SuEZMTOJCba3nooy0+gQlVieC90T5BaBu0VNYtD8JM1SZ4OF8CyaLy3hWL/+4f2OSM1HdNNAGNyEkprEjhb+TA==" saltValue="D0xyfP0eZWXQIaUmi/jsKQ==" spinCount="100000" sheet="1" objects="1" scenarios="1" formatCells="0" formatColumns="0" formatRows="0" insertRows="0"/>
  <mergeCells count="43">
    <mergeCell ref="B30:G30"/>
    <mergeCell ref="B31:G31"/>
    <mergeCell ref="I36:K36"/>
    <mergeCell ref="D36:E36"/>
    <mergeCell ref="B32:G32"/>
    <mergeCell ref="B20:D20"/>
    <mergeCell ref="B17:D17"/>
    <mergeCell ref="B18:D18"/>
    <mergeCell ref="B19:D19"/>
    <mergeCell ref="B25:D25"/>
    <mergeCell ref="B21:D21"/>
    <mergeCell ref="B22:D22"/>
    <mergeCell ref="B23:D23"/>
    <mergeCell ref="B24:D24"/>
    <mergeCell ref="B13:D13"/>
    <mergeCell ref="B15:D15"/>
    <mergeCell ref="B16:D16"/>
    <mergeCell ref="B9:D9"/>
    <mergeCell ref="B10:D10"/>
    <mergeCell ref="B11:D11"/>
    <mergeCell ref="B12:D12"/>
    <mergeCell ref="B14:D14"/>
    <mergeCell ref="D7:D8"/>
    <mergeCell ref="E7:E8"/>
    <mergeCell ref="F7:F8"/>
    <mergeCell ref="C7:C8"/>
    <mergeCell ref="B7:B8"/>
    <mergeCell ref="B39:G39"/>
    <mergeCell ref="B40:G40"/>
    <mergeCell ref="B41:G41"/>
    <mergeCell ref="B1:B3"/>
    <mergeCell ref="F1:G1"/>
    <mergeCell ref="F2:G2"/>
    <mergeCell ref="E3:G3"/>
    <mergeCell ref="C1:D3"/>
    <mergeCell ref="B4:G4"/>
    <mergeCell ref="C5:D5"/>
    <mergeCell ref="F5:G5"/>
    <mergeCell ref="C6:D6"/>
    <mergeCell ref="F6:G6"/>
    <mergeCell ref="B26:D26"/>
    <mergeCell ref="B27:F27"/>
    <mergeCell ref="B28:G28"/>
  </mergeCells>
  <printOptions horizontalCentered="1"/>
  <pageMargins left="0.19685039370078741" right="0.19685039370078741" top="0.78740157480314965" bottom="0.59055118110236227" header="0.39370078740157483" footer="0.59055118110236227"/>
  <pageSetup scale="65" fitToHeight="3"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
  <sheetViews>
    <sheetView workbookViewId="0">
      <selection activeCell="H17" sqref="H17"/>
    </sheetView>
  </sheetViews>
  <sheetFormatPr baseColWidth="10" defaultRowHeight="15" x14ac:dyDescent="0.25"/>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J19"/>
  <sheetViews>
    <sheetView zoomScale="70" zoomScaleNormal="70" workbookViewId="0">
      <selection activeCell="E1" sqref="E1:F1"/>
    </sheetView>
  </sheetViews>
  <sheetFormatPr baseColWidth="10" defaultRowHeight="15" x14ac:dyDescent="0.25"/>
  <cols>
    <col min="1" max="1" width="154.5703125" customWidth="1"/>
    <col min="4" max="4" width="20.7109375" customWidth="1"/>
    <col min="6" max="6" width="14.28515625" customWidth="1"/>
  </cols>
  <sheetData>
    <row r="1" spans="1:6" ht="36.75" customHeight="1" x14ac:dyDescent="0.25">
      <c r="A1" s="468" t="s">
        <v>139</v>
      </c>
      <c r="B1" s="221"/>
      <c r="C1" s="222"/>
      <c r="D1" s="174" t="s">
        <v>142</v>
      </c>
      <c r="E1" s="230">
        <v>43481</v>
      </c>
      <c r="F1" s="231"/>
    </row>
    <row r="2" spans="1:6" ht="33" customHeight="1" x14ac:dyDescent="0.25">
      <c r="A2" s="469"/>
      <c r="B2" s="224"/>
      <c r="C2" s="225"/>
      <c r="D2" s="173" t="s">
        <v>236</v>
      </c>
      <c r="E2" s="180" t="s">
        <v>137</v>
      </c>
      <c r="F2" s="232"/>
    </row>
    <row r="3" spans="1:6" ht="42.75" customHeight="1" x14ac:dyDescent="0.25">
      <c r="A3" s="470"/>
      <c r="B3" s="471"/>
      <c r="C3" s="472"/>
      <c r="D3" s="343" t="s">
        <v>138</v>
      </c>
      <c r="E3" s="343"/>
      <c r="F3" s="380"/>
    </row>
    <row r="4" spans="1:6" ht="15.75" customHeight="1" x14ac:dyDescent="0.25">
      <c r="A4" s="473" t="s">
        <v>215</v>
      </c>
      <c r="B4" s="473"/>
      <c r="C4" s="473"/>
      <c r="D4" s="473"/>
      <c r="E4" s="473"/>
      <c r="F4" s="473"/>
    </row>
    <row r="5" spans="1:6" ht="409.5" customHeight="1" x14ac:dyDescent="0.25">
      <c r="A5" s="467" t="s">
        <v>222</v>
      </c>
      <c r="B5" s="467"/>
      <c r="C5" s="467"/>
      <c r="D5" s="467"/>
      <c r="E5" s="467"/>
      <c r="F5" s="467"/>
    </row>
    <row r="6" spans="1:6" x14ac:dyDescent="0.25">
      <c r="A6" s="473" t="s">
        <v>216</v>
      </c>
      <c r="B6" s="473"/>
      <c r="C6" s="473"/>
      <c r="D6" s="473"/>
      <c r="E6" s="473"/>
      <c r="F6" s="473"/>
    </row>
    <row r="7" spans="1:6" ht="409.5" customHeight="1" x14ac:dyDescent="0.25">
      <c r="A7" s="467" t="s">
        <v>235</v>
      </c>
      <c r="B7" s="467"/>
      <c r="C7" s="467"/>
      <c r="D7" s="467"/>
      <c r="E7" s="467"/>
      <c r="F7" s="467"/>
    </row>
    <row r="8" spans="1:6" x14ac:dyDescent="0.25">
      <c r="A8" s="473" t="s">
        <v>217</v>
      </c>
      <c r="B8" s="473"/>
      <c r="C8" s="473"/>
      <c r="D8" s="473"/>
      <c r="E8" s="473"/>
      <c r="F8" s="473"/>
    </row>
    <row r="9" spans="1:6" ht="409.5" customHeight="1" x14ac:dyDescent="0.25">
      <c r="A9" s="467" t="s">
        <v>223</v>
      </c>
      <c r="B9" s="467"/>
      <c r="C9" s="467"/>
      <c r="D9" s="467"/>
      <c r="E9" s="467"/>
      <c r="F9" s="467"/>
    </row>
    <row r="10" spans="1:6" x14ac:dyDescent="0.25">
      <c r="A10" s="473" t="s">
        <v>218</v>
      </c>
      <c r="B10" s="473"/>
      <c r="C10" s="473"/>
      <c r="D10" s="473"/>
      <c r="E10" s="473"/>
      <c r="F10" s="473"/>
    </row>
    <row r="11" spans="1:6" ht="409.5" customHeight="1" x14ac:dyDescent="0.25">
      <c r="A11" s="467" t="s">
        <v>224</v>
      </c>
      <c r="B11" s="467"/>
      <c r="C11" s="467"/>
      <c r="D11" s="467"/>
      <c r="E11" s="467"/>
      <c r="F11" s="467"/>
    </row>
    <row r="12" spans="1:6" x14ac:dyDescent="0.25">
      <c r="A12" s="473" t="s">
        <v>219</v>
      </c>
      <c r="B12" s="473"/>
      <c r="C12" s="473"/>
      <c r="D12" s="473"/>
      <c r="E12" s="473"/>
      <c r="F12" s="473"/>
    </row>
    <row r="13" spans="1:6" ht="409.5" customHeight="1" x14ac:dyDescent="0.25">
      <c r="A13" s="467" t="s">
        <v>234</v>
      </c>
      <c r="B13" s="467"/>
      <c r="C13" s="467"/>
      <c r="D13" s="467"/>
      <c r="E13" s="467"/>
      <c r="F13" s="467"/>
    </row>
    <row r="14" spans="1:6" x14ac:dyDescent="0.25">
      <c r="A14" s="473" t="s">
        <v>220</v>
      </c>
      <c r="B14" s="473"/>
      <c r="C14" s="473"/>
      <c r="D14" s="473"/>
      <c r="E14" s="473"/>
      <c r="F14" s="473"/>
    </row>
    <row r="15" spans="1:6" ht="285" customHeight="1" x14ac:dyDescent="0.25">
      <c r="A15" s="467" t="s">
        <v>225</v>
      </c>
      <c r="B15" s="467"/>
      <c r="C15" s="467"/>
      <c r="D15" s="467"/>
      <c r="E15" s="467"/>
      <c r="F15" s="467"/>
    </row>
    <row r="16" spans="1:6" x14ac:dyDescent="0.25">
      <c r="A16" s="473" t="s">
        <v>221</v>
      </c>
      <c r="B16" s="473"/>
      <c r="C16" s="473"/>
      <c r="D16" s="473"/>
      <c r="E16" s="473"/>
      <c r="F16" s="473"/>
    </row>
    <row r="17" spans="1:10" ht="409.5" customHeight="1" x14ac:dyDescent="0.25">
      <c r="A17" s="467" t="s">
        <v>226</v>
      </c>
      <c r="B17" s="467"/>
      <c r="C17" s="467"/>
      <c r="D17" s="467"/>
      <c r="E17" s="467"/>
      <c r="F17" s="467"/>
    </row>
    <row r="18" spans="1:10" s="36" customFormat="1" ht="16.5" x14ac:dyDescent="0.3">
      <c r="A18" s="466" t="s">
        <v>212</v>
      </c>
      <c r="B18" s="466"/>
      <c r="C18" s="466"/>
      <c r="D18" s="466"/>
      <c r="E18" s="466"/>
      <c r="F18" s="466"/>
      <c r="G18" s="155"/>
      <c r="H18" s="155"/>
      <c r="I18" s="155"/>
      <c r="J18" s="155"/>
    </row>
    <row r="19" spans="1:10" s="36" customFormat="1" ht="15" customHeight="1" x14ac:dyDescent="0.2">
      <c r="A19" s="177" t="s">
        <v>213</v>
      </c>
      <c r="B19" s="177"/>
      <c r="C19" s="177"/>
      <c r="D19" s="177"/>
      <c r="E19" s="177"/>
      <c r="F19" s="177"/>
      <c r="G19" s="175"/>
      <c r="H19" s="156"/>
      <c r="I19" s="156"/>
      <c r="J19" s="156"/>
    </row>
  </sheetData>
  <mergeCells count="20">
    <mergeCell ref="A12:F12"/>
    <mergeCell ref="A13:F13"/>
    <mergeCell ref="A14:F14"/>
    <mergeCell ref="A15:F15"/>
    <mergeCell ref="A18:F18"/>
    <mergeCell ref="A19:F19"/>
    <mergeCell ref="A9:F9"/>
    <mergeCell ref="E1:F1"/>
    <mergeCell ref="E2:F2"/>
    <mergeCell ref="D3:F3"/>
    <mergeCell ref="A1:C3"/>
    <mergeCell ref="A4:F4"/>
    <mergeCell ref="A5:F5"/>
    <mergeCell ref="A6:F6"/>
    <mergeCell ref="A7:F7"/>
    <mergeCell ref="A8:F8"/>
    <mergeCell ref="A16:F16"/>
    <mergeCell ref="A17:F17"/>
    <mergeCell ref="A10:F10"/>
    <mergeCell ref="A11:F11"/>
  </mergeCells>
  <pageMargins left="0.7" right="0.7" top="0.75" bottom="0.75" header="0.3" footer="0.3"/>
  <pageSetup scale="4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1. INFORMACION GENERAL</vt:lpstr>
      <vt:lpstr>2. PRESUPUESTO</vt:lpstr>
      <vt:lpstr>3. REC. PAGADOS Y POR PAGAR</vt:lpstr>
      <vt:lpstr>4. RESUMEN CONSOLIDADO VIGENCIA</vt:lpstr>
      <vt:lpstr>5. SEGUIM. AL USO DE LOS APORT</vt:lpstr>
      <vt:lpstr>6. CONTRAPARTIDA</vt:lpstr>
      <vt:lpstr>7. CONCILIACION BANCARIA</vt:lpstr>
      <vt:lpstr>DETALLE DE COMPRAS DEL PERIODO</vt:lpstr>
      <vt:lpstr>INSTRUCTIVO DE DILIGENCIAMIENTO</vt:lpstr>
      <vt:lpstr>'1. INFORMACION GENERAL'!Área_de_impresión</vt:lpstr>
      <vt:lpstr>'2. PRESUPUESTO'!Títulos_a_imprimir</vt:lpstr>
      <vt:lpstr>'7. CONCILIACION BANCARIA'!Títulos_a_imprimir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Murcia Sandoval</dc:creator>
  <cp:lastModifiedBy>Jose Guillermo Navarrete Prada</cp:lastModifiedBy>
  <cp:lastPrinted>2019-01-15T16:32:52Z</cp:lastPrinted>
  <dcterms:created xsi:type="dcterms:W3CDTF">2016-02-26T21:04:31Z</dcterms:created>
  <dcterms:modified xsi:type="dcterms:W3CDTF">2019-01-16T13:45:32Z</dcterms:modified>
</cp:coreProperties>
</file>