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NOP 2016\APOYO MOP 2016\GESTION DEL TALENTO HUMANO\GESTION HUMANA\FORMATOS\"/>
    </mc:Choice>
  </mc:AlternateContent>
  <bookViews>
    <workbookView xWindow="0" yWindow="0" windowWidth="15360" windowHeight="7545"/>
  </bookViews>
  <sheets>
    <sheet name="Encuesta de satisfacción" sheetId="13" r:id="rId1"/>
    <sheet name="Tabulación encuesta " sheetId="10" r:id="rId2"/>
  </sheets>
  <externalReferences>
    <externalReference r:id="rId3"/>
    <externalReference r:id="rId4"/>
    <externalReference r:id="rId5"/>
    <externalReference r:id="rId6"/>
  </externalReferences>
  <definedNames>
    <definedName name="_xlnm.Print_Area" localSheetId="0">'Encuesta de satisfacción'!$A$1:$GI$76</definedName>
    <definedName name="_xlnm.Print_Area" localSheetId="1">'Tabulación encuesta '!$A$1:$BF$170</definedName>
    <definedName name="componente">[1]datos!$A$1:$A$3</definedName>
    <definedName name="DepCZ">[2]Hoja2!$D$1:$D$265</definedName>
    <definedName name="depend">[1]datos!#REF!</definedName>
    <definedName name="dias" localSheetId="0">[3]datos!$A$1:$A$31</definedName>
    <definedName name="dias">[4]datos!$A$1:$A$31</definedName>
    <definedName name="LISTADO">#REF!</definedName>
    <definedName name="mes" localSheetId="0">[3]datos!$B$1:$B$12</definedName>
    <definedName name="mes">[1]datos!$C$1:$C$12</definedName>
    <definedName name="Modalidad">[1]datos!$B$1:$B$4</definedName>
    <definedName name="Reg">[2]Hoja2!$A$2:$A$35</definedName>
    <definedName name="Z_096EAD1F_419B_4978_AB26_812F8A7A5893_.wvu.PrintArea" localSheetId="0" hidden="1">'Encuesta de satisfacción'!$A$7:$O$73</definedName>
    <definedName name="Z_979901F4_5622_46F3_A5AE_9E16CEC6A11D_.wvu.PrintArea" localSheetId="0" hidden="1">'Encuesta de satisfacción'!$A$7:$O$73</definedName>
    <definedName name="Z_F8B250E8_A932_4727_97C2_323B8F3EF8F5_.wvu.PrintArea" localSheetId="0" hidden="1">'Encuesta de satisfacción'!$A$7:$O$73</definedName>
  </definedNames>
  <calcPr calcId="152511"/>
</workbook>
</file>

<file path=xl/calcChain.xml><?xml version="1.0" encoding="utf-8"?>
<calcChain xmlns="http://schemas.openxmlformats.org/spreadsheetml/2006/main">
  <c r="BA13" i="10" l="1"/>
  <c r="BA14" i="10"/>
  <c r="BB14" i="10" s="1"/>
  <c r="BA15" i="10"/>
  <c r="BB15" i="10" s="1"/>
  <c r="BA16" i="10"/>
  <c r="BC16" i="10" s="1"/>
  <c r="BA17" i="10"/>
  <c r="BC17" i="10" s="1"/>
  <c r="BA18" i="10"/>
  <c r="BC18" i="10" s="1"/>
  <c r="BA19" i="10"/>
  <c r="BB19" i="10" s="1"/>
  <c r="BA20" i="10"/>
  <c r="BB20" i="10" s="1"/>
  <c r="BA21" i="10"/>
  <c r="BC21" i="10" s="1"/>
  <c r="BA22" i="10"/>
  <c r="BC22" i="10" s="1"/>
  <c r="BA23" i="10"/>
  <c r="BB23" i="10"/>
  <c r="BC23" i="10"/>
  <c r="BA24" i="10"/>
  <c r="BB24" i="10" s="1"/>
  <c r="BA25" i="10"/>
  <c r="BB25" i="10" s="1"/>
  <c r="BA26" i="10"/>
  <c r="BC26" i="10" s="1"/>
  <c r="BA27" i="10"/>
  <c r="BB27" i="10" s="1"/>
  <c r="BA28" i="10"/>
  <c r="BB28" i="10" s="1"/>
  <c r="BA29" i="10"/>
  <c r="BC29" i="10" s="1"/>
  <c r="BA30" i="10"/>
  <c r="BB30" i="10" s="1"/>
  <c r="BA31" i="10"/>
  <c r="BC31" i="10" s="1"/>
  <c r="BA32" i="10"/>
  <c r="BC32" i="10" s="1"/>
  <c r="BA33" i="10"/>
  <c r="BC33" i="10" s="1"/>
  <c r="BB33" i="10"/>
  <c r="BA34" i="10"/>
  <c r="BB34" i="10" s="1"/>
  <c r="BA35" i="10"/>
  <c r="BB35" i="10" s="1"/>
  <c r="BA36" i="10"/>
  <c r="BC36" i="10" s="1"/>
  <c r="BA37" i="10"/>
  <c r="BB37" i="10" s="1"/>
  <c r="BA39" i="10"/>
  <c r="BC39" i="10" s="1"/>
  <c r="BB39" i="10"/>
  <c r="BA40" i="10"/>
  <c r="BB40" i="10"/>
  <c r="BC40" i="10"/>
  <c r="BA41" i="10"/>
  <c r="BB41" i="10" s="1"/>
  <c r="BA42" i="10"/>
  <c r="BC42" i="10" s="1"/>
  <c r="BA43" i="10"/>
  <c r="BC43" i="10" s="1"/>
  <c r="BA44" i="10"/>
  <c r="BB44" i="10" s="1"/>
  <c r="BA45" i="10"/>
  <c r="BC45" i="10" s="1"/>
  <c r="BA46" i="10"/>
  <c r="BB46" i="10" s="1"/>
  <c r="BA47" i="10"/>
  <c r="BC47" i="10" s="1"/>
  <c r="BA48" i="10"/>
  <c r="BC48" i="10" s="1"/>
  <c r="BA50" i="10"/>
  <c r="BB50" i="10" s="1"/>
  <c r="BA51" i="10"/>
  <c r="BB51" i="10" s="1"/>
  <c r="BC51" i="10"/>
  <c r="BA52" i="10"/>
  <c r="BB52" i="10" s="1"/>
  <c r="BA53" i="10"/>
  <c r="BC53" i="10" s="1"/>
  <c r="BA54" i="10"/>
  <c r="BB54" i="10" s="1"/>
  <c r="BA55" i="10"/>
  <c r="BB55" i="10" s="1"/>
  <c r="BA56" i="10"/>
  <c r="BC56" i="10" s="1"/>
  <c r="BA57" i="10"/>
  <c r="BB57" i="10" s="1"/>
  <c r="BA58" i="10"/>
  <c r="BC58" i="10" s="1"/>
  <c r="BA59" i="10"/>
  <c r="BB59" i="10" s="1"/>
  <c r="BA61" i="10"/>
  <c r="BC61" i="10" s="1"/>
  <c r="BA62" i="10"/>
  <c r="BB62" i="10" s="1"/>
  <c r="BA63" i="10"/>
  <c r="BB63" i="10" s="1"/>
  <c r="BA64" i="10"/>
  <c r="BC64" i="10" s="1"/>
  <c r="BA65" i="10"/>
  <c r="BB65" i="10"/>
  <c r="BC65" i="10"/>
  <c r="BA66" i="10"/>
  <c r="BB66" i="10" s="1"/>
  <c r="BA67" i="10"/>
  <c r="BC67" i="10" s="1"/>
  <c r="BB67" i="10"/>
  <c r="BA68" i="10"/>
  <c r="BB68" i="10" s="1"/>
  <c r="BA69" i="10"/>
  <c r="BC69" i="10" s="1"/>
  <c r="BA70" i="10"/>
  <c r="BB70" i="10"/>
  <c r="BC70" i="10"/>
  <c r="BC50" i="10" l="1"/>
  <c r="BC54" i="10"/>
  <c r="BB45" i="10"/>
  <c r="BC27" i="10"/>
  <c r="BC24" i="10"/>
  <c r="BB61" i="10"/>
  <c r="BB43" i="10"/>
  <c r="BB29" i="10"/>
  <c r="BB18" i="10"/>
  <c r="BB13" i="10"/>
  <c r="BC13" i="10"/>
  <c r="BB56" i="10"/>
  <c r="BB47" i="10"/>
  <c r="BC34" i="10"/>
  <c r="BC28" i="10"/>
  <c r="BC14" i="10"/>
  <c r="BB69" i="10"/>
  <c r="BB48" i="10"/>
  <c r="BB36" i="10"/>
  <c r="BB32" i="10"/>
  <c r="BB22" i="10"/>
  <c r="BC19" i="10"/>
  <c r="BB17" i="10"/>
  <c r="BC44" i="10"/>
  <c r="BC59" i="10"/>
  <c r="BC55" i="10"/>
  <c r="BB58" i="10"/>
  <c r="BC66" i="10"/>
  <c r="BC62" i="10"/>
  <c r="BB64" i="10"/>
  <c r="BB53" i="10"/>
  <c r="BE50" i="10" s="1"/>
  <c r="BB42" i="10"/>
  <c r="BC37" i="10"/>
  <c r="BB31" i="10"/>
  <c r="BB21" i="10"/>
  <c r="BB16" i="10"/>
  <c r="BB26" i="10"/>
  <c r="BC68" i="10"/>
  <c r="BD66" i="10" s="1"/>
  <c r="BF66" i="10" s="1"/>
  <c r="BC63" i="10"/>
  <c r="BC57" i="10"/>
  <c r="BC52" i="10"/>
  <c r="BD50" i="10" s="1"/>
  <c r="BF50" i="10" s="1"/>
  <c r="BC46" i="10"/>
  <c r="BC41" i="10"/>
  <c r="BD39" i="10" s="1"/>
  <c r="BF39" i="10" s="1"/>
  <c r="BC35" i="10"/>
  <c r="BC30" i="10"/>
  <c r="BD28" i="10" s="1"/>
  <c r="BC25" i="10"/>
  <c r="BC20" i="10"/>
  <c r="BC15" i="10"/>
  <c r="BE66" i="10"/>
  <c r="BE61" i="10"/>
  <c r="BE55" i="10"/>
  <c r="BE39" i="10" l="1"/>
  <c r="BD23" i="10"/>
  <c r="BF23" i="10" s="1"/>
  <c r="BE44" i="10"/>
  <c r="BD13" i="10"/>
  <c r="BE13" i="10"/>
  <c r="BD18" i="10"/>
  <c r="BD61" i="10"/>
  <c r="BF61" i="10" s="1"/>
  <c r="BD44" i="10"/>
  <c r="BF44" i="10" s="1"/>
  <c r="BD55" i="10"/>
  <c r="BF55" i="10" s="1"/>
  <c r="BD33" i="10"/>
  <c r="BA165" i="10" l="1"/>
  <c r="BA164" i="10"/>
  <c r="BA163" i="10"/>
  <c r="BA162" i="10"/>
  <c r="BA161" i="10"/>
  <c r="BA160" i="10"/>
  <c r="BA159" i="10"/>
  <c r="BA158" i="10"/>
  <c r="BA157" i="10"/>
  <c r="BA156" i="10"/>
  <c r="BA155" i="10"/>
  <c r="BA154" i="10"/>
  <c r="BA153" i="10"/>
  <c r="BA152" i="10"/>
  <c r="BA151" i="10"/>
  <c r="BA149" i="10"/>
  <c r="BA148" i="10"/>
  <c r="BA147" i="10"/>
  <c r="BA146" i="10"/>
  <c r="BA145" i="10"/>
  <c r="BA144" i="10"/>
  <c r="BA143" i="10"/>
  <c r="BA142" i="10"/>
  <c r="BA141" i="10"/>
  <c r="BA140" i="10"/>
  <c r="BA139" i="10"/>
  <c r="BA138" i="10"/>
  <c r="BA137" i="10"/>
  <c r="BA136" i="10"/>
  <c r="BA135" i="10"/>
  <c r="BA134" i="10"/>
  <c r="BA133" i="10"/>
  <c r="BA132" i="10"/>
  <c r="BA131" i="10"/>
  <c r="BA130" i="10"/>
  <c r="BA129" i="10"/>
  <c r="BA128" i="10"/>
  <c r="BA127" i="10"/>
  <c r="BA126" i="10"/>
  <c r="BA125" i="10"/>
  <c r="BA123" i="10"/>
  <c r="BA122" i="10"/>
  <c r="BA121" i="10"/>
  <c r="BA120" i="10"/>
  <c r="BA119" i="10"/>
  <c r="BA118" i="10"/>
  <c r="BA117" i="10"/>
  <c r="BA116" i="10"/>
  <c r="BA115" i="10"/>
  <c r="BA114" i="10"/>
  <c r="BA113" i="10"/>
  <c r="BA112" i="10"/>
  <c r="BA111" i="10"/>
  <c r="BA110" i="10"/>
  <c r="BA109" i="10"/>
  <c r="BA107" i="10"/>
  <c r="BA106" i="10"/>
  <c r="BA105" i="10"/>
  <c r="BA104" i="10"/>
  <c r="BA103" i="10"/>
  <c r="BA102" i="10"/>
  <c r="BA101" i="10"/>
  <c r="BA100" i="10"/>
  <c r="BA99" i="10"/>
  <c r="BA98" i="10"/>
  <c r="BA97" i="10"/>
  <c r="BA96" i="10"/>
  <c r="BA95" i="10"/>
  <c r="BA94" i="10"/>
  <c r="BA93" i="10"/>
  <c r="BA92" i="10"/>
  <c r="BA91" i="10"/>
  <c r="BA90" i="10"/>
  <c r="BA89" i="10"/>
  <c r="BA88" i="10"/>
  <c r="BA87" i="10"/>
  <c r="BA86" i="10"/>
  <c r="BA85" i="10"/>
  <c r="BA84" i="10"/>
  <c r="BA83" i="10"/>
  <c r="BA82" i="10"/>
  <c r="BA81" i="10"/>
  <c r="BA80" i="10"/>
  <c r="BA79" i="10"/>
  <c r="BA78" i="10"/>
  <c r="BA75" i="10"/>
  <c r="BA76" i="10"/>
  <c r="BA74" i="10"/>
  <c r="BA73" i="10"/>
  <c r="BA72" i="10"/>
  <c r="BB95" i="10" l="1"/>
  <c r="BC95" i="10"/>
  <c r="BC107" i="10"/>
  <c r="BB107" i="10"/>
  <c r="BC116" i="10"/>
  <c r="BB116" i="10"/>
  <c r="BB125" i="10"/>
  <c r="BC125" i="10"/>
  <c r="BB137" i="10"/>
  <c r="BC137" i="10"/>
  <c r="BC141" i="10"/>
  <c r="BB141" i="10"/>
  <c r="BC154" i="10"/>
  <c r="BB154" i="10"/>
  <c r="BC162" i="10"/>
  <c r="BB162" i="10"/>
  <c r="BB88" i="10"/>
  <c r="BC88" i="10"/>
  <c r="BC96" i="10"/>
  <c r="BB96" i="10"/>
  <c r="BC100" i="10"/>
  <c r="BB100" i="10"/>
  <c r="BC104" i="10"/>
  <c r="BB104" i="10"/>
  <c r="BC109" i="10"/>
  <c r="BB109" i="10"/>
  <c r="BC113" i="10"/>
  <c r="BB113" i="10"/>
  <c r="BC117" i="10"/>
  <c r="BB117" i="10"/>
  <c r="BC121" i="10"/>
  <c r="BB121" i="10"/>
  <c r="BC126" i="10"/>
  <c r="BB126" i="10"/>
  <c r="BC130" i="10"/>
  <c r="BB130" i="10"/>
  <c r="BC134" i="10"/>
  <c r="BB134" i="10"/>
  <c r="BC138" i="10"/>
  <c r="BB138" i="10"/>
  <c r="BC142" i="10"/>
  <c r="BB142" i="10"/>
  <c r="BB146" i="10"/>
  <c r="BC146" i="10"/>
  <c r="BB151" i="10"/>
  <c r="BC151" i="10"/>
  <c r="BC155" i="10"/>
  <c r="BB155" i="10"/>
  <c r="BB159" i="10"/>
  <c r="BC159" i="10"/>
  <c r="BC163" i="10"/>
  <c r="BB163" i="10"/>
  <c r="BC91" i="10"/>
  <c r="BB91" i="10"/>
  <c r="BB103" i="10"/>
  <c r="BC103" i="10"/>
  <c r="BC120" i="10"/>
  <c r="BB120" i="10"/>
  <c r="BC133" i="10"/>
  <c r="BB133" i="10"/>
  <c r="BC145" i="10"/>
  <c r="BB145" i="10"/>
  <c r="BC89" i="10"/>
  <c r="BB89" i="10"/>
  <c r="BB93" i="10"/>
  <c r="BC93" i="10"/>
  <c r="BB97" i="10"/>
  <c r="BC97" i="10"/>
  <c r="BB101" i="10"/>
  <c r="BC101" i="10"/>
  <c r="BB105" i="10"/>
  <c r="BC105" i="10"/>
  <c r="BC110" i="10"/>
  <c r="BB110" i="10"/>
  <c r="BB114" i="10"/>
  <c r="BC114" i="10"/>
  <c r="BC118" i="10"/>
  <c r="BB118" i="10"/>
  <c r="BB122" i="10"/>
  <c r="BC122" i="10"/>
  <c r="BC127" i="10"/>
  <c r="BB127" i="10"/>
  <c r="BB131" i="10"/>
  <c r="BC131" i="10"/>
  <c r="BC135" i="10"/>
  <c r="BB135" i="10"/>
  <c r="BB139" i="10"/>
  <c r="BC139" i="10"/>
  <c r="BB147" i="10"/>
  <c r="BC147" i="10"/>
  <c r="BB152" i="10"/>
  <c r="BC152" i="10"/>
  <c r="BB156" i="10"/>
  <c r="BC156" i="10"/>
  <c r="BB160" i="10"/>
  <c r="BC160" i="10"/>
  <c r="BB164" i="10"/>
  <c r="BC164" i="10"/>
  <c r="BC99" i="10"/>
  <c r="BB99" i="10"/>
  <c r="BB112" i="10"/>
  <c r="BC112" i="10"/>
  <c r="BB129" i="10"/>
  <c r="BC129" i="10"/>
  <c r="BC158" i="10"/>
  <c r="BB158" i="10"/>
  <c r="BB94" i="10"/>
  <c r="BC94" i="10"/>
  <c r="BB98" i="10"/>
  <c r="BC98" i="10"/>
  <c r="BB102" i="10"/>
  <c r="BC102" i="10"/>
  <c r="BB106" i="10"/>
  <c r="BC106" i="10"/>
  <c r="BB111" i="10"/>
  <c r="BC111" i="10"/>
  <c r="BB115" i="10"/>
  <c r="BC115" i="10"/>
  <c r="BB119" i="10"/>
  <c r="BC119" i="10"/>
  <c r="BB123" i="10"/>
  <c r="BC123" i="10"/>
  <c r="BB128" i="10"/>
  <c r="BC128" i="10"/>
  <c r="BB132" i="10"/>
  <c r="BC132" i="10"/>
  <c r="BB136" i="10"/>
  <c r="BC136" i="10"/>
  <c r="BB140" i="10"/>
  <c r="BC140" i="10"/>
  <c r="BC148" i="10"/>
  <c r="BB148" i="10"/>
  <c r="BC153" i="10"/>
  <c r="BB153" i="10"/>
  <c r="BB157" i="10"/>
  <c r="BC157" i="10"/>
  <c r="BC161" i="10"/>
  <c r="BB161" i="10"/>
  <c r="BC165" i="10"/>
  <c r="BB165" i="10"/>
  <c r="BC90" i="10"/>
  <c r="BB90" i="10"/>
  <c r="BC72" i="10"/>
  <c r="BB72" i="10"/>
  <c r="BC74" i="10"/>
  <c r="BB74" i="10"/>
  <c r="BB76" i="10"/>
  <c r="BC76" i="10"/>
  <c r="BC73" i="10"/>
  <c r="BB73" i="10"/>
  <c r="BC78" i="10"/>
  <c r="BB78" i="10"/>
  <c r="BC82" i="10"/>
  <c r="BB82" i="10"/>
  <c r="BB79" i="10"/>
  <c r="BC79" i="10"/>
  <c r="BC83" i="10"/>
  <c r="BB83" i="10"/>
  <c r="BC87" i="10"/>
  <c r="BB87" i="10"/>
  <c r="BC80" i="10"/>
  <c r="BB80" i="10"/>
  <c r="BB84" i="10"/>
  <c r="BC84" i="10"/>
  <c r="BC85" i="10"/>
  <c r="BB85" i="10"/>
  <c r="BC92" i="10"/>
  <c r="BB92" i="10"/>
  <c r="BB86" i="10"/>
  <c r="BC86" i="10"/>
  <c r="BB81" i="10"/>
  <c r="BC81" i="10"/>
  <c r="BB75" i="10"/>
  <c r="BC75" i="10"/>
  <c r="BC143" i="10"/>
  <c r="BB143" i="10"/>
  <c r="BB144" i="10"/>
  <c r="BC144" i="10"/>
  <c r="BB149" i="10"/>
  <c r="BC149" i="10"/>
  <c r="BD145" i="10" s="1"/>
  <c r="BF145" i="10" s="1"/>
  <c r="BF18" i="10"/>
  <c r="BE28" i="10"/>
  <c r="BF28" i="10"/>
  <c r="BE23" i="10"/>
  <c r="BD161" i="10" l="1"/>
  <c r="BF161" i="10" s="1"/>
  <c r="BE140" i="10"/>
  <c r="BD119" i="10"/>
  <c r="BF119" i="10" s="1"/>
  <c r="BD114" i="10"/>
  <c r="BF114" i="10" s="1"/>
  <c r="BE145" i="10"/>
  <c r="BD140" i="10"/>
  <c r="BF140" i="10" s="1"/>
  <c r="BE119" i="10"/>
  <c r="BE114" i="10"/>
  <c r="BE103" i="10"/>
  <c r="BD130" i="10"/>
  <c r="BF130" i="10" s="1"/>
  <c r="BE125" i="10"/>
  <c r="BD103" i="10"/>
  <c r="BF103" i="10" s="1"/>
  <c r="BE130" i="10"/>
  <c r="BD125" i="10"/>
  <c r="BF125" i="10" s="1"/>
  <c r="BE161" i="10"/>
  <c r="BD98" i="10"/>
  <c r="BF98" i="10" s="1"/>
  <c r="BD156" i="10"/>
  <c r="BF156" i="10" s="1"/>
  <c r="BE135" i="10"/>
  <c r="BD93" i="10"/>
  <c r="BF93" i="10" s="1"/>
  <c r="BD151" i="10"/>
  <c r="BF151" i="10" s="1"/>
  <c r="BE109" i="10"/>
  <c r="BE98" i="10"/>
  <c r="BE156" i="10"/>
  <c r="BD135" i="10"/>
  <c r="BF135" i="10" s="1"/>
  <c r="BE93" i="10"/>
  <c r="BE151" i="10"/>
  <c r="BD109" i="10"/>
  <c r="BF109" i="10" s="1"/>
  <c r="BD72" i="10"/>
  <c r="BF72" i="10" s="1"/>
  <c r="BD83" i="10"/>
  <c r="BF83" i="10" s="1"/>
  <c r="BE88" i="10"/>
  <c r="BD88" i="10"/>
  <c r="BF88" i="10" s="1"/>
  <c r="BE72" i="10"/>
  <c r="BE83" i="10"/>
  <c r="BD78" i="10"/>
  <c r="BF78" i="10" s="1"/>
  <c r="BE78" i="10"/>
  <c r="BE18" i="10"/>
  <c r="BF33" i="10" l="1"/>
  <c r="BE33" i="10"/>
  <c r="BE166" i="10" s="1"/>
  <c r="BE167" i="10" s="1"/>
  <c r="BF13" i="10"/>
</calcChain>
</file>

<file path=xl/comments1.xml><?xml version="1.0" encoding="utf-8"?>
<comments xmlns="http://schemas.openxmlformats.org/spreadsheetml/2006/main">
  <authors>
    <author>Monica Maria Figueredo Guerrero</author>
    <author>john.vargas</author>
  </authors>
  <commentList>
    <comment ref="D8" authorId="0" shapeId="0">
      <text>
        <r>
          <rPr>
            <sz val="9"/>
            <color indexed="81"/>
            <rFont val="Tahoma"/>
            <family val="2"/>
          </rPr>
          <t xml:space="preserve">Fecha en la que se llevo a cabo la actividad
</t>
        </r>
      </text>
    </comment>
    <comment ref="D10" authorId="0" shapeId="0">
      <text>
        <r>
          <rPr>
            <sz val="9"/>
            <color indexed="81"/>
            <rFont val="Tahoma"/>
            <family val="2"/>
          </rPr>
          <t xml:space="preserve">Actividad 
en la que 
participo 
</t>
        </r>
      </text>
    </comment>
    <comment ref="C13" authorId="0" shapeId="0">
      <text>
        <r>
          <rPr>
            <sz val="9"/>
            <color indexed="81"/>
            <rFont val="Tahoma"/>
            <family val="2"/>
          </rPr>
          <t xml:space="preserve">Nombres y apellidos de la persona que califica la actividad
</t>
        </r>
      </text>
    </comment>
    <comment ref="K23" authorId="1" shapeId="0">
      <text>
        <r>
          <rPr>
            <b/>
            <sz val="8"/>
            <color indexed="81"/>
            <rFont val="Tahoma"/>
            <family val="2"/>
          </rPr>
          <t>Dirección de Gestión Humana:</t>
        </r>
        <r>
          <rPr>
            <sz val="8"/>
            <color indexed="81"/>
            <rFont val="Tahoma"/>
            <family val="2"/>
          </rPr>
          <t xml:space="preserve">
favor ingresar el número que considere adecuado según la escala de valoración.</t>
        </r>
      </text>
    </comment>
    <comment ref="K38" authorId="1" shapeId="0">
      <text>
        <r>
          <rPr>
            <b/>
            <sz val="8"/>
            <color indexed="81"/>
            <rFont val="Tahoma"/>
            <family val="2"/>
          </rPr>
          <t>Dirección de Gestión Humana:</t>
        </r>
        <r>
          <rPr>
            <sz val="8"/>
            <color indexed="81"/>
            <rFont val="Tahoma"/>
            <family val="2"/>
          </rPr>
          <t xml:space="preserve">
favor ingresar el número que considere adecuado según la escala de valoración.</t>
        </r>
      </text>
    </comment>
    <comment ref="K47" authorId="1" shapeId="0">
      <text>
        <r>
          <rPr>
            <b/>
            <sz val="8"/>
            <color indexed="81"/>
            <rFont val="Tahoma"/>
            <family val="2"/>
          </rPr>
          <t>Dirección de Gestión Humana:</t>
        </r>
        <r>
          <rPr>
            <sz val="8"/>
            <color indexed="81"/>
            <rFont val="Tahoma"/>
            <family val="2"/>
          </rPr>
          <t xml:space="preserve">
favor ingresar el número que considere adecuado según la escala de valoración.</t>
        </r>
      </text>
    </comment>
  </commentList>
</comments>
</file>

<file path=xl/comments2.xml><?xml version="1.0" encoding="utf-8"?>
<comments xmlns="http://schemas.openxmlformats.org/spreadsheetml/2006/main">
  <authors>
    <author>Monica Maria Figueredo Guerrero</author>
  </authors>
  <commentList>
    <comment ref="A7" authorId="0" shapeId="0">
      <text>
        <r>
          <rPr>
            <sz val="9"/>
            <color indexed="81"/>
            <rFont val="Tahoma"/>
            <family val="2"/>
          </rPr>
          <t xml:space="preserve">Actividad realizada
</t>
        </r>
      </text>
    </comment>
    <comment ref="A8" authorId="0" shapeId="0">
      <text>
        <r>
          <rPr>
            <sz val="9"/>
            <color indexed="81"/>
            <rFont val="Tahoma"/>
            <family val="2"/>
          </rPr>
          <t xml:space="preserve">Fecha de la actividad
</t>
        </r>
      </text>
    </comment>
    <comment ref="I8" authorId="0" shapeId="0">
      <text>
        <r>
          <rPr>
            <sz val="9"/>
            <color indexed="81"/>
            <rFont val="Tahoma"/>
            <family val="2"/>
          </rPr>
          <t xml:space="preserve">Fecha en la que termino la actividad
</t>
        </r>
      </text>
    </comment>
    <comment ref="I9" authorId="0" shapeId="0">
      <text>
        <r>
          <rPr>
            <sz val="9"/>
            <color indexed="81"/>
            <rFont val="Tahoma"/>
            <family val="2"/>
          </rPr>
          <t xml:space="preserve">Cantidad de participantes en la actividad
</t>
        </r>
      </text>
    </comment>
    <comment ref="A10" authorId="0" shapeId="0">
      <text>
        <r>
          <rPr>
            <sz val="9"/>
            <color indexed="81"/>
            <rFont val="Tahoma"/>
            <family val="2"/>
          </rPr>
          <t xml:space="preserve">Se coloca el número de encuestas a realizar de acuerdo con lo arrojado en la matriz de seguimiento a la ejecución de actividades
</t>
        </r>
      </text>
    </comment>
    <comment ref="A11" authorId="0" shapeId="0">
      <text>
        <r>
          <rPr>
            <sz val="9"/>
            <color indexed="81"/>
            <rFont val="Tahoma"/>
            <family val="2"/>
          </rPr>
          <t xml:space="preserve">cantidad de encuetas que se deben aplicar 
</t>
        </r>
      </text>
    </comment>
  </commentList>
</comments>
</file>

<file path=xl/sharedStrings.xml><?xml version="1.0" encoding="utf-8"?>
<sst xmlns="http://schemas.openxmlformats.org/spreadsheetml/2006/main" count="125" uniqueCount="118">
  <si>
    <t xml:space="preserve">Fecha finalización: </t>
  </si>
  <si>
    <t xml:space="preserve"> </t>
  </si>
  <si>
    <t>No. Participantes:</t>
  </si>
  <si>
    <t>Total</t>
  </si>
  <si>
    <t>%</t>
  </si>
  <si>
    <t xml:space="preserve">Fecha: </t>
  </si>
  <si>
    <t xml:space="preserve">Día </t>
  </si>
  <si>
    <t>Mes</t>
  </si>
  <si>
    <t>Año</t>
  </si>
  <si>
    <t>NOMBRE DE LA ACTIVIDAD:</t>
  </si>
  <si>
    <t>Nombre y Apellidos</t>
  </si>
  <si>
    <t>_____________________________________</t>
  </si>
  <si>
    <t>Regional</t>
  </si>
  <si>
    <t>___________________________</t>
  </si>
  <si>
    <t>Cargo:</t>
  </si>
  <si>
    <t>____________________________________</t>
  </si>
  <si>
    <t>Centro zonal o dependencia</t>
  </si>
  <si>
    <t xml:space="preserve">Para la Dirección de Gestión Humana es importante saber su opinión acerca de las diferentes actividades que se realizan en la Entidad para nuestros servidores públicos  y  sus familias, por lo tanto deseamos conocer su opinión respecto a las actividades de Bienestar en las cuales ha participado, con el fin de mejorar cada dia. </t>
  </si>
  <si>
    <r>
      <t xml:space="preserve">  Su opinión es de gran importancia para nosotros.</t>
    </r>
    <r>
      <rPr>
        <sz val="12"/>
        <rFont val="Arial"/>
        <family val="2"/>
      </rPr>
      <t/>
    </r>
  </si>
  <si>
    <r>
      <t xml:space="preserve">Por favor califique cada aspecto de 1 a 5, para expresar su satisfacción teniendo en cuenta la siguiente escala, donde </t>
    </r>
    <r>
      <rPr>
        <b/>
        <sz val="10"/>
        <rFont val="Arial"/>
        <family val="2"/>
      </rPr>
      <t>1 es Totalmente Insatisfecho y 5 es Totalmente Satisfecho:</t>
    </r>
  </si>
  <si>
    <t>EXPECTATIVA DE LA ACTIVIDAD</t>
  </si>
  <si>
    <t>Unión familiar</t>
  </si>
  <si>
    <t>La  actividad permitió la integración de su familia</t>
  </si>
  <si>
    <t>La  actividad generó  bienestar en su familia</t>
  </si>
  <si>
    <t>Calidad de la actividad</t>
  </si>
  <si>
    <t>Considera que la actividad realizada cumplió con sus expectativas</t>
  </si>
  <si>
    <t>La actividad fue de su interés</t>
  </si>
  <si>
    <t>Enseñanza o Reflexión Obtenida</t>
  </si>
  <si>
    <t>Qué enseñanza o reflexión puede compartirnos de la actividad realizada?</t>
  </si>
  <si>
    <t>Organización</t>
  </si>
  <si>
    <t xml:space="preserve">Se le informó a tiempo de la actividad </t>
  </si>
  <si>
    <t>Organización de la actividad</t>
  </si>
  <si>
    <r>
      <t xml:space="preserve">TALENTO HUMANO
</t>
    </r>
    <r>
      <rPr>
        <b/>
        <sz val="8"/>
        <rFont val="Arial"/>
        <family val="2"/>
      </rPr>
      <t>Competente e idóneo</t>
    </r>
  </si>
  <si>
    <t xml:space="preserve">Coordinador del Evento </t>
  </si>
  <si>
    <t>Habilidad en la prestación del servicio</t>
  </si>
  <si>
    <t>Capacidad para dar soluciones y alternativas</t>
  </si>
  <si>
    <t>Brigadistas (Si aplica)</t>
  </si>
  <si>
    <t>Conocimientos al momento de prestar el servicio</t>
  </si>
  <si>
    <t>Jueces (Si aplica)</t>
  </si>
  <si>
    <t>Califique el arbitraje prestado por el juez en la actividad deportiva</t>
  </si>
  <si>
    <t>LOGISTICA</t>
  </si>
  <si>
    <t>Instalaciones</t>
  </si>
  <si>
    <t>Estado de las instalaciones</t>
  </si>
  <si>
    <t>Ubicación de las instalaciones</t>
  </si>
  <si>
    <t>Estado de los materiales recreativos y escenografías</t>
  </si>
  <si>
    <t>Adecuación y ambientación del lugar</t>
  </si>
  <si>
    <t>Aseo del lugar</t>
  </si>
  <si>
    <t>Comodidad de las instalaciones</t>
  </si>
  <si>
    <t xml:space="preserve"> Servicios de Alimentos y Bebidas ( lugares externos al ICBF) si aplica</t>
  </si>
  <si>
    <t>Presentación de los alimentos y bebidas</t>
  </si>
  <si>
    <t>Calidad de los productos de los alimentos y bebidas</t>
  </si>
  <si>
    <t>Cumplimiento del servicio de alimentos y bebidas</t>
  </si>
  <si>
    <t xml:space="preserve"> Servicio de Transporte (si aplica)</t>
  </si>
  <si>
    <t>Cumplimiento con el horario establecido</t>
  </si>
  <si>
    <t xml:space="preserve">Aseo del bus </t>
  </si>
  <si>
    <t xml:space="preserve">Estado del bus </t>
  </si>
  <si>
    <t>Capacidad del bus / Comodidad del bus</t>
  </si>
  <si>
    <t>Prudencia del conductor para conducir</t>
  </si>
  <si>
    <t>Seguridad</t>
  </si>
  <si>
    <t>Seguridad que ofrece el lugar</t>
  </si>
  <si>
    <t>Seguridad de los equipos y materiales utilizados</t>
  </si>
  <si>
    <t>Comportamiento del público</t>
  </si>
  <si>
    <t>COMENTARIOS Y/O SUGERENCIAS</t>
  </si>
  <si>
    <t>Gracias!!!!</t>
  </si>
  <si>
    <t>La  actividad permitió la integración de su familia:</t>
  </si>
  <si>
    <t>La  actividad generó  bienestar en su familia:</t>
  </si>
  <si>
    <t>UNION FAMILIAR</t>
  </si>
  <si>
    <t>Considera que la actividad realizada cumplió con sus expectativas:</t>
  </si>
  <si>
    <t>La actividad fue de su interés:</t>
  </si>
  <si>
    <t>Calidad de la actividad:</t>
  </si>
  <si>
    <t>ORGANIZACIÓN</t>
  </si>
  <si>
    <t>Se le informó a tiempo de la actividad:</t>
  </si>
  <si>
    <t>Organización de la actividad:</t>
  </si>
  <si>
    <t xml:space="preserve">COORDINADOR DEL EVENTO </t>
  </si>
  <si>
    <t>Habilidad en la prestación del servicio:</t>
  </si>
  <si>
    <t>Capacidad para dar soluciones y alternativas:</t>
  </si>
  <si>
    <t>BRIGADISTAS (SI APLICA)</t>
  </si>
  <si>
    <t>JUECES (SI APLICA)</t>
  </si>
  <si>
    <t>Califique el arbitraje prestado por el juez en la actividad deportiva:</t>
  </si>
  <si>
    <t>Conocimientos al momento de prestar el servicio:</t>
  </si>
  <si>
    <t>INSTALACIONES</t>
  </si>
  <si>
    <t>Estado de las instalaciones:</t>
  </si>
  <si>
    <t>Ubicación de las instalaciones:</t>
  </si>
  <si>
    <t>Estado de los materiales recreativos y escenografías:</t>
  </si>
  <si>
    <t>Adecuación y ambientación del lugar:</t>
  </si>
  <si>
    <t>Aseo del lugar:</t>
  </si>
  <si>
    <t>Comodidad de las instalaciones:</t>
  </si>
  <si>
    <t xml:space="preserve"> SERVICIOS DE ALIMENTOS Y BEBIDAS ( LUGARES EXTERNOS AL ICBF) SI APLICA</t>
  </si>
  <si>
    <t>Presentación de los alimentos y bebidas:</t>
  </si>
  <si>
    <t>Calidad de los productos de los alimentos y bebidas:</t>
  </si>
  <si>
    <t>Cumplimiento del servicio de alimentos y bebidas:</t>
  </si>
  <si>
    <t xml:space="preserve"> SERVICIO DE TRANSPORTE (SI APLICA)</t>
  </si>
  <si>
    <t>Cumplimiento con el horario establecido:</t>
  </si>
  <si>
    <t>Aseo del bus:</t>
  </si>
  <si>
    <t>Estado del bus:</t>
  </si>
  <si>
    <t>Capacidad del bus / Comodidad del bus:</t>
  </si>
  <si>
    <t>Prudencia del conductor para conducir:</t>
  </si>
  <si>
    <t>SEGURIDAD</t>
  </si>
  <si>
    <t>Seguridad que ofrece el lugar:</t>
  </si>
  <si>
    <t>Seguridad de los equipos y materiales utilizados:</t>
  </si>
  <si>
    <t>Comportamiento del público:</t>
  </si>
  <si>
    <t>Nombre de la actividad de Bienestar : ________________________________________________</t>
  </si>
  <si>
    <t>Fecha inicio: ___________</t>
  </si>
  <si>
    <t>No. encuestas diligenciadas :</t>
  </si>
  <si>
    <t>% de respuestas contestadas</t>
  </si>
  <si>
    <t>Valor total por pregunta</t>
  </si>
  <si>
    <t>Numero de preguntas contestas</t>
  </si>
  <si>
    <t>Sumatoria calificación encuestas</t>
  </si>
  <si>
    <t>CANTIDAD DE ENCUESTAS</t>
  </si>
  <si>
    <t>Página 1 de 1</t>
  </si>
  <si>
    <t>Clasificación de la información
Pública</t>
  </si>
  <si>
    <t>Página 1 de 2</t>
  </si>
  <si>
    <t>F6.P1.GTH</t>
  </si>
  <si>
    <r>
      <rPr>
        <b/>
        <sz val="12"/>
        <rFont val="Tempus Sans ITC"/>
        <family val="5"/>
      </rPr>
      <t xml:space="preserve">Antes de imprimir este documento… piense en el medio ambiente!  </t>
    </r>
    <r>
      <rPr>
        <sz val="8"/>
        <rFont val="Arial"/>
        <family val="2"/>
      </rPr>
      <t xml:space="preserve">
    </t>
    </r>
    <r>
      <rPr>
        <sz val="6"/>
        <rFont val="Arial"/>
        <family val="2"/>
      </rPr>
      <t xml:space="preserve"> Cualquier copia impresa de este documento se considera como COPIA NO CONTROLADA.
LOS DATOS PROPORCIONADOS SERÁN TRATADOS DE ACUERDO A LA POLÌTICA DE TRATAMIENTO DE DATOS PERSONALES DEL ICBF Y A LA LEY 1581 DE 2012</t>
    </r>
  </si>
  <si>
    <r>
      <rPr>
        <b/>
        <sz val="11"/>
        <color theme="1"/>
        <rFont val="Arial"/>
        <family val="2"/>
      </rPr>
      <t xml:space="preserve">PROCESO DE GESTIÓN DEL TALENTO HUMANO
</t>
    </r>
    <r>
      <rPr>
        <b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FORMATO ENCUESTA DE SATISFACCIÓN DE BIENESTAR SOCIAL</t>
    </r>
  </si>
  <si>
    <r>
      <t xml:space="preserve">PROCESO DE GESTIÓN DEL TALENTO HUMANO
</t>
    </r>
    <r>
      <rPr>
        <sz val="10"/>
        <color theme="1"/>
        <rFont val="Arial"/>
        <family val="2"/>
      </rPr>
      <t>FORMATO ENCUESTA DE SATISFACCIÓN DE BIENESTAR SOCIAL</t>
    </r>
  </si>
  <si>
    <r>
      <rPr>
        <b/>
        <sz val="12"/>
        <rFont val="Tempus Sans ITC"/>
        <family val="5"/>
      </rPr>
      <t xml:space="preserve">Antes de imprimir este documento… piense en el medio ambiente!  </t>
    </r>
    <r>
      <rPr>
        <sz val="10"/>
        <rFont val="Arial"/>
        <family val="2"/>
      </rPr>
      <t xml:space="preserve">
   </t>
    </r>
    <r>
      <rPr>
        <sz val="6"/>
        <rFont val="Arial"/>
        <family val="2"/>
      </rPr>
      <t xml:space="preserve">  Cualquier copia impresa de este documento se considera como COPIA NO CONTROLADA.
LOS DATOS PROPORCIONADOS SERÁN TRATADOS DE ACUERDO A LA POLÌTICA DE TRATAMIENTO DE DATOS PERSONALES DEL ICBF Y A LA LEY 1581 DE 2012</t>
    </r>
  </si>
  <si>
    <t>Versión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</si>
</sst>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 &quot;$&quot;\ * #,##0.00_ ;_ &quot;$&quot;\ * \-#,##0.00_ ;_ &quot;$&quot;\ * &quot;-&quot;??_ ;_ @_ "/>
  </numFmts>
  <fonts count="2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0"/>
      <name val="Verdana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2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sz val="6"/>
      <name val="Arial"/>
      <family val="2"/>
    </font>
    <font>
      <b/>
      <sz val="12"/>
      <name val="Tempus Sans ITC"/>
      <family val="5"/>
    </font>
    <font>
      <sz val="8"/>
      <name val="Arial"/>
      <family val="5"/>
    </font>
    <font>
      <sz val="10"/>
      <name val="Arial"/>
      <family val="5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59999389629810485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325">
    <xf numFmtId="0" fontId="0" fillId="0" borderId="0" xfId="0"/>
    <xf numFmtId="0" fontId="4" fillId="2" borderId="0" xfId="2" applyFont="1" applyFill="1" applyAlignment="1" applyProtection="1">
      <alignment horizontal="center"/>
    </xf>
    <xf numFmtId="0" fontId="4" fillId="2" borderId="0" xfId="2" applyFont="1" applyFill="1" applyProtection="1"/>
    <xf numFmtId="0" fontId="1" fillId="2" borderId="0" xfId="2" applyFill="1" applyAlignment="1" applyProtection="1">
      <alignment horizontal="left"/>
    </xf>
    <xf numFmtId="0" fontId="1" fillId="2" borderId="0" xfId="2" applyFill="1" applyAlignment="1" applyProtection="1">
      <alignment horizontal="center"/>
    </xf>
    <xf numFmtId="0" fontId="1" fillId="2" borderId="0" xfId="2" applyFill="1" applyProtection="1"/>
    <xf numFmtId="0" fontId="2" fillId="2" borderId="5" xfId="2" applyFont="1" applyFill="1" applyBorder="1" applyAlignment="1" applyProtection="1">
      <alignment horizontal="center"/>
    </xf>
    <xf numFmtId="0" fontId="2" fillId="2" borderId="6" xfId="2" applyFont="1" applyFill="1" applyBorder="1" applyAlignment="1" applyProtection="1">
      <alignment horizontal="center"/>
    </xf>
    <xf numFmtId="0" fontId="2" fillId="2" borderId="7" xfId="2" applyFont="1" applyFill="1" applyBorder="1" applyAlignment="1" applyProtection="1">
      <alignment horizontal="center"/>
    </xf>
    <xf numFmtId="0" fontId="2" fillId="2" borderId="0" xfId="2" applyFont="1" applyFill="1" applyProtection="1"/>
    <xf numFmtId="0" fontId="1" fillId="2" borderId="2" xfId="2" applyFill="1" applyBorder="1" applyAlignment="1" applyProtection="1">
      <alignment horizontal="center"/>
    </xf>
    <xf numFmtId="0" fontId="1" fillId="2" borderId="2" xfId="2" applyFont="1" applyFill="1" applyBorder="1" applyAlignment="1" applyProtection="1">
      <alignment horizontal="center"/>
    </xf>
    <xf numFmtId="0" fontId="1" fillId="2" borderId="0" xfId="2" applyFill="1" applyAlignment="1" applyProtection="1">
      <alignment horizontal="justify" vertical="center" wrapText="1"/>
    </xf>
    <xf numFmtId="0" fontId="4" fillId="2" borderId="0" xfId="2" applyFont="1" applyFill="1" applyAlignment="1" applyProtection="1">
      <alignment horizontal="center"/>
      <protection locked="0"/>
    </xf>
    <xf numFmtId="0" fontId="1" fillId="2" borderId="0" xfId="2" applyFont="1" applyFill="1" applyAlignment="1" applyProtection="1">
      <alignment horizontal="left" vertical="center" wrapText="1"/>
      <protection locked="0"/>
    </xf>
    <xf numFmtId="15" fontId="1" fillId="2" borderId="0" xfId="2" applyNumberFormat="1" applyFont="1" applyFill="1" applyAlignment="1" applyProtection="1">
      <alignment horizontal="center"/>
      <protection locked="0"/>
    </xf>
    <xf numFmtId="0" fontId="1" fillId="2" borderId="0" xfId="2" applyFill="1" applyAlignment="1" applyProtection="1">
      <alignment horizontal="center"/>
      <protection locked="0"/>
    </xf>
    <xf numFmtId="0" fontId="1" fillId="2" borderId="0" xfId="2" applyFill="1" applyAlignment="1" applyProtection="1">
      <alignment horizontal="left" vertical="center" wrapText="1"/>
      <protection locked="0"/>
    </xf>
    <xf numFmtId="0" fontId="1" fillId="2" borderId="2" xfId="2" applyFont="1" applyFill="1" applyBorder="1" applyAlignment="1" applyProtection="1">
      <alignment horizontal="center"/>
      <protection locked="0"/>
    </xf>
    <xf numFmtId="0" fontId="1" fillId="2" borderId="2" xfId="2" applyFill="1" applyBorder="1" applyAlignment="1" applyProtection="1">
      <alignment horizontal="center"/>
      <protection locked="0"/>
    </xf>
    <xf numFmtId="0" fontId="1" fillId="6" borderId="8" xfId="2" applyFill="1" applyBorder="1" applyAlignment="1" applyProtection="1">
      <alignment horizontal="center"/>
      <protection locked="0"/>
    </xf>
    <xf numFmtId="0" fontId="1" fillId="2" borderId="54" xfId="2" applyFill="1" applyBorder="1" applyAlignment="1" applyProtection="1">
      <alignment horizontal="center"/>
    </xf>
    <xf numFmtId="0" fontId="1" fillId="2" borderId="54" xfId="2" applyFill="1" applyBorder="1" applyAlignment="1" applyProtection="1">
      <alignment horizontal="center"/>
      <protection locked="0"/>
    </xf>
    <xf numFmtId="0" fontId="1" fillId="2" borderId="54" xfId="2" applyFont="1" applyFill="1" applyBorder="1" applyAlignment="1" applyProtection="1">
      <alignment horizontal="center"/>
      <protection locked="0"/>
    </xf>
    <xf numFmtId="0" fontId="1" fillId="2" borderId="54" xfId="2" applyFont="1" applyFill="1" applyBorder="1" applyAlignment="1" applyProtection="1">
      <alignment horizontal="center"/>
    </xf>
    <xf numFmtId="0" fontId="1" fillId="2" borderId="56" xfId="2" applyFill="1" applyBorder="1" applyAlignment="1" applyProtection="1">
      <alignment horizontal="center"/>
    </xf>
    <xf numFmtId="0" fontId="1" fillId="2" borderId="56" xfId="2" applyFont="1" applyFill="1" applyBorder="1" applyAlignment="1" applyProtection="1">
      <alignment horizontal="center"/>
      <protection locked="0"/>
    </xf>
    <xf numFmtId="0" fontId="1" fillId="2" borderId="56" xfId="2" applyFill="1" applyBorder="1" applyAlignment="1" applyProtection="1">
      <alignment horizontal="center"/>
      <protection locked="0"/>
    </xf>
    <xf numFmtId="0" fontId="1" fillId="2" borderId="61" xfId="2" applyFill="1" applyBorder="1" applyAlignment="1" applyProtection="1">
      <alignment horizontal="center"/>
    </xf>
    <xf numFmtId="0" fontId="1" fillId="2" borderId="61" xfId="2" applyFill="1" applyBorder="1" applyAlignment="1" applyProtection="1">
      <alignment horizontal="center"/>
      <protection locked="0"/>
    </xf>
    <xf numFmtId="0" fontId="1" fillId="2" borderId="61" xfId="2" applyFont="1" applyFill="1" applyBorder="1" applyAlignment="1" applyProtection="1">
      <alignment horizontal="center"/>
      <protection locked="0"/>
    </xf>
    <xf numFmtId="0" fontId="1" fillId="8" borderId="56" xfId="2" applyFill="1" applyBorder="1" applyAlignment="1" applyProtection="1">
      <alignment horizontal="center"/>
    </xf>
    <xf numFmtId="0" fontId="1" fillId="8" borderId="56" xfId="2" applyFont="1" applyFill="1" applyBorder="1" applyAlignment="1" applyProtection="1">
      <alignment horizontal="center"/>
      <protection locked="0"/>
    </xf>
    <xf numFmtId="0" fontId="1" fillId="8" borderId="56" xfId="2" applyFill="1" applyBorder="1" applyAlignment="1" applyProtection="1">
      <alignment horizontal="center"/>
      <protection locked="0"/>
    </xf>
    <xf numFmtId="0" fontId="1" fillId="8" borderId="2" xfId="2" applyFill="1" applyBorder="1" applyAlignment="1" applyProtection="1">
      <alignment horizontal="center"/>
    </xf>
    <xf numFmtId="0" fontId="1" fillId="8" borderId="2" xfId="2" applyFill="1" applyBorder="1" applyAlignment="1" applyProtection="1">
      <alignment horizontal="center"/>
      <protection locked="0"/>
    </xf>
    <xf numFmtId="0" fontId="1" fillId="8" borderId="2" xfId="2" applyFont="1" applyFill="1" applyBorder="1" applyAlignment="1" applyProtection="1">
      <alignment horizontal="center"/>
      <protection locked="0"/>
    </xf>
    <xf numFmtId="0" fontId="1" fillId="8" borderId="61" xfId="2" applyFill="1" applyBorder="1" applyAlignment="1" applyProtection="1">
      <alignment horizontal="center"/>
    </xf>
    <xf numFmtId="0" fontId="1" fillId="8" borderId="61" xfId="2" applyFill="1" applyBorder="1" applyAlignment="1" applyProtection="1">
      <alignment horizontal="center"/>
      <protection locked="0"/>
    </xf>
    <xf numFmtId="0" fontId="1" fillId="2" borderId="56" xfId="2" applyFont="1" applyFill="1" applyBorder="1" applyAlignment="1" applyProtection="1">
      <alignment horizontal="center"/>
    </xf>
    <xf numFmtId="0" fontId="1" fillId="2" borderId="61" xfId="2" applyFont="1" applyFill="1" applyBorder="1" applyAlignment="1" applyProtection="1">
      <alignment horizontal="center"/>
    </xf>
    <xf numFmtId="0" fontId="1" fillId="9" borderId="56" xfId="2" applyFill="1" applyBorder="1" applyAlignment="1" applyProtection="1">
      <alignment horizontal="center"/>
    </xf>
    <xf numFmtId="0" fontId="1" fillId="9" borderId="56" xfId="2" applyFill="1" applyBorder="1" applyAlignment="1" applyProtection="1">
      <alignment horizontal="center"/>
      <protection locked="0"/>
    </xf>
    <xf numFmtId="0" fontId="1" fillId="9" borderId="56" xfId="2" applyFont="1" applyFill="1" applyBorder="1" applyAlignment="1" applyProtection="1">
      <alignment horizontal="center"/>
      <protection locked="0"/>
    </xf>
    <xf numFmtId="0" fontId="1" fillId="9" borderId="56" xfId="2" applyFont="1" applyFill="1" applyBorder="1" applyAlignment="1" applyProtection="1">
      <alignment horizontal="center"/>
    </xf>
    <xf numFmtId="0" fontId="1" fillId="9" borderId="2" xfId="2" applyFill="1" applyBorder="1" applyAlignment="1" applyProtection="1">
      <alignment horizontal="center"/>
    </xf>
    <xf numFmtId="0" fontId="1" fillId="9" borderId="2" xfId="2" applyFill="1" applyBorder="1" applyAlignment="1" applyProtection="1">
      <alignment horizontal="center"/>
      <protection locked="0"/>
    </xf>
    <xf numFmtId="0" fontId="1" fillId="9" borderId="2" xfId="2" applyFont="1" applyFill="1" applyBorder="1" applyAlignment="1" applyProtection="1">
      <alignment horizontal="center"/>
      <protection locked="0"/>
    </xf>
    <xf numFmtId="0" fontId="1" fillId="9" borderId="2" xfId="2" applyFont="1" applyFill="1" applyBorder="1" applyAlignment="1" applyProtection="1">
      <alignment horizontal="center"/>
    </xf>
    <xf numFmtId="0" fontId="1" fillId="9" borderId="61" xfId="2" applyFill="1" applyBorder="1" applyAlignment="1" applyProtection="1">
      <alignment horizontal="center"/>
    </xf>
    <xf numFmtId="0" fontId="1" fillId="9" borderId="61" xfId="2" applyFill="1" applyBorder="1" applyAlignment="1" applyProtection="1">
      <alignment horizontal="center"/>
      <protection locked="0"/>
    </xf>
    <xf numFmtId="0" fontId="1" fillId="9" borderId="61" xfId="2" applyFont="1" applyFill="1" applyBorder="1" applyAlignment="1" applyProtection="1">
      <alignment horizontal="center"/>
      <protection locked="0"/>
    </xf>
    <xf numFmtId="0" fontId="1" fillId="9" borderId="61" xfId="2" applyFont="1" applyFill="1" applyBorder="1" applyAlignment="1" applyProtection="1">
      <alignment horizontal="center"/>
    </xf>
    <xf numFmtId="0" fontId="1" fillId="2" borderId="64" xfId="2" applyFill="1" applyBorder="1" applyAlignment="1" applyProtection="1">
      <alignment horizontal="center"/>
    </xf>
    <xf numFmtId="0" fontId="1" fillId="2" borderId="64" xfId="2" applyFill="1" applyBorder="1" applyAlignment="1" applyProtection="1">
      <alignment horizontal="center"/>
      <protection locked="0"/>
    </xf>
    <xf numFmtId="0" fontId="1" fillId="2" borderId="64" xfId="2" applyFont="1" applyFill="1" applyBorder="1" applyAlignment="1" applyProtection="1">
      <alignment horizontal="center"/>
      <protection locked="0"/>
    </xf>
    <xf numFmtId="0" fontId="1" fillId="2" borderId="64" xfId="2" applyFont="1" applyFill="1" applyBorder="1" applyAlignment="1" applyProtection="1">
      <alignment horizontal="center"/>
    </xf>
    <xf numFmtId="0" fontId="1" fillId="8" borderId="56" xfId="2" applyFont="1" applyFill="1" applyBorder="1" applyAlignment="1" applyProtection="1">
      <alignment horizontal="center"/>
    </xf>
    <xf numFmtId="0" fontId="1" fillId="8" borderId="2" xfId="2" applyFont="1" applyFill="1" applyBorder="1" applyAlignment="1" applyProtection="1">
      <alignment horizontal="center"/>
    </xf>
    <xf numFmtId="0" fontId="1" fillId="8" borderId="61" xfId="2" applyFont="1" applyFill="1" applyBorder="1" applyAlignment="1" applyProtection="1">
      <alignment horizontal="center"/>
    </xf>
    <xf numFmtId="2" fontId="1" fillId="8" borderId="53" xfId="2" applyNumberFormat="1" applyFont="1" applyFill="1" applyBorder="1" applyAlignment="1" applyProtection="1">
      <alignment horizontal="center"/>
    </xf>
    <xf numFmtId="2" fontId="1" fillId="2" borderId="0" xfId="2" applyNumberFormat="1" applyFill="1" applyProtection="1"/>
    <xf numFmtId="2" fontId="4" fillId="2" borderId="0" xfId="2" applyNumberFormat="1" applyFont="1" applyFill="1" applyProtection="1"/>
    <xf numFmtId="2" fontId="2" fillId="2" borderId="0" xfId="2" applyNumberFormat="1" applyFont="1" applyFill="1" applyProtection="1"/>
    <xf numFmtId="2" fontId="4" fillId="2" borderId="0" xfId="2" applyNumberFormat="1" applyFont="1" applyFill="1" applyAlignment="1" applyProtection="1">
      <alignment horizontal="center"/>
    </xf>
    <xf numFmtId="2" fontId="1" fillId="2" borderId="0" xfId="2" applyNumberFormat="1" applyFill="1" applyAlignment="1" applyProtection="1">
      <alignment horizontal="center"/>
    </xf>
    <xf numFmtId="2" fontId="2" fillId="2" borderId="8" xfId="2" applyNumberFormat="1" applyFont="1" applyFill="1" applyBorder="1" applyAlignment="1" applyProtection="1">
      <alignment horizontal="center" vertical="center"/>
    </xf>
    <xf numFmtId="2" fontId="1" fillId="2" borderId="57" xfId="2" applyNumberFormat="1" applyFont="1" applyFill="1" applyBorder="1" applyAlignment="1" applyProtection="1">
      <alignment horizontal="center"/>
    </xf>
    <xf numFmtId="2" fontId="1" fillId="2" borderId="59" xfId="2" applyNumberFormat="1" applyFont="1" applyFill="1" applyBorder="1" applyAlignment="1" applyProtection="1">
      <alignment horizontal="center"/>
    </xf>
    <xf numFmtId="2" fontId="1" fillId="2" borderId="62" xfId="2" applyNumberFormat="1" applyFont="1" applyFill="1" applyBorder="1" applyAlignment="1" applyProtection="1">
      <alignment horizontal="center"/>
    </xf>
    <xf numFmtId="2" fontId="1" fillId="9" borderId="57" xfId="2" applyNumberFormat="1" applyFont="1" applyFill="1" applyBorder="1" applyAlignment="1" applyProtection="1">
      <alignment horizontal="center"/>
    </xf>
    <xf numFmtId="2" fontId="1" fillId="9" borderId="59" xfId="2" applyNumberFormat="1" applyFont="1" applyFill="1" applyBorder="1" applyAlignment="1" applyProtection="1">
      <alignment horizontal="center"/>
    </xf>
    <xf numFmtId="2" fontId="1" fillId="9" borderId="62" xfId="2" applyNumberFormat="1" applyFont="1" applyFill="1" applyBorder="1" applyAlignment="1" applyProtection="1">
      <alignment horizontal="center"/>
    </xf>
    <xf numFmtId="2" fontId="1" fillId="2" borderId="54" xfId="2" applyNumberFormat="1" applyFont="1" applyFill="1" applyBorder="1" applyAlignment="1" applyProtection="1">
      <alignment horizontal="center"/>
    </xf>
    <xf numFmtId="2" fontId="1" fillId="2" borderId="2" xfId="2" applyNumberFormat="1" applyFont="1" applyFill="1" applyBorder="1" applyAlignment="1" applyProtection="1">
      <alignment horizontal="center"/>
    </xf>
    <xf numFmtId="2" fontId="1" fillId="2" borderId="64" xfId="2" applyNumberFormat="1" applyFont="1" applyFill="1" applyBorder="1" applyAlignment="1" applyProtection="1">
      <alignment horizontal="center"/>
    </xf>
    <xf numFmtId="2" fontId="1" fillId="8" borderId="57" xfId="2" applyNumberFormat="1" applyFont="1" applyFill="1" applyBorder="1" applyAlignment="1" applyProtection="1">
      <alignment horizontal="center"/>
    </xf>
    <xf numFmtId="2" fontId="1" fillId="8" borderId="59" xfId="2" applyNumberFormat="1" applyFont="1" applyFill="1" applyBorder="1" applyAlignment="1" applyProtection="1">
      <alignment horizontal="center"/>
    </xf>
    <xf numFmtId="2" fontId="1" fillId="8" borderId="62" xfId="2" applyNumberFormat="1" applyFont="1" applyFill="1" applyBorder="1" applyAlignment="1" applyProtection="1">
      <alignment horizontal="center"/>
    </xf>
    <xf numFmtId="0" fontId="1" fillId="2" borderId="66" xfId="2" applyFont="1" applyFill="1" applyBorder="1" applyAlignment="1" applyProtection="1">
      <alignment horizontal="center"/>
    </xf>
    <xf numFmtId="0" fontId="1" fillId="2" borderId="67" xfId="2" applyFont="1" applyFill="1" applyBorder="1" applyAlignment="1" applyProtection="1">
      <alignment horizontal="center"/>
    </xf>
    <xf numFmtId="0" fontId="1" fillId="2" borderId="68" xfId="2" applyFont="1" applyFill="1" applyBorder="1" applyAlignment="1" applyProtection="1">
      <alignment horizontal="center"/>
    </xf>
    <xf numFmtId="0" fontId="1" fillId="8" borderId="66" xfId="2" applyFont="1" applyFill="1" applyBorder="1" applyAlignment="1" applyProtection="1">
      <alignment horizontal="center"/>
    </xf>
    <xf numFmtId="0" fontId="1" fillId="8" borderId="67" xfId="2" applyFont="1" applyFill="1" applyBorder="1" applyAlignment="1" applyProtection="1">
      <alignment horizontal="center"/>
    </xf>
    <xf numFmtId="0" fontId="1" fillId="8" borderId="68" xfId="2" applyFont="1" applyFill="1" applyBorder="1" applyAlignment="1" applyProtection="1">
      <alignment horizontal="center"/>
    </xf>
    <xf numFmtId="9" fontId="1" fillId="2" borderId="57" xfId="5" applyFont="1" applyFill="1" applyBorder="1" applyAlignment="1" applyProtection="1">
      <alignment horizontal="center"/>
    </xf>
    <xf numFmtId="9" fontId="1" fillId="2" borderId="59" xfId="5" applyFont="1" applyFill="1" applyBorder="1" applyAlignment="1" applyProtection="1">
      <alignment horizontal="center"/>
    </xf>
    <xf numFmtId="9" fontId="1" fillId="2" borderId="62" xfId="5" applyFont="1" applyFill="1" applyBorder="1" applyAlignment="1" applyProtection="1">
      <alignment horizontal="center"/>
    </xf>
    <xf numFmtId="9" fontId="1" fillId="2" borderId="54" xfId="5" applyFont="1" applyFill="1" applyBorder="1" applyAlignment="1" applyProtection="1">
      <alignment horizontal="center"/>
    </xf>
    <xf numFmtId="9" fontId="1" fillId="2" borderId="2" xfId="5" applyFont="1" applyFill="1" applyBorder="1" applyAlignment="1" applyProtection="1">
      <alignment horizontal="center"/>
    </xf>
    <xf numFmtId="9" fontId="1" fillId="2" borderId="64" xfId="5" applyFont="1" applyFill="1" applyBorder="1" applyAlignment="1" applyProtection="1">
      <alignment horizontal="center"/>
    </xf>
    <xf numFmtId="9" fontId="1" fillId="8" borderId="57" xfId="5" applyFont="1" applyFill="1" applyBorder="1" applyAlignment="1" applyProtection="1">
      <alignment horizontal="center"/>
    </xf>
    <xf numFmtId="9" fontId="1" fillId="8" borderId="59" xfId="5" applyFont="1" applyFill="1" applyBorder="1" applyAlignment="1" applyProtection="1">
      <alignment horizontal="center"/>
    </xf>
    <xf numFmtId="9" fontId="1" fillId="8" borderId="62" xfId="5" applyFont="1" applyFill="1" applyBorder="1" applyAlignment="1" applyProtection="1">
      <alignment horizontal="center"/>
    </xf>
    <xf numFmtId="9" fontId="2" fillId="2" borderId="0" xfId="5" applyFont="1" applyFill="1" applyBorder="1" applyAlignment="1" applyProtection="1">
      <alignment horizontal="center" vertical="center"/>
    </xf>
    <xf numFmtId="9" fontId="4" fillId="2" borderId="0" xfId="5" applyFont="1" applyFill="1" applyAlignment="1" applyProtection="1">
      <alignment horizontal="center" vertical="center"/>
    </xf>
    <xf numFmtId="9" fontId="1" fillId="2" borderId="0" xfId="5" applyFont="1" applyFill="1" applyAlignment="1" applyProtection="1">
      <alignment horizontal="center" vertical="center"/>
    </xf>
    <xf numFmtId="9" fontId="5" fillId="7" borderId="8" xfId="5" applyFont="1" applyFill="1" applyBorder="1" applyAlignment="1" applyProtection="1">
      <alignment horizontal="center" vertical="center" wrapText="1"/>
    </xf>
    <xf numFmtId="2" fontId="1" fillId="2" borderId="8" xfId="2" applyNumberFormat="1" applyFill="1" applyBorder="1" applyAlignment="1" applyProtection="1">
      <alignment vertical="center"/>
    </xf>
    <xf numFmtId="9" fontId="1" fillId="8" borderId="65" xfId="5" applyFont="1" applyFill="1" applyBorder="1" applyAlignment="1" applyProtection="1">
      <alignment horizontal="center"/>
    </xf>
    <xf numFmtId="9" fontId="1" fillId="2" borderId="66" xfId="5" applyFont="1" applyFill="1" applyBorder="1" applyAlignment="1" applyProtection="1">
      <alignment horizontal="center"/>
    </xf>
    <xf numFmtId="9" fontId="1" fillId="2" borderId="67" xfId="5" applyFont="1" applyFill="1" applyBorder="1" applyAlignment="1" applyProtection="1">
      <alignment horizontal="center"/>
    </xf>
    <xf numFmtId="9" fontId="1" fillId="2" borderId="68" xfId="5" applyFont="1" applyFill="1" applyBorder="1" applyAlignment="1" applyProtection="1">
      <alignment horizontal="center"/>
    </xf>
    <xf numFmtId="9" fontId="1" fillId="9" borderId="66" xfId="5" applyFont="1" applyFill="1" applyBorder="1" applyAlignment="1" applyProtection="1">
      <alignment horizontal="center"/>
    </xf>
    <xf numFmtId="9" fontId="1" fillId="9" borderId="67" xfId="5" applyFont="1" applyFill="1" applyBorder="1" applyAlignment="1" applyProtection="1">
      <alignment horizontal="center"/>
    </xf>
    <xf numFmtId="9" fontId="1" fillId="9" borderId="68" xfId="5" applyFont="1" applyFill="1" applyBorder="1" applyAlignment="1" applyProtection="1">
      <alignment horizontal="center"/>
    </xf>
    <xf numFmtId="9" fontId="1" fillId="2" borderId="69" xfId="5" applyFont="1" applyFill="1" applyBorder="1" applyAlignment="1" applyProtection="1">
      <alignment horizontal="center"/>
    </xf>
    <xf numFmtId="9" fontId="1" fillId="2" borderId="70" xfId="5" applyFont="1" applyFill="1" applyBorder="1" applyAlignment="1" applyProtection="1">
      <alignment horizontal="center"/>
    </xf>
    <xf numFmtId="9" fontId="1" fillId="8" borderId="66" xfId="5" applyFont="1" applyFill="1" applyBorder="1" applyAlignment="1" applyProtection="1">
      <alignment horizontal="center"/>
    </xf>
    <xf numFmtId="9" fontId="1" fillId="8" borderId="67" xfId="5" applyFont="1" applyFill="1" applyBorder="1" applyAlignment="1" applyProtection="1">
      <alignment horizontal="center"/>
    </xf>
    <xf numFmtId="9" fontId="1" fillId="8" borderId="68" xfId="5" applyFont="1" applyFill="1" applyBorder="1" applyAlignment="1" applyProtection="1">
      <alignment horizontal="center"/>
    </xf>
    <xf numFmtId="9" fontId="2" fillId="2" borderId="2" xfId="5" applyFont="1" applyFill="1" applyBorder="1" applyAlignment="1" applyProtection="1">
      <alignment horizontal="left" vertical="center" wrapText="1"/>
    </xf>
    <xf numFmtId="2" fontId="11" fillId="2" borderId="2" xfId="2" applyNumberFormat="1" applyFont="1" applyFill="1" applyBorder="1" applyAlignment="1" applyProtection="1">
      <alignment vertical="center"/>
    </xf>
    <xf numFmtId="0" fontId="1" fillId="8" borderId="61" xfId="2" applyFont="1" applyFill="1" applyBorder="1" applyAlignment="1" applyProtection="1">
      <alignment horizontal="center"/>
      <protection locked="0"/>
    </xf>
    <xf numFmtId="0" fontId="1" fillId="9" borderId="64" xfId="2" applyFill="1" applyBorder="1" applyAlignment="1" applyProtection="1">
      <alignment horizontal="center"/>
      <protection locked="0"/>
    </xf>
    <xf numFmtId="0" fontId="2" fillId="2" borderId="73" xfId="2" applyFont="1" applyFill="1" applyBorder="1" applyAlignment="1" applyProtection="1">
      <alignment horizontal="center"/>
    </xf>
    <xf numFmtId="0" fontId="3" fillId="2" borderId="0" xfId="0" applyFont="1" applyFill="1" applyBorder="1"/>
    <xf numFmtId="0" fontId="3" fillId="2" borderId="14" xfId="0" applyFont="1" applyFill="1" applyBorder="1"/>
    <xf numFmtId="0" fontId="3" fillId="0" borderId="0" xfId="0" applyFont="1"/>
    <xf numFmtId="0" fontId="8" fillId="2" borderId="13" xfId="0" applyFont="1" applyFill="1" applyBorder="1" applyAlignment="1">
      <alignment horizontal="center" wrapText="1"/>
    </xf>
    <xf numFmtId="0" fontId="0" fillId="2" borderId="0" xfId="0" applyFill="1" applyBorder="1"/>
    <xf numFmtId="0" fontId="2" fillId="2" borderId="0" xfId="0" applyFont="1" applyFill="1" applyBorder="1" applyAlignment="1">
      <alignment horizontal="right" vertical="top" wrapText="1"/>
    </xf>
    <xf numFmtId="0" fontId="2" fillId="2" borderId="0" xfId="0" applyFont="1" applyFill="1" applyBorder="1" applyAlignment="1"/>
    <xf numFmtId="0" fontId="3" fillId="2" borderId="13" xfId="0" applyFont="1" applyFill="1" applyBorder="1" applyAlignment="1">
      <alignment horizontal="center" vertical="center"/>
    </xf>
    <xf numFmtId="0" fontId="3" fillId="2" borderId="16" xfId="0" applyFont="1" applyFill="1" applyBorder="1"/>
    <xf numFmtId="0" fontId="3" fillId="2" borderId="9" xfId="0" applyFont="1" applyFill="1" applyBorder="1"/>
    <xf numFmtId="0" fontId="3" fillId="2" borderId="17" xfId="0" applyFont="1" applyFill="1" applyBorder="1"/>
    <xf numFmtId="0" fontId="3" fillId="2" borderId="10" xfId="0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13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1" fillId="2" borderId="0" xfId="0" applyFont="1" applyFill="1" applyBorder="1" applyAlignment="1">
      <alignment horizontal="center"/>
    </xf>
    <xf numFmtId="0" fontId="1" fillId="2" borderId="14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justify" vertical="justify" wrapText="1"/>
    </xf>
    <xf numFmtId="0" fontId="1" fillId="2" borderId="7" xfId="0" applyFont="1" applyFill="1" applyBorder="1" applyAlignment="1">
      <alignment horizontal="justify" vertical="justify" wrapText="1"/>
    </xf>
    <xf numFmtId="0" fontId="1" fillId="2" borderId="4" xfId="0" applyFont="1" applyFill="1" applyBorder="1" applyAlignment="1">
      <alignment horizontal="justify" vertical="justify" wrapText="1"/>
    </xf>
    <xf numFmtId="0" fontId="16" fillId="0" borderId="0" xfId="0" applyFont="1"/>
    <xf numFmtId="0" fontId="3" fillId="2" borderId="3" xfId="0" applyFont="1" applyFill="1" applyBorder="1" applyAlignment="1">
      <alignment horizontal="justify" vertical="justify" wrapText="1"/>
    </xf>
    <xf numFmtId="0" fontId="3" fillId="2" borderId="7" xfId="0" applyFont="1" applyFill="1" applyBorder="1" applyAlignment="1">
      <alignment horizontal="justify" vertical="justify" wrapText="1"/>
    </xf>
    <xf numFmtId="0" fontId="3" fillId="2" borderId="4" xfId="0" applyFont="1" applyFill="1" applyBorder="1" applyAlignment="1">
      <alignment horizontal="justify" vertical="justify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2" fillId="2" borderId="25" xfId="0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3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36" xfId="0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1" fillId="0" borderId="38" xfId="0" applyFont="1" applyBorder="1" applyAlignment="1">
      <alignment horizontal="center" vertical="center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2" fillId="0" borderId="42" xfId="0" applyFont="1" applyBorder="1" applyAlignment="1" applyProtection="1">
      <alignment horizontal="center" vertical="center"/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>
      <alignment horizontal="center" vertical="center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1" fillId="0" borderId="4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justify" wrapText="1"/>
    </xf>
    <xf numFmtId="0" fontId="13" fillId="0" borderId="0" xfId="0" applyFont="1" applyAlignment="1">
      <alignment horizontal="center" vertical="center"/>
    </xf>
    <xf numFmtId="0" fontId="3" fillId="0" borderId="0" xfId="0" applyFont="1" applyBorder="1"/>
    <xf numFmtId="0" fontId="1" fillId="2" borderId="72" xfId="2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 applyProtection="1">
      <alignment horizontal="center"/>
      <protection locked="0"/>
    </xf>
    <xf numFmtId="0" fontId="1" fillId="2" borderId="74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8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justify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4" xfId="0" applyFont="1" applyBorder="1" applyAlignment="1">
      <alignment horizontal="justify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1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justify" vertical="justify" wrapText="1"/>
    </xf>
    <xf numFmtId="0" fontId="1" fillId="2" borderId="7" xfId="0" applyFont="1" applyFill="1" applyBorder="1" applyAlignment="1">
      <alignment horizontal="justify" vertical="justify" wrapText="1"/>
    </xf>
    <xf numFmtId="0" fontId="1" fillId="2" borderId="4" xfId="0" applyFont="1" applyFill="1" applyBorder="1" applyAlignment="1">
      <alignment horizontal="justify" vertical="justify" wrapText="1"/>
    </xf>
    <xf numFmtId="0" fontId="9" fillId="2" borderId="13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15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 applyProtection="1">
      <alignment horizontal="center" vertical="top" wrapText="1"/>
      <protection locked="0"/>
    </xf>
    <xf numFmtId="0" fontId="1" fillId="2" borderId="14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>
      <alignment horizontal="center" vertical="justify"/>
    </xf>
    <xf numFmtId="0" fontId="2" fillId="3" borderId="7" xfId="0" applyFont="1" applyFill="1" applyBorder="1" applyAlignment="1">
      <alignment horizontal="center" vertical="justify"/>
    </xf>
    <xf numFmtId="0" fontId="2" fillId="3" borderId="4" xfId="0" applyFont="1" applyFill="1" applyBorder="1" applyAlignment="1">
      <alignment horizontal="center" vertical="justify"/>
    </xf>
    <xf numFmtId="0" fontId="2" fillId="2" borderId="3" xfId="0" applyFont="1" applyFill="1" applyBorder="1" applyAlignment="1">
      <alignment horizontal="center" vertical="justify" wrapText="1"/>
    </xf>
    <xf numFmtId="0" fontId="2" fillId="2" borderId="7" xfId="0" applyFont="1" applyFill="1" applyBorder="1" applyAlignment="1">
      <alignment horizontal="center" vertical="justify" wrapText="1"/>
    </xf>
    <xf numFmtId="0" fontId="2" fillId="2" borderId="4" xfId="0" applyFont="1" applyFill="1" applyBorder="1" applyAlignment="1">
      <alignment horizontal="center" vertical="justify" wrapText="1"/>
    </xf>
    <xf numFmtId="0" fontId="1" fillId="2" borderId="34" xfId="0" applyFont="1" applyFill="1" applyBorder="1" applyAlignment="1">
      <alignment horizontal="left" vertical="justify" wrapText="1"/>
    </xf>
    <xf numFmtId="0" fontId="1" fillId="2" borderId="35" xfId="0" applyFont="1" applyFill="1" applyBorder="1" applyAlignment="1">
      <alignment horizontal="left" vertical="justify" wrapText="1"/>
    </xf>
    <xf numFmtId="0" fontId="1" fillId="2" borderId="22" xfId="0" applyFont="1" applyFill="1" applyBorder="1" applyAlignment="1">
      <alignment horizontal="left" vertical="justify" wrapText="1"/>
    </xf>
    <xf numFmtId="0" fontId="1" fillId="2" borderId="23" xfId="0" applyFont="1" applyFill="1" applyBorder="1" applyAlignment="1">
      <alignment horizontal="left" vertical="justify" wrapText="1"/>
    </xf>
    <xf numFmtId="0" fontId="1" fillId="2" borderId="27" xfId="0" applyFont="1" applyFill="1" applyBorder="1" applyAlignment="1">
      <alignment horizontal="left" vertical="justify" wrapText="1"/>
    </xf>
    <xf numFmtId="0" fontId="1" fillId="2" borderId="28" xfId="0" applyFont="1" applyFill="1" applyBorder="1" applyAlignment="1">
      <alignment horizontal="left" vertical="justify" wrapText="1"/>
    </xf>
    <xf numFmtId="0" fontId="1" fillId="2" borderId="29" xfId="0" applyFont="1" applyFill="1" applyBorder="1" applyAlignment="1">
      <alignment horizontal="left" vertical="justify" wrapText="1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31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>
      <alignment horizontal="center" vertical="justify" wrapText="1"/>
    </xf>
    <xf numFmtId="0" fontId="2" fillId="4" borderId="7" xfId="0" applyFont="1" applyFill="1" applyBorder="1" applyAlignment="1">
      <alignment horizontal="center" vertical="justify" wrapText="1"/>
    </xf>
    <xf numFmtId="0" fontId="2" fillId="4" borderId="4" xfId="0" applyFont="1" applyFill="1" applyBorder="1" applyAlignment="1">
      <alignment horizontal="center" vertical="justify" wrapText="1"/>
    </xf>
    <xf numFmtId="0" fontId="2" fillId="2" borderId="3" xfId="0" applyFont="1" applyFill="1" applyBorder="1" applyAlignment="1">
      <alignment horizontal="center" vertical="justify"/>
    </xf>
    <xf numFmtId="0" fontId="2" fillId="2" borderId="7" xfId="0" applyFont="1" applyFill="1" applyBorder="1" applyAlignment="1">
      <alignment horizontal="center" vertical="justify"/>
    </xf>
    <xf numFmtId="0" fontId="2" fillId="2" borderId="4" xfId="0" applyFont="1" applyFill="1" applyBorder="1" applyAlignment="1">
      <alignment horizontal="center" vertical="justify"/>
    </xf>
    <xf numFmtId="0" fontId="1" fillId="0" borderId="23" xfId="0" applyFont="1" applyBorder="1" applyAlignment="1">
      <alignment horizontal="left" vertical="justify" wrapText="1"/>
    </xf>
    <xf numFmtId="0" fontId="2" fillId="3" borderId="3" xfId="0" applyFont="1" applyFill="1" applyBorder="1" applyAlignment="1">
      <alignment horizontal="center" vertical="justify" wrapText="1"/>
    </xf>
    <xf numFmtId="0" fontId="2" fillId="3" borderId="7" xfId="0" applyFont="1" applyFill="1" applyBorder="1" applyAlignment="1">
      <alignment horizontal="center" vertical="justify" wrapText="1"/>
    </xf>
    <xf numFmtId="0" fontId="2" fillId="3" borderId="4" xfId="0" applyFont="1" applyFill="1" applyBorder="1" applyAlignment="1">
      <alignment horizontal="center" vertical="justify" wrapText="1"/>
    </xf>
    <xf numFmtId="0" fontId="1" fillId="2" borderId="41" xfId="0" applyFont="1" applyFill="1" applyBorder="1" applyAlignment="1">
      <alignment horizontal="left" vertical="justify" wrapText="1"/>
    </xf>
    <xf numFmtId="0" fontId="1" fillId="0" borderId="28" xfId="0" applyFont="1" applyBorder="1" applyAlignment="1">
      <alignment horizontal="left" vertical="justify" wrapText="1"/>
    </xf>
    <xf numFmtId="0" fontId="1" fillId="0" borderId="27" xfId="0" applyFont="1" applyBorder="1" applyAlignment="1">
      <alignment horizontal="left" vertical="justify" wrapText="1"/>
    </xf>
    <xf numFmtId="0" fontId="1" fillId="0" borderId="22" xfId="0" applyFont="1" applyBorder="1" applyAlignment="1">
      <alignment horizontal="left" vertical="justify" wrapText="1"/>
    </xf>
    <xf numFmtId="0" fontId="10" fillId="0" borderId="46" xfId="0" applyFont="1" applyBorder="1" applyAlignment="1">
      <alignment horizontal="left" vertical="justify" wrapText="1"/>
    </xf>
    <xf numFmtId="0" fontId="1" fillId="0" borderId="26" xfId="0" applyFont="1" applyBorder="1" applyAlignment="1">
      <alignment horizontal="left" vertical="justify" wrapText="1"/>
    </xf>
    <xf numFmtId="0" fontId="1" fillId="0" borderId="34" xfId="0" applyFont="1" applyBorder="1" applyAlignment="1">
      <alignment horizontal="left" vertical="justify" wrapText="1"/>
    </xf>
    <xf numFmtId="0" fontId="1" fillId="0" borderId="35" xfId="0" applyFont="1" applyBorder="1" applyAlignment="1">
      <alignment horizontal="left" vertical="justify" wrapText="1"/>
    </xf>
    <xf numFmtId="0" fontId="1" fillId="0" borderId="48" xfId="0" applyFont="1" applyBorder="1" applyAlignment="1">
      <alignment horizontal="left" vertical="justify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justify" wrapText="1"/>
      <protection locked="0"/>
    </xf>
    <xf numFmtId="0" fontId="3" fillId="2" borderId="11" xfId="0" applyFont="1" applyFill="1" applyBorder="1" applyAlignment="1" applyProtection="1">
      <alignment horizontal="center" vertical="justify" wrapText="1"/>
      <protection locked="0"/>
    </xf>
    <xf numFmtId="0" fontId="3" fillId="2" borderId="12" xfId="0" applyFont="1" applyFill="1" applyBorder="1" applyAlignment="1" applyProtection="1">
      <alignment horizontal="center" vertical="justify" wrapText="1"/>
      <protection locked="0"/>
    </xf>
    <xf numFmtId="0" fontId="3" fillId="2" borderId="13" xfId="0" applyFont="1" applyFill="1" applyBorder="1" applyAlignment="1" applyProtection="1">
      <alignment horizontal="center" vertical="justify" wrapText="1"/>
      <protection locked="0"/>
    </xf>
    <xf numFmtId="0" fontId="3" fillId="2" borderId="0" xfId="0" applyFont="1" applyFill="1" applyBorder="1" applyAlignment="1" applyProtection="1">
      <alignment horizontal="center" vertical="justify" wrapText="1"/>
      <protection locked="0"/>
    </xf>
    <xf numFmtId="0" fontId="3" fillId="2" borderId="14" xfId="0" applyFont="1" applyFill="1" applyBorder="1" applyAlignment="1" applyProtection="1">
      <alignment horizontal="center" vertical="justify" wrapText="1"/>
      <protection locked="0"/>
    </xf>
    <xf numFmtId="0" fontId="3" fillId="2" borderId="49" xfId="0" applyFont="1" applyFill="1" applyBorder="1" applyAlignment="1" applyProtection="1">
      <alignment horizontal="center" vertical="justify" wrapText="1"/>
      <protection locked="0"/>
    </xf>
    <xf numFmtId="0" fontId="3" fillId="2" borderId="1" xfId="0" applyFont="1" applyFill="1" applyBorder="1" applyAlignment="1" applyProtection="1">
      <alignment horizontal="center" vertical="justify" wrapText="1"/>
      <protection locked="0"/>
    </xf>
    <xf numFmtId="0" fontId="3" fillId="2" borderId="15" xfId="0" applyFont="1" applyFill="1" applyBorder="1" applyAlignment="1" applyProtection="1">
      <alignment horizontal="center" vertical="justify" wrapText="1"/>
      <protection locked="0"/>
    </xf>
    <xf numFmtId="0" fontId="12" fillId="5" borderId="50" xfId="0" applyFont="1" applyFill="1" applyBorder="1" applyAlignment="1" applyProtection="1">
      <alignment horizontal="center" vertical="center" wrapText="1"/>
      <protection locked="0"/>
    </xf>
    <xf numFmtId="0" fontId="12" fillId="5" borderId="51" xfId="0" applyFont="1" applyFill="1" applyBorder="1" applyAlignment="1" applyProtection="1">
      <alignment horizontal="center" vertical="center" wrapText="1"/>
      <protection locked="0"/>
    </xf>
    <xf numFmtId="0" fontId="12" fillId="5" borderId="52" xfId="0" applyFont="1" applyFill="1" applyBorder="1" applyAlignment="1" applyProtection="1">
      <alignment horizontal="center" vertical="center" wrapText="1"/>
      <protection locked="0"/>
    </xf>
    <xf numFmtId="0" fontId="2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14" fontId="18" fillId="0" borderId="11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20" fillId="0" borderId="71" xfId="0" applyFont="1" applyBorder="1" applyAlignment="1">
      <alignment horizontal="center" vertical="top" wrapText="1"/>
    </xf>
    <xf numFmtId="0" fontId="20" fillId="0" borderId="74" xfId="0" applyFont="1" applyBorder="1" applyAlignment="1">
      <alignment horizontal="center" vertical="top" wrapText="1"/>
    </xf>
    <xf numFmtId="0" fontId="20" fillId="0" borderId="75" xfId="0" applyFont="1" applyBorder="1" applyAlignment="1">
      <alignment horizontal="center" vertical="top" wrapText="1"/>
    </xf>
    <xf numFmtId="0" fontId="1" fillId="2" borderId="12" xfId="2" applyFill="1" applyBorder="1" applyAlignment="1" applyProtection="1">
      <alignment horizontal="center" vertical="center"/>
    </xf>
    <xf numFmtId="0" fontId="1" fillId="2" borderId="14" xfId="2" applyFill="1" applyBorder="1" applyAlignment="1" applyProtection="1">
      <alignment horizontal="center" vertical="center"/>
    </xf>
    <xf numFmtId="0" fontId="1" fillId="2" borderId="17" xfId="2" applyFill="1" applyBorder="1" applyAlignment="1" applyProtection="1">
      <alignment horizontal="center" vertical="center"/>
    </xf>
    <xf numFmtId="0" fontId="5" fillId="7" borderId="3" xfId="2" applyFont="1" applyFill="1" applyBorder="1" applyAlignment="1" applyProtection="1">
      <alignment horizontal="center" vertical="center" wrapText="1"/>
    </xf>
    <xf numFmtId="0" fontId="5" fillId="7" borderId="7" xfId="2" applyFont="1" applyFill="1" applyBorder="1" applyAlignment="1" applyProtection="1">
      <alignment horizontal="center" vertical="center" wrapText="1"/>
    </xf>
    <xf numFmtId="9" fontId="1" fillId="9" borderId="8" xfId="5" applyFont="1" applyFill="1" applyBorder="1" applyAlignment="1" applyProtection="1">
      <alignment horizontal="center" vertical="center"/>
    </xf>
    <xf numFmtId="2" fontId="1" fillId="2" borderId="8" xfId="2" applyNumberFormat="1" applyFill="1" applyBorder="1" applyAlignment="1" applyProtection="1">
      <alignment horizontal="center" vertical="center"/>
    </xf>
    <xf numFmtId="2" fontId="1" fillId="2" borderId="71" xfId="2" applyNumberFormat="1" applyFill="1" applyBorder="1" applyAlignment="1" applyProtection="1">
      <alignment horizontal="center" vertical="center"/>
    </xf>
    <xf numFmtId="9" fontId="1" fillId="9" borderId="71" xfId="5" applyFont="1" applyFill="1" applyBorder="1" applyAlignment="1" applyProtection="1">
      <alignment horizontal="center" vertical="center"/>
    </xf>
    <xf numFmtId="9" fontId="1" fillId="2" borderId="8" xfId="5" applyFont="1" applyFill="1" applyBorder="1" applyAlignment="1" applyProtection="1">
      <alignment horizontal="center" vertical="center"/>
    </xf>
    <xf numFmtId="0" fontId="4" fillId="8" borderId="55" xfId="2" applyFont="1" applyFill="1" applyBorder="1" applyAlignment="1" applyProtection="1">
      <alignment horizontal="left" vertical="center" wrapText="1"/>
    </xf>
    <xf numFmtId="0" fontId="4" fillId="8" borderId="58" xfId="2" applyFont="1" applyFill="1" applyBorder="1" applyAlignment="1" applyProtection="1">
      <alignment horizontal="left" vertical="center" wrapText="1"/>
    </xf>
    <xf numFmtId="0" fontId="4" fillId="8" borderId="60" xfId="2" applyFont="1" applyFill="1" applyBorder="1" applyAlignment="1" applyProtection="1">
      <alignment horizontal="left" vertical="center" wrapText="1"/>
    </xf>
    <xf numFmtId="0" fontId="4" fillId="2" borderId="55" xfId="2" applyFont="1" applyFill="1" applyBorder="1" applyAlignment="1" applyProtection="1">
      <alignment horizontal="left" vertical="center" wrapText="1"/>
    </xf>
    <xf numFmtId="0" fontId="4" fillId="2" borderId="58" xfId="2" applyFont="1" applyFill="1" applyBorder="1" applyAlignment="1" applyProtection="1">
      <alignment horizontal="left" vertical="center" wrapText="1"/>
    </xf>
    <xf numFmtId="0" fontId="4" fillId="2" borderId="60" xfId="2" applyFont="1" applyFill="1" applyBorder="1" applyAlignment="1" applyProtection="1">
      <alignment horizontal="left" vertical="center" wrapText="1"/>
    </xf>
    <xf numFmtId="0" fontId="4" fillId="9" borderId="55" xfId="2" applyFont="1" applyFill="1" applyBorder="1" applyAlignment="1" applyProtection="1">
      <alignment horizontal="left" vertical="center" wrapText="1"/>
    </xf>
    <xf numFmtId="0" fontId="4" fillId="9" borderId="58" xfId="2" applyFont="1" applyFill="1" applyBorder="1" applyAlignment="1" applyProtection="1">
      <alignment horizontal="left" vertical="center" wrapText="1"/>
    </xf>
    <xf numFmtId="0" fontId="4" fillId="9" borderId="60" xfId="2" applyFont="1" applyFill="1" applyBorder="1" applyAlignment="1" applyProtection="1">
      <alignment horizontal="left" vertical="center" wrapText="1"/>
    </xf>
    <xf numFmtId="0" fontId="4" fillId="2" borderId="54" xfId="2" applyFont="1" applyFill="1" applyBorder="1" applyAlignment="1" applyProtection="1">
      <alignment horizontal="left" vertical="center" wrapText="1"/>
    </xf>
    <xf numFmtId="0" fontId="4" fillId="2" borderId="2" xfId="2" applyFont="1" applyFill="1" applyBorder="1" applyAlignment="1" applyProtection="1">
      <alignment horizontal="left" vertical="center" wrapText="1"/>
    </xf>
    <xf numFmtId="0" fontId="4" fillId="2" borderId="64" xfId="2" applyFont="1" applyFill="1" applyBorder="1" applyAlignment="1" applyProtection="1">
      <alignment horizontal="left" vertical="center" wrapText="1"/>
    </xf>
    <xf numFmtId="0" fontId="1" fillId="2" borderId="0" xfId="2" applyFont="1" applyFill="1" applyAlignment="1" applyProtection="1">
      <alignment horizontal="left" vertical="center" wrapText="1"/>
      <protection locked="0"/>
    </xf>
    <xf numFmtId="0" fontId="1" fillId="2" borderId="0" xfId="2" applyFill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" vertical="center" wrapText="1"/>
    </xf>
    <xf numFmtId="0" fontId="5" fillId="7" borderId="10" xfId="2" applyFont="1" applyFill="1" applyBorder="1" applyAlignment="1" applyProtection="1">
      <alignment horizontal="center" vertical="center" wrapText="1"/>
    </xf>
    <xf numFmtId="0" fontId="5" fillId="7" borderId="11" xfId="2" applyFont="1" applyFill="1" applyBorder="1" applyAlignment="1" applyProtection="1">
      <alignment horizontal="center" vertical="center" wrapText="1"/>
    </xf>
    <xf numFmtId="0" fontId="5" fillId="7" borderId="0" xfId="2" applyFont="1" applyFill="1" applyBorder="1" applyAlignment="1" applyProtection="1">
      <alignment horizontal="center" vertical="center" wrapText="1"/>
    </xf>
    <xf numFmtId="0" fontId="4" fillId="8" borderId="63" xfId="2" applyFont="1" applyFill="1" applyBorder="1" applyAlignment="1" applyProtection="1">
      <alignment horizontal="left" vertical="center" wrapText="1"/>
    </xf>
    <xf numFmtId="0" fontId="1" fillId="2" borderId="0" xfId="2" applyFont="1" applyFill="1" applyAlignment="1" applyProtection="1">
      <alignment horizontal="left"/>
      <protection locked="0"/>
    </xf>
    <xf numFmtId="0" fontId="1" fillId="2" borderId="1" xfId="2" applyFill="1" applyBorder="1" applyAlignment="1" applyProtection="1">
      <alignment horizontal="center"/>
      <protection locked="0"/>
    </xf>
    <xf numFmtId="0" fontId="1" fillId="8" borderId="55" xfId="2" applyFill="1" applyBorder="1" applyAlignment="1" applyProtection="1">
      <alignment horizontal="left" vertical="center" wrapText="1"/>
    </xf>
    <xf numFmtId="0" fontId="1" fillId="8" borderId="58" xfId="2" applyFill="1" applyBorder="1" applyAlignment="1" applyProtection="1">
      <alignment horizontal="left" vertical="center" wrapText="1"/>
    </xf>
    <xf numFmtId="0" fontId="1" fillId="8" borderId="60" xfId="2" applyFill="1" applyBorder="1" applyAlignment="1" applyProtection="1">
      <alignment horizontal="left" vertical="center" wrapText="1"/>
    </xf>
    <xf numFmtId="0" fontId="5" fillId="7" borderId="13" xfId="2" applyFont="1" applyFill="1" applyBorder="1" applyAlignment="1" applyProtection="1">
      <alignment horizontal="center" vertical="center" wrapText="1"/>
    </xf>
    <xf numFmtId="0" fontId="5" fillId="7" borderId="14" xfId="2" applyFont="1" applyFill="1" applyBorder="1" applyAlignment="1" applyProtection="1">
      <alignment horizontal="center" vertical="center" wrapText="1"/>
    </xf>
    <xf numFmtId="0" fontId="1" fillId="2" borderId="55" xfId="2" applyFill="1" applyBorder="1" applyAlignment="1" applyProtection="1">
      <alignment horizontal="left" vertical="center" wrapText="1"/>
    </xf>
    <xf numFmtId="0" fontId="1" fillId="2" borderId="58" xfId="2" applyFill="1" applyBorder="1" applyAlignment="1" applyProtection="1">
      <alignment horizontal="left" vertical="center" wrapText="1"/>
    </xf>
    <xf numFmtId="0" fontId="1" fillId="2" borderId="60" xfId="2" applyFill="1" applyBorder="1" applyAlignment="1" applyProtection="1">
      <alignment horizontal="left" vertical="center" wrapText="1"/>
    </xf>
    <xf numFmtId="0" fontId="1" fillId="2" borderId="54" xfId="2" applyFill="1" applyBorder="1" applyAlignment="1" applyProtection="1">
      <alignment horizontal="left" vertical="center" wrapText="1"/>
    </xf>
    <xf numFmtId="0" fontId="1" fillId="2" borderId="2" xfId="2" applyFill="1" applyBorder="1" applyAlignment="1" applyProtection="1">
      <alignment horizontal="left" vertical="center" wrapText="1"/>
    </xf>
    <xf numFmtId="0" fontId="1" fillId="2" borderId="64" xfId="2" applyFill="1" applyBorder="1" applyAlignment="1" applyProtection="1">
      <alignment horizontal="left" vertical="center" wrapText="1"/>
    </xf>
    <xf numFmtId="0" fontId="25" fillId="2" borderId="0" xfId="2" applyFont="1" applyFill="1" applyAlignment="1" applyProtection="1">
      <alignment horizontal="center" vertical="center" wrapText="1"/>
    </xf>
    <xf numFmtId="0" fontId="1" fillId="2" borderId="0" xfId="2" applyFill="1" applyAlignment="1" applyProtection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14" fontId="18" fillId="0" borderId="10" xfId="0" applyNumberFormat="1" applyFont="1" applyBorder="1" applyAlignment="1">
      <alignment horizontal="center" vertical="center" wrapText="1"/>
    </xf>
  </cellXfs>
  <cellStyles count="6">
    <cellStyle name="Millares 2" xfId="3"/>
    <cellStyle name="Moneda 2" xfId="1"/>
    <cellStyle name="Normal" xfId="0" builtinId="0"/>
    <cellStyle name="Normal 2" xfId="2"/>
    <cellStyle name="Porcentaje" xfId="5" builtinId="5"/>
    <cellStyle name="Porcentaje 2" xfId="4"/>
  </cellStyles>
  <dxfs count="3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0</xdr:rowOff>
    </xdr:from>
    <xdr:to>
      <xdr:col>0</xdr:col>
      <xdr:colOff>485776</xdr:colOff>
      <xdr:row>4</xdr:row>
      <xdr:rowOff>190500</xdr:rowOff>
    </xdr:to>
    <xdr:pic>
      <xdr:nvPicPr>
        <xdr:cNvPr id="5" name="Imagen 3" descr="ICBFNEW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61925"/>
          <a:ext cx="4572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1778794</xdr:colOff>
      <xdr:row>0</xdr:row>
      <xdr:rowOff>114300</xdr:rowOff>
    </xdr:from>
    <xdr:to>
      <xdr:col>0</xdr:col>
      <xdr:colOff>2505074</xdr:colOff>
      <xdr:row>4</xdr:row>
      <xdr:rowOff>119062</xdr:rowOff>
    </xdr:to>
    <xdr:pic>
      <xdr:nvPicPr>
        <xdr:cNvPr id="2" name="Imagen 3" descr="ICBFNEW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794" y="114300"/>
          <a:ext cx="726280" cy="67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yla.camacho/AppData/Local/Microsoft/Windows/INetCache/Content.Outlook/3ZDIAY24/Copia%20de%20FORMATO%20PIC%20MODIFICADO%20-%20cop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vlnxportalapp:8090/portal/page/portal/IntranetICBF/macro_procesos/MP_apoyo/G_soporte/G_humana/Procedimientos/F2%20PR2%20MPA1%20P1%20Listado%20de%20asistencia%20v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&#209;O%202015\PROCEDIMIENTO%20BIENESTAR\PROCEDIMIENTO%20Y%20FORMATOS%20INTRANET\F3%20PR1%20MPA1%20P1%20Encuesta%20de%20Satisfacci&#243;n%20de%20Bienestar%20Social%20V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mael.Reyes/AppData/Local/Microsoft/Windows/INetCache/Content.Outlook/OYHJB08E/F3%20PR1%20MPA1%20P1%20Encuesta%20de%20Satisfacci&#243;n%20de%20Bienestar%20Social%20V2%20(1)%20con%20califica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_Inst_Capac"/>
      <sheetName val="datos"/>
      <sheetName val="datos_1"/>
    </sheetNames>
    <sheetDataSet>
      <sheetData sheetId="0"/>
      <sheetData sheetId="1">
        <row r="1">
          <cell r="A1" t="str">
            <v>Hacer</v>
          </cell>
          <cell r="B1" t="str">
            <v>Presencial</v>
          </cell>
          <cell r="C1" t="str">
            <v>Enero</v>
          </cell>
        </row>
        <row r="2">
          <cell r="A2" t="str">
            <v>Saber</v>
          </cell>
          <cell r="B2" t="str">
            <v>Semipresencial</v>
          </cell>
          <cell r="C2" t="str">
            <v>Febrero</v>
          </cell>
        </row>
        <row r="3">
          <cell r="A3" t="str">
            <v>Ser</v>
          </cell>
          <cell r="B3" t="str">
            <v>Virtual</v>
          </cell>
          <cell r="C3" t="str">
            <v>Marzo</v>
          </cell>
        </row>
        <row r="4">
          <cell r="C4" t="str">
            <v>Abril</v>
          </cell>
        </row>
        <row r="5">
          <cell r="C5" t="str">
            <v>Mayo</v>
          </cell>
        </row>
        <row r="6">
          <cell r="C6" t="str">
            <v>Junio</v>
          </cell>
        </row>
        <row r="7">
          <cell r="C7" t="str">
            <v>Julio</v>
          </cell>
        </row>
        <row r="8">
          <cell r="C8" t="str">
            <v>Agosto</v>
          </cell>
        </row>
        <row r="9">
          <cell r="C9" t="str">
            <v>Septiembre</v>
          </cell>
        </row>
        <row r="10">
          <cell r="C10" t="str">
            <v>Octubre</v>
          </cell>
        </row>
        <row r="11">
          <cell r="C11" t="str">
            <v>Noviembre</v>
          </cell>
        </row>
        <row r="12">
          <cell r="C12" t="str">
            <v>Diciembre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 de Asistencia"/>
      <sheetName val="Hoja2"/>
      <sheetName val="Hoja1"/>
      <sheetName val="datos_1"/>
    </sheetNames>
    <sheetDataSet>
      <sheetData sheetId="0"/>
      <sheetData sheetId="1">
        <row r="1">
          <cell r="D1" t="str">
            <v>C.Z. ABURRÁ SUR</v>
          </cell>
        </row>
        <row r="2">
          <cell r="A2" t="str">
            <v>AMAZONAS</v>
          </cell>
          <cell r="D2" t="str">
            <v>C.Z. ACACÍAS</v>
          </cell>
        </row>
        <row r="3">
          <cell r="A3" t="str">
            <v>ANTIOQUIA</v>
          </cell>
          <cell r="D3" t="str">
            <v>C.Z. AGUACHICA</v>
          </cell>
        </row>
        <row r="4">
          <cell r="A4" t="str">
            <v>ARAUCA</v>
          </cell>
          <cell r="D4" t="str">
            <v>C.Z. ARAUCA</v>
          </cell>
        </row>
        <row r="5">
          <cell r="A5" t="str">
            <v>ATLÁNTICO</v>
          </cell>
          <cell r="D5" t="str">
            <v>C.Z. ARMENIA NORTE</v>
          </cell>
        </row>
        <row r="6">
          <cell r="A6" t="str">
            <v>BOGOTÁ</v>
          </cell>
          <cell r="D6" t="str">
            <v>C.Z. ARMENIA SUR</v>
          </cell>
        </row>
        <row r="7">
          <cell r="A7" t="str">
            <v>BOLIVAR</v>
          </cell>
          <cell r="D7" t="str">
            <v>C.Z. BAHÍA SOLANO</v>
          </cell>
        </row>
        <row r="8">
          <cell r="A8" t="str">
            <v>BOYACÁ</v>
          </cell>
          <cell r="D8" t="str">
            <v>C.Z. BAJO CAUCA</v>
          </cell>
        </row>
        <row r="9">
          <cell r="A9" t="str">
            <v>CALDAS</v>
          </cell>
          <cell r="D9" t="str">
            <v>C.Z. BARANOA</v>
          </cell>
        </row>
        <row r="10">
          <cell r="A10" t="str">
            <v>CAQUETÁ</v>
          </cell>
          <cell r="D10" t="str">
            <v>C.Z. BARBACOAS</v>
          </cell>
        </row>
        <row r="11">
          <cell r="A11" t="str">
            <v>CASANARE</v>
          </cell>
          <cell r="D11" t="str">
            <v>C.Z. BARRIOS UNIDOS</v>
          </cell>
        </row>
        <row r="12">
          <cell r="A12" t="str">
            <v>CAUCA</v>
          </cell>
          <cell r="D12" t="str">
            <v>C.Z. BELÉN DE LOS ANDAQUÍES</v>
          </cell>
        </row>
        <row r="13">
          <cell r="A13" t="str">
            <v>CESAR</v>
          </cell>
          <cell r="D13" t="str">
            <v>C.Z. BELÉN DE UMBRÍA</v>
          </cell>
        </row>
        <row r="14">
          <cell r="A14" t="str">
            <v>CHOCÓ</v>
          </cell>
          <cell r="D14" t="str">
            <v>C.Z. BOSA</v>
          </cell>
        </row>
        <row r="15">
          <cell r="A15" t="str">
            <v>CÓRDOBA</v>
          </cell>
          <cell r="D15" t="str">
            <v>C.Z. BOSTON</v>
          </cell>
        </row>
        <row r="16">
          <cell r="A16" t="str">
            <v>CUNDINAMARCA</v>
          </cell>
          <cell r="D16" t="str">
            <v>C.Z. BUCARAMANGA NORTE</v>
          </cell>
        </row>
        <row r="17">
          <cell r="A17" t="str">
            <v>DIRECCIÓN GENERAL</v>
          </cell>
          <cell r="D17" t="str">
            <v>C.Z. BUCARAMANGA SUR</v>
          </cell>
        </row>
        <row r="18">
          <cell r="A18" t="str">
            <v>GUAINÍA</v>
          </cell>
          <cell r="D18" t="str">
            <v>C.Z. BUENAVENTURA</v>
          </cell>
        </row>
        <row r="19">
          <cell r="A19" t="str">
            <v>GUAVIARE</v>
          </cell>
          <cell r="D19" t="str">
            <v>C.Z. BUGA</v>
          </cell>
        </row>
        <row r="20">
          <cell r="A20" t="str">
            <v>HUILA</v>
          </cell>
          <cell r="D20" t="str">
            <v>C.Z. CALARCÁ</v>
          </cell>
        </row>
        <row r="21">
          <cell r="A21" t="str">
            <v>LA GUAJIRA</v>
          </cell>
          <cell r="D21" t="str">
            <v>C.Z. CÁQUEZA</v>
          </cell>
        </row>
        <row r="22">
          <cell r="A22" t="str">
            <v>MAGDALENA</v>
          </cell>
          <cell r="D22" t="str">
            <v>C.Z. CARLOS LLERAS RESTREPO</v>
          </cell>
        </row>
        <row r="23">
          <cell r="A23" t="str">
            <v>META</v>
          </cell>
          <cell r="D23" t="str">
            <v>C.Z. CARTAGO</v>
          </cell>
        </row>
        <row r="24">
          <cell r="A24" t="str">
            <v>NARIÑO</v>
          </cell>
          <cell r="D24" t="str">
            <v>C.Z. CENTRO</v>
          </cell>
        </row>
        <row r="25">
          <cell r="A25" t="str">
            <v>NORTE SANTANDER</v>
          </cell>
          <cell r="D25" t="str">
            <v>C.Z. CERETÉ</v>
          </cell>
        </row>
        <row r="26">
          <cell r="A26" t="str">
            <v>PUTUMAYO</v>
          </cell>
          <cell r="D26" t="str">
            <v>C.Z. CHAPARRAL</v>
          </cell>
        </row>
        <row r="27">
          <cell r="A27" t="str">
            <v>QUINDÍO</v>
          </cell>
          <cell r="D27" t="str">
            <v>C.Z. CHIQUINQUIRÁ</v>
          </cell>
        </row>
        <row r="28">
          <cell r="A28" t="str">
            <v>RISARALDA</v>
          </cell>
          <cell r="D28" t="str">
            <v>C.Z. CHIRIGUANÁ</v>
          </cell>
        </row>
        <row r="29">
          <cell r="A29" t="str">
            <v>SAN ANDRÉS</v>
          </cell>
          <cell r="D29" t="str">
            <v>C.Z. CHOCONTÁ</v>
          </cell>
        </row>
        <row r="30">
          <cell r="A30" t="str">
            <v>SANTANDER</v>
          </cell>
          <cell r="D30" t="str">
            <v>C.Z. CIÉNAGA</v>
          </cell>
        </row>
        <row r="31">
          <cell r="A31" t="str">
            <v>SUCRE</v>
          </cell>
          <cell r="D31" t="str">
            <v>C.Z. CIUDAD BOLIVAR</v>
          </cell>
        </row>
        <row r="32">
          <cell r="A32" t="str">
            <v>TOLIMA</v>
          </cell>
          <cell r="D32" t="str">
            <v>C.Z. CODAZZI</v>
          </cell>
        </row>
        <row r="33">
          <cell r="A33" t="str">
            <v>VALLE</v>
          </cell>
          <cell r="D33" t="str">
            <v>C.Z. COSTA PACÍFICA</v>
          </cell>
        </row>
        <row r="34">
          <cell r="A34" t="str">
            <v>VAUPÉS</v>
          </cell>
          <cell r="D34" t="str">
            <v>C.Z. CÚCUTA 1</v>
          </cell>
        </row>
        <row r="35">
          <cell r="A35" t="str">
            <v>VICHADA</v>
          </cell>
          <cell r="D35" t="str">
            <v>C.Z. CÚCUTA 2</v>
          </cell>
        </row>
        <row r="36">
          <cell r="D36" t="str">
            <v>C.Z. CÚCUTA 3</v>
          </cell>
        </row>
        <row r="37">
          <cell r="D37" t="str">
            <v>C.Z. DE LA VIRGEN Y TURÍSTICO</v>
          </cell>
        </row>
        <row r="38">
          <cell r="D38" t="str">
            <v>C.Z. DEL RIO</v>
          </cell>
        </row>
        <row r="39">
          <cell r="D39" t="str">
            <v>C.Z. DOS QUEBRADAS</v>
          </cell>
        </row>
        <row r="40">
          <cell r="D40" t="str">
            <v>C.Z. DUITAMA</v>
          </cell>
        </row>
        <row r="41">
          <cell r="D41" t="str">
            <v>C.Z. EL BANCO</v>
          </cell>
        </row>
        <row r="42">
          <cell r="D42" t="str">
            <v>C.Z. EL CARMEN DE BOLIVAR</v>
          </cell>
        </row>
        <row r="43">
          <cell r="D43" t="str">
            <v>C.Z. EL COCUY</v>
          </cell>
        </row>
        <row r="44">
          <cell r="D44" t="str">
            <v>C.Z. ENGATIVÁ</v>
          </cell>
        </row>
        <row r="45">
          <cell r="D45" t="str">
            <v>C.Z. ESPINAL</v>
          </cell>
        </row>
        <row r="46">
          <cell r="D46" t="str">
            <v>C.Z. FACATATIVÁ</v>
          </cell>
        </row>
        <row r="47">
          <cell r="D47" t="str">
            <v>C.Z. FLORENCIA 1</v>
          </cell>
        </row>
        <row r="48">
          <cell r="D48" t="str">
            <v>C.Z. FLORENCIA 2</v>
          </cell>
        </row>
        <row r="49">
          <cell r="D49" t="str">
            <v>C.Z. FONSECA</v>
          </cell>
        </row>
        <row r="50">
          <cell r="D50" t="str">
            <v>C.Z. FONTIBÓN</v>
          </cell>
        </row>
        <row r="51">
          <cell r="D51" t="str">
            <v>C.Z. FUNDACIÓN</v>
          </cell>
        </row>
        <row r="52">
          <cell r="D52" t="str">
            <v>C.Z. FUSAGASUGA</v>
          </cell>
        </row>
        <row r="53">
          <cell r="D53" t="str">
            <v>C.Z. GACHETÁ</v>
          </cell>
        </row>
        <row r="54">
          <cell r="D54" t="str">
            <v>C.Z. GALÁN</v>
          </cell>
        </row>
        <row r="55">
          <cell r="D55" t="str">
            <v>C.Z. GARAGOA</v>
          </cell>
        </row>
        <row r="56">
          <cell r="D56" t="str">
            <v>C.Z. GARZÓN</v>
          </cell>
        </row>
        <row r="57">
          <cell r="D57" t="str">
            <v>C.Z. GIRARDOT</v>
          </cell>
        </row>
        <row r="58">
          <cell r="D58" t="str">
            <v>C.Z. GRANADA</v>
          </cell>
        </row>
        <row r="59">
          <cell r="D59" t="str">
            <v>C.Z. HIPÓDROMO</v>
          </cell>
        </row>
        <row r="60">
          <cell r="D60" t="str">
            <v>C.Z. HISTÓRICO Y DEL CARIBE NORTE</v>
          </cell>
        </row>
        <row r="61">
          <cell r="D61" t="str">
            <v>C.Z. HONDA</v>
          </cell>
        </row>
        <row r="62">
          <cell r="D62" t="str">
            <v>C.Z. IBAGUÉ</v>
          </cell>
        </row>
        <row r="63">
          <cell r="D63" t="str">
            <v>C.Z. INDÍGENA</v>
          </cell>
        </row>
        <row r="64">
          <cell r="D64" t="str">
            <v>C.Z. INDUSTRIAL DE LA BAHÍA</v>
          </cell>
        </row>
        <row r="65">
          <cell r="D65" t="str">
            <v>C.Z. IPIALES</v>
          </cell>
        </row>
        <row r="66">
          <cell r="D66" t="str">
            <v>C.Z. ISTMINA</v>
          </cell>
        </row>
        <row r="67">
          <cell r="D67" t="str">
            <v>C.Z. JAMUNDÍ</v>
          </cell>
        </row>
        <row r="68">
          <cell r="D68" t="str">
            <v>C.Z. JORDÁN</v>
          </cell>
        </row>
        <row r="69">
          <cell r="D69" t="str">
            <v>C.Z. KENNEDY</v>
          </cell>
        </row>
        <row r="70">
          <cell r="D70" t="str">
            <v>C.Z. LA FLORESTA</v>
          </cell>
        </row>
        <row r="71">
          <cell r="D71" t="str">
            <v>C.Z. LA GAITANA</v>
          </cell>
        </row>
        <row r="72">
          <cell r="D72" t="str">
            <v>C.Z. LA HORMIGA</v>
          </cell>
        </row>
        <row r="73">
          <cell r="D73" t="str">
            <v>C.Z. LA MESA</v>
          </cell>
        </row>
        <row r="74">
          <cell r="D74" t="str">
            <v>C.Z. LA MESETA</v>
          </cell>
        </row>
        <row r="75">
          <cell r="D75" t="str">
            <v>C.Z. LA MOJANA</v>
          </cell>
        </row>
        <row r="76">
          <cell r="D76" t="str">
            <v>C.Z. LA PLATA</v>
          </cell>
        </row>
        <row r="77">
          <cell r="D77" t="str">
            <v>C.Z. LA UNIÓN</v>
          </cell>
        </row>
        <row r="78">
          <cell r="D78" t="str">
            <v>C.Z. LA VIRGINIA</v>
          </cell>
        </row>
        <row r="79">
          <cell r="D79" t="str">
            <v>C.Z. LADERA</v>
          </cell>
        </row>
        <row r="80">
          <cell r="D80" t="str">
            <v>C.Z. LÉRIDA</v>
          </cell>
        </row>
        <row r="81">
          <cell r="D81" t="str">
            <v>C.Z. LÍBANO</v>
          </cell>
        </row>
        <row r="82">
          <cell r="D82" t="str">
            <v>C.Z. LORICA</v>
          </cell>
        </row>
        <row r="83">
          <cell r="D83" t="str">
            <v>C.Z. LOS ALMENDROS</v>
          </cell>
        </row>
        <row r="84">
          <cell r="D84" t="str">
            <v>C.Z. LUIS CARLOS GALÁN SARMIENTO</v>
          </cell>
        </row>
        <row r="85">
          <cell r="D85" t="str">
            <v>C.Z. MACIZO COLOMBIANO</v>
          </cell>
        </row>
        <row r="86">
          <cell r="D86" t="str">
            <v>C.Z. MAGANGUÉ</v>
          </cell>
        </row>
        <row r="87">
          <cell r="D87" t="str">
            <v>C.Z. MAGDALENA MEDIO</v>
          </cell>
        </row>
        <row r="88">
          <cell r="D88" t="str">
            <v>C.Z. MAICAO</v>
          </cell>
        </row>
        <row r="89">
          <cell r="D89" t="str">
            <v>C.Z. MÁLAGA</v>
          </cell>
        </row>
        <row r="90">
          <cell r="D90" t="str">
            <v>C.Z. MANAURE</v>
          </cell>
        </row>
        <row r="91">
          <cell r="D91" t="str">
            <v>C.Z. MANIZALES 1</v>
          </cell>
        </row>
        <row r="92">
          <cell r="D92" t="str">
            <v>C.Z. MANIZALES 2</v>
          </cell>
        </row>
        <row r="93">
          <cell r="D93" t="str">
            <v>C.Z. MÁRTIRES</v>
          </cell>
        </row>
        <row r="94">
          <cell r="D94" t="str">
            <v>C.Z. MELGAR</v>
          </cell>
        </row>
        <row r="95">
          <cell r="D95" t="str">
            <v>C.Z. MIRAFLORES</v>
          </cell>
        </row>
        <row r="96">
          <cell r="D96" t="str">
            <v>C.Z. MOCOA</v>
          </cell>
        </row>
        <row r="97">
          <cell r="D97" t="str">
            <v>C.Z. MOMPOS</v>
          </cell>
        </row>
        <row r="98">
          <cell r="D98" t="str">
            <v>C.Z. MONIQUIRÁ</v>
          </cell>
        </row>
        <row r="99">
          <cell r="D99" t="str">
            <v>C.Z. MONTELÍBANO</v>
          </cell>
        </row>
        <row r="100">
          <cell r="D100" t="str">
            <v>C.Z. MONTERÍA 1</v>
          </cell>
        </row>
        <row r="101">
          <cell r="D101" t="str">
            <v>C.Z. NEIVA 1</v>
          </cell>
        </row>
        <row r="102">
          <cell r="D102" t="str">
            <v>C.Z. NOROCCIDENTAL</v>
          </cell>
        </row>
        <row r="103">
          <cell r="D103" t="str">
            <v>C.Z. NORORIENTAL</v>
          </cell>
        </row>
        <row r="104">
          <cell r="D104" t="str">
            <v>C.Z. NORTE</v>
          </cell>
        </row>
        <row r="105">
          <cell r="D105" t="str">
            <v>C.Z. NORTE CENTRO HISTÓRICO</v>
          </cell>
        </row>
        <row r="106">
          <cell r="D106" t="str">
            <v>C.Z. OCAÑA</v>
          </cell>
        </row>
        <row r="107">
          <cell r="D107" t="str">
            <v>C.Z. OCCIDENTE</v>
          </cell>
        </row>
        <row r="108">
          <cell r="D108" t="str">
            <v>C.Z. OCCIDENTE MEDIO</v>
          </cell>
        </row>
        <row r="109">
          <cell r="D109" t="str">
            <v>C.Z. ORIENTE</v>
          </cell>
        </row>
        <row r="110">
          <cell r="D110" t="str">
            <v>C.Z. ORIENTE MEDIO</v>
          </cell>
        </row>
        <row r="111">
          <cell r="D111" t="str">
            <v>C.Z. OTANCHE</v>
          </cell>
        </row>
        <row r="112">
          <cell r="D112" t="str">
            <v>C.Z. PACHO</v>
          </cell>
        </row>
        <row r="113">
          <cell r="D113" t="str">
            <v>C.Z. PALMIRA</v>
          </cell>
        </row>
        <row r="114">
          <cell r="D114" t="str">
            <v>C.Z. PAMPLONA</v>
          </cell>
        </row>
        <row r="115">
          <cell r="D115" t="str">
            <v>C.Z. PASTO 1</v>
          </cell>
        </row>
        <row r="116">
          <cell r="D116" t="str">
            <v>C.Z. PASTO 2</v>
          </cell>
        </row>
        <row r="117">
          <cell r="D117" t="str">
            <v>C.Z. PAZ DE ARIPORO</v>
          </cell>
        </row>
        <row r="118">
          <cell r="D118" t="str">
            <v>C.Z. PENDERISCO</v>
          </cell>
        </row>
        <row r="119">
          <cell r="D119" t="str">
            <v>C.Z. PEREIRA</v>
          </cell>
        </row>
        <row r="120">
          <cell r="D120" t="str">
            <v>C.Z. PITALITO</v>
          </cell>
        </row>
        <row r="121">
          <cell r="D121" t="str">
            <v>C.Z. PLANETA RICA</v>
          </cell>
        </row>
        <row r="122">
          <cell r="D122" t="str">
            <v>C.Z. PLATO</v>
          </cell>
        </row>
        <row r="123">
          <cell r="D123" t="str">
            <v>C.Z. POPAYÁN</v>
          </cell>
        </row>
        <row r="124">
          <cell r="D124" t="str">
            <v>C.Z. PORCE NUS</v>
          </cell>
        </row>
        <row r="125">
          <cell r="D125" t="str">
            <v>C.Z. PUENTE ARANDA</v>
          </cell>
        </row>
        <row r="126">
          <cell r="D126" t="str">
            <v>C.Z. PUERTO ASÁS</v>
          </cell>
        </row>
        <row r="127">
          <cell r="D127" t="str">
            <v>C.Z. PUERTO BOYACÁ</v>
          </cell>
        </row>
        <row r="128">
          <cell r="D128" t="str">
            <v>C.Z. PUERTO LÓPEZ</v>
          </cell>
        </row>
        <row r="129">
          <cell r="D129" t="str">
            <v>C.Z. PUERTO RICO</v>
          </cell>
        </row>
        <row r="130">
          <cell r="D130" t="str">
            <v>C.Z. PURIFICACIÓN</v>
          </cell>
        </row>
        <row r="131">
          <cell r="D131" t="str">
            <v>C.Z. QUIBDÓ</v>
          </cell>
        </row>
        <row r="132">
          <cell r="D132" t="str">
            <v>C.Z. RAFAEL URIBE</v>
          </cell>
        </row>
        <row r="133">
          <cell r="D133" t="str">
            <v>C.Z. REMOLINO</v>
          </cell>
        </row>
        <row r="134">
          <cell r="D134" t="str">
            <v>C.Z. REVIVIR</v>
          </cell>
        </row>
        <row r="135">
          <cell r="D135" t="str">
            <v>C.Z. RIOHACHA 1</v>
          </cell>
        </row>
        <row r="136">
          <cell r="D136" t="str">
            <v>C.Z. RIOHACHA 2</v>
          </cell>
        </row>
        <row r="137">
          <cell r="D137" t="str">
            <v>C.Z. RIOSUCIO</v>
          </cell>
        </row>
        <row r="138">
          <cell r="D138" t="str">
            <v>C.Z. ROLDANILLO</v>
          </cell>
        </row>
        <row r="139">
          <cell r="D139" t="str">
            <v>C.Z. SABANAGRANDE</v>
          </cell>
        </row>
        <row r="140">
          <cell r="D140" t="str">
            <v>C.Z. SABANALARGA</v>
          </cell>
        </row>
        <row r="141">
          <cell r="D141" t="str">
            <v>C.Z. SAHAGÚN</v>
          </cell>
        </row>
        <row r="142">
          <cell r="D142" t="str">
            <v>C.Z. SAN ANDRÉS DE SOTAVENTO</v>
          </cell>
        </row>
        <row r="143">
          <cell r="D143" t="str">
            <v>C.Z. SAN CRISTOBAL SUR</v>
          </cell>
        </row>
        <row r="144">
          <cell r="D144" t="str">
            <v>C.Z. SAN GIL</v>
          </cell>
        </row>
        <row r="145">
          <cell r="D145" t="str">
            <v>C.Z. SAN JUAN DE RIOSECO</v>
          </cell>
        </row>
        <row r="146">
          <cell r="D146" t="str">
            <v>C.Z. SANTA ANA</v>
          </cell>
        </row>
        <row r="147">
          <cell r="D147" t="str">
            <v>C.Z. SANTA MARTA NORTE</v>
          </cell>
        </row>
        <row r="148">
          <cell r="D148" t="str">
            <v>C.Z. SANTA MARTA SUR</v>
          </cell>
        </row>
        <row r="149">
          <cell r="D149" t="str">
            <v>C.Z. SANTA ROSA DE CABAL</v>
          </cell>
        </row>
        <row r="150">
          <cell r="D150" t="str">
            <v>C.Z. SANTAFÉ</v>
          </cell>
        </row>
        <row r="151">
          <cell r="D151" t="str">
            <v>C.Z. SARAVENA</v>
          </cell>
        </row>
        <row r="152">
          <cell r="D152" t="str">
            <v>C.Z. SEVILLA</v>
          </cell>
        </row>
        <row r="153">
          <cell r="D153" t="str">
            <v>C.Z. SIBUNDOY</v>
          </cell>
        </row>
        <row r="154">
          <cell r="D154" t="str">
            <v>C.Z. SIMITÍ</v>
          </cell>
        </row>
        <row r="155">
          <cell r="D155" t="str">
            <v>C.Z. SINCELEJO</v>
          </cell>
        </row>
        <row r="156">
          <cell r="D156" t="str">
            <v>C.Z. SOACHA</v>
          </cell>
        </row>
        <row r="157">
          <cell r="D157" t="str">
            <v>C.Z. SOATÁ</v>
          </cell>
        </row>
        <row r="158">
          <cell r="D158" t="str">
            <v>C.Z. SOCORRO</v>
          </cell>
        </row>
        <row r="159">
          <cell r="D159" t="str">
            <v>C.Z. SOGAMOSO</v>
          </cell>
        </row>
        <row r="160">
          <cell r="D160" t="str">
            <v>C.Z. SUBA</v>
          </cell>
        </row>
        <row r="161">
          <cell r="D161" t="str">
            <v>C.Z. SUR</v>
          </cell>
        </row>
        <row r="162">
          <cell r="D162" t="str">
            <v>C.Z. SUR OCCIDENTE</v>
          </cell>
        </row>
        <row r="163">
          <cell r="D163" t="str">
            <v>C.Z. SUR ORIENTE</v>
          </cell>
        </row>
        <row r="164">
          <cell r="D164" t="str">
            <v>C.Z. SUROESTE</v>
          </cell>
        </row>
        <row r="165">
          <cell r="D165" t="str">
            <v>C.Z. SURORIENTAL</v>
          </cell>
        </row>
        <row r="166">
          <cell r="D166" t="str">
            <v>C.Z. TADÓ</v>
          </cell>
        </row>
        <row r="167">
          <cell r="D167" t="str">
            <v>C.Z. TAME</v>
          </cell>
        </row>
        <row r="168">
          <cell r="D168" t="str">
            <v>C.Z. TIBÚ</v>
          </cell>
        </row>
        <row r="169">
          <cell r="D169" t="str">
            <v>C.Z. TIERRA ALTA</v>
          </cell>
        </row>
        <row r="170">
          <cell r="D170" t="str">
            <v>C.Z. TULUÁ</v>
          </cell>
        </row>
        <row r="171">
          <cell r="D171" t="str">
            <v>C.Z. TUMACO</v>
          </cell>
        </row>
        <row r="172">
          <cell r="D172" t="str">
            <v>C.Z. TUNJA 1</v>
          </cell>
        </row>
        <row r="173">
          <cell r="D173" t="str">
            <v>C.Z. TUNJA 2</v>
          </cell>
        </row>
        <row r="174">
          <cell r="D174" t="str">
            <v>C.Z. TUNJUELITO</v>
          </cell>
        </row>
        <row r="175">
          <cell r="D175" t="str">
            <v>C.Z. TÚQUERRES</v>
          </cell>
        </row>
        <row r="176">
          <cell r="D176" t="str">
            <v>C.Z. TURBACO</v>
          </cell>
        </row>
        <row r="177">
          <cell r="D177" t="str">
            <v>C.Z. UBATÉ</v>
          </cell>
        </row>
        <row r="178">
          <cell r="D178" t="str">
            <v>C.Z. URABÁ</v>
          </cell>
        </row>
        <row r="179">
          <cell r="D179" t="str">
            <v>C.Z. USAQUÉN</v>
          </cell>
        </row>
        <row r="180">
          <cell r="D180" t="str">
            <v>C.Z. USME</v>
          </cell>
        </row>
        <row r="181">
          <cell r="D181" t="str">
            <v>C.Z. VALLEDUPAR 1</v>
          </cell>
        </row>
        <row r="182">
          <cell r="D182" t="str">
            <v>C.Z. VALLEDUPAR 2</v>
          </cell>
        </row>
        <row r="183">
          <cell r="D183" t="str">
            <v>C.Z. VÉLEZ</v>
          </cell>
        </row>
        <row r="184">
          <cell r="D184" t="str">
            <v>C.Z. VILLANUEVA</v>
          </cell>
        </row>
        <row r="185">
          <cell r="D185" t="str">
            <v>C.Z. VILLAVICENCIO 1</v>
          </cell>
        </row>
        <row r="186">
          <cell r="D186" t="str">
            <v>C.Z. VILLAVICENCIO 2</v>
          </cell>
        </row>
        <row r="187">
          <cell r="D187" t="str">
            <v>C.Z. VILLETA</v>
          </cell>
        </row>
        <row r="188">
          <cell r="D188" t="str">
            <v>C.Z. YARIQUÍES</v>
          </cell>
        </row>
        <row r="189">
          <cell r="D189" t="str">
            <v>C.Z. YOPAL</v>
          </cell>
        </row>
        <row r="190">
          <cell r="D190" t="str">
            <v>C.Z. YUMBO</v>
          </cell>
        </row>
        <row r="191">
          <cell r="D191" t="str">
            <v>C.Z. ZIPAQUIRÁ</v>
          </cell>
        </row>
        <row r="192">
          <cell r="D192" t="str">
            <v>DESPACHO DIRECTOR GENERAL</v>
          </cell>
        </row>
        <row r="193">
          <cell r="D193" t="str">
            <v>DIRECCIÓN ADMINISTRATIVA</v>
          </cell>
        </row>
        <row r="194">
          <cell r="D194" t="str">
            <v>DIRECCIÓN DE CONTRATACIÓN</v>
          </cell>
        </row>
        <row r="195">
          <cell r="D195" t="str">
            <v>DIRECCIÓN DE FAMILIAS Y COMUNIDADES</v>
          </cell>
        </row>
        <row r="196">
          <cell r="D196" t="str">
            <v>DIRECCIÓN DE GESTIÓN HUMANA</v>
          </cell>
        </row>
        <row r="197">
          <cell r="D197" t="str">
            <v>DIRECCIÓN DE INFORMACIÓN Y TECNOLOGÍA</v>
          </cell>
        </row>
        <row r="198">
          <cell r="D198" t="str">
            <v>DIRECCIÓN DE LOGÍSTICA Y ABASTECIMIENTO</v>
          </cell>
        </row>
        <row r="199">
          <cell r="D199" t="str">
            <v>DIRECCIÓN DE NIÑEZ Y ADOLESCENCIA</v>
          </cell>
        </row>
        <row r="200">
          <cell r="D200" t="str">
            <v>DIRECCIÓN DE NUTRICIÓN</v>
          </cell>
        </row>
        <row r="201">
          <cell r="D201" t="str">
            <v>DIRECCIÓN DE PLANEACIÓN Y CONTROL DE GESTIÓN</v>
          </cell>
        </row>
        <row r="202">
          <cell r="D202" t="str">
            <v>DIRECCIÓN DE PRIMERA INFANCIA</v>
          </cell>
        </row>
        <row r="203">
          <cell r="D203" t="str">
            <v>DIRECCIÓN DE PROTECCIÓN</v>
          </cell>
        </row>
        <row r="204">
          <cell r="D204" t="str">
            <v>DIRECCIÓN DE SERVICIOS Y ATENCIÓN</v>
          </cell>
        </row>
        <row r="205">
          <cell r="D205" t="str">
            <v>DIRECCIÓN DE SISTEMA NACIONAL DE BIENESTAR FAMILIAR</v>
          </cell>
        </row>
        <row r="206">
          <cell r="D206" t="str">
            <v>DIRECCIÓN FINANCIERA</v>
          </cell>
        </row>
        <row r="207">
          <cell r="D207" t="str">
            <v>DIRECCIÓN REGIONAL</v>
          </cell>
        </row>
        <row r="208">
          <cell r="D208" t="str">
            <v>GRUPO ADMINISTRATIVO</v>
          </cell>
        </row>
        <row r="209">
          <cell r="D209" t="str">
            <v>GRUPO ADMINISTRATIVO Y FINANCIERO</v>
          </cell>
        </row>
        <row r="210">
          <cell r="D210" t="str">
            <v>GRUPO DE APOYO LOGÍSTICO</v>
          </cell>
        </row>
        <row r="211">
          <cell r="D211" t="str">
            <v>GRUPO DE ASESORÍA JURÍDICA</v>
          </cell>
        </row>
        <row r="212">
          <cell r="D212" t="str">
            <v>GRUPO DE ASISTENCIA TÉCNICA</v>
          </cell>
        </row>
        <row r="213">
          <cell r="D213" t="str">
            <v>GRUPO DE CONTABILIDAD</v>
          </cell>
        </row>
        <row r="214">
          <cell r="D214" t="str">
            <v>GRUPO DE COORDINACIÓN DE AUTORIDADES ADMINISTRATIVAS</v>
          </cell>
        </row>
        <row r="215">
          <cell r="D215" t="str">
            <v>GRUPO DE FAMILIA</v>
          </cell>
        </row>
        <row r="216">
          <cell r="D216" t="str">
            <v>GRUPO DE GESTIÓN DE BIENES</v>
          </cell>
        </row>
        <row r="217">
          <cell r="D217" t="str">
            <v>GRUPO DE GESTIÓN DE RECURSOS</v>
          </cell>
        </row>
        <row r="218">
          <cell r="D218" t="str">
            <v>GRUPO DE GESTIÓN DOCUMENTAL</v>
          </cell>
        </row>
        <row r="219">
          <cell r="D219" t="str">
            <v>GRUPO DE INFRAESTRUCTURA INMOBILIARIA</v>
          </cell>
        </row>
        <row r="220">
          <cell r="D220" t="str">
            <v>GRUPO DE INVESTIGACIONES DISCIPLINARIAS</v>
          </cell>
        </row>
        <row r="221">
          <cell r="D221" t="str">
            <v>GRUPO DE JURISDICCIÓN COACTIVA</v>
          </cell>
        </row>
        <row r="222">
          <cell r="D222" t="str">
            <v>GRUPO DE PLANEACIÓN ADMINISTRATIVA</v>
          </cell>
        </row>
        <row r="223">
          <cell r="D223" t="str">
            <v>GRUPO DE PLANEACIÓN Y SEGUIMIENTO FINANCIERO Y DE GESTIÓN</v>
          </cell>
        </row>
        <row r="224">
          <cell r="D224" t="str">
            <v>GRUPO DE PLANEACIÓN Y SISTEMAS</v>
          </cell>
        </row>
        <row r="225">
          <cell r="D225" t="str">
            <v>GRUPO DE PRESUPUESTO</v>
          </cell>
        </row>
        <row r="226">
          <cell r="D226" t="str">
            <v>GRUPO DE PREVENCIÓN</v>
          </cell>
        </row>
        <row r="227">
          <cell r="D227" t="str">
            <v>GRUPO DE PROCESOS MISIONALES</v>
          </cell>
        </row>
        <row r="228">
          <cell r="D228" t="str">
            <v>GRUPO DE PROTECCIÓN</v>
          </cell>
        </row>
        <row r="229">
          <cell r="D229" t="str">
            <v>GRUPO DE QUEJAS</v>
          </cell>
        </row>
        <row r="230">
          <cell r="D230" t="str">
            <v>GRUPO DE RECAUDO</v>
          </cell>
        </row>
        <row r="231">
          <cell r="D231" t="str">
            <v>GRUPO DE REGISTRO Y CONTROL</v>
          </cell>
        </row>
        <row r="232">
          <cell r="D232" t="str">
            <v>GRUPO DE REPRESENTACIÓN JUDICIAL</v>
          </cell>
        </row>
        <row r="233">
          <cell r="D233" t="str">
            <v>GRUPO DE TALENTO HUMANO</v>
          </cell>
        </row>
        <row r="234">
          <cell r="D234" t="str">
            <v>GRUPO DE TESORERÍA</v>
          </cell>
        </row>
        <row r="235">
          <cell r="D235" t="str">
            <v>GRUPO ESPECIAL DE ACTUACIÓN INMEDIATA</v>
          </cell>
        </row>
        <row r="236">
          <cell r="D236" t="str">
            <v>GRUPO FINANCIERO</v>
          </cell>
        </row>
        <row r="237">
          <cell r="D237" t="str">
            <v>GRUPO FINANCIERO SEDE NACIONAL</v>
          </cell>
        </row>
        <row r="238">
          <cell r="D238" t="str">
            <v>GRUPO JURÍDICO</v>
          </cell>
        </row>
        <row r="239">
          <cell r="D239" t="str">
            <v>GRUPO PROCESOS DE APOYO</v>
          </cell>
        </row>
        <row r="240">
          <cell r="D240" t="str">
            <v>GRUPO RECAUDO DE APORTES</v>
          </cell>
        </row>
        <row r="241">
          <cell r="D241" t="str">
            <v>OFICINA ASESORA DE COMUNICACIONES</v>
          </cell>
        </row>
        <row r="242">
          <cell r="D242" t="str">
            <v>OFICINA ASESORA JURÍDICA</v>
          </cell>
        </row>
        <row r="243">
          <cell r="D243" t="str">
            <v>OFICINA DE ASEGURAMIENTO A LA CALIDAD</v>
          </cell>
        </row>
        <row r="244">
          <cell r="D244" t="str">
            <v>OFICINA DE CONTROL INTERNO</v>
          </cell>
        </row>
        <row r="245">
          <cell r="D245" t="str">
            <v>OFICINA DE CONTROL INTERNO DISCIPLINARIO</v>
          </cell>
        </row>
        <row r="246">
          <cell r="D246" t="str">
            <v>OFICINA DE COOPERACIÓN Y CONVENIOS</v>
          </cell>
        </row>
        <row r="247">
          <cell r="D247" t="str">
            <v>OFICINA DE GESTIÓN REGIONAL</v>
          </cell>
        </row>
        <row r="248">
          <cell r="D248" t="str">
            <v>SECRETARÍA GENERAL</v>
          </cell>
        </row>
        <row r="249">
          <cell r="D249" t="str">
            <v>SUBDIRECCIÓN DE ADOPCIONES</v>
          </cell>
        </row>
        <row r="250">
          <cell r="D250" t="str">
            <v>SUBDIRECCIÓN DE ARTICULACIÓN NACIONAL DEL SNBF</v>
          </cell>
        </row>
        <row r="251">
          <cell r="D251" t="str">
            <v>SUBDIRECCIÓN DE ARTICULACIÓN TERRITORIAL DEL SNBF</v>
          </cell>
        </row>
        <row r="252">
          <cell r="D252" t="str">
            <v>SUBDIRECCIÓN DE GESTIÓN TÉCNICA PARA LA ATENCIÓN A LA FAMILIA Y COMUNIDADES</v>
          </cell>
        </row>
        <row r="253">
          <cell r="D253" t="str">
            <v>SUBDIRECCIÓN DE GESTIÓN TÉCNICA PARA LA ATENCIÓN A LA NIÑEZ Y A LA ADOLESCENCIA</v>
          </cell>
        </row>
        <row r="254">
          <cell r="D254" t="str">
            <v>SUBDIRECCIÓN DE GESTIÓN TÉCNICA PARA LA ATENCIÓN A LA PRIMERA INFANCIA</v>
          </cell>
        </row>
        <row r="255">
          <cell r="D255" t="str">
            <v>SUBDIRECCIÓN DE MEJORAMIENTO ORGANIZACIONAL</v>
          </cell>
        </row>
        <row r="256">
          <cell r="D256" t="str">
            <v>SUBDIRECCIÓN DE MONITOREO Y EVALUACIÓN</v>
          </cell>
        </row>
        <row r="257">
          <cell r="D257" t="str">
            <v>SUBDIRECCIÓN DE OPERACIÓN DE LA ATENCIÓN A LA FAMILIA Y COMUNIDADES</v>
          </cell>
        </row>
        <row r="258">
          <cell r="D258" t="str">
            <v>SUBDIRECCIÓN DE OPERACIÓN DE LA ATENCION A LA NIÑEZ Y A LA ADOLESCENCIA</v>
          </cell>
        </row>
        <row r="259">
          <cell r="D259" t="str">
            <v>SUBDIRECCIÓN DE OPERACIÓN DE LA ATENCIÓN A LA PRIMERA INFANCIA</v>
          </cell>
        </row>
        <row r="260">
          <cell r="D260" t="str">
            <v>SUBDIRECCIÓN DE PROGRAMACIÓN</v>
          </cell>
        </row>
        <row r="261">
          <cell r="D261" t="str">
            <v>SUBDIRECCIÓN DE RECURSOS TECNOLÓGICOS</v>
          </cell>
        </row>
        <row r="262">
          <cell r="D262" t="str">
            <v>SUBDIRECCIÓN DE RESPONSABILIDAD PENAL</v>
          </cell>
        </row>
        <row r="263">
          <cell r="D263" t="str">
            <v>SUBDIRECCIÓN DE RESTABLECIMIENTO DE DERECHOS</v>
          </cell>
        </row>
        <row r="264">
          <cell r="D264" t="str">
            <v>SUBDIRECCIÓN DE SISTEMAS INTEGRADOS DE INFORMACIÓN</v>
          </cell>
        </row>
        <row r="265">
          <cell r="D265" t="str">
            <v>SUBDIRECCIÓN GENERAL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uesta de satisfacción"/>
      <sheetName val="Instrucciones"/>
      <sheetName val="datos"/>
    </sheetNames>
    <sheetDataSet>
      <sheetData sheetId="0"/>
      <sheetData sheetId="1"/>
      <sheetData sheetId="2">
        <row r="1">
          <cell r="A1">
            <v>1</v>
          </cell>
          <cell r="B1" t="str">
            <v>Enero</v>
          </cell>
        </row>
        <row r="2">
          <cell r="A2">
            <v>2</v>
          </cell>
          <cell r="B2" t="str">
            <v>Febrero</v>
          </cell>
        </row>
        <row r="3">
          <cell r="A3">
            <v>3</v>
          </cell>
          <cell r="B3" t="str">
            <v>Marzo</v>
          </cell>
        </row>
        <row r="4">
          <cell r="A4">
            <v>4</v>
          </cell>
          <cell r="B4" t="str">
            <v>Abril</v>
          </cell>
        </row>
        <row r="5">
          <cell r="A5">
            <v>5</v>
          </cell>
          <cell r="B5" t="str">
            <v>Mayo</v>
          </cell>
        </row>
        <row r="6">
          <cell r="A6">
            <v>6</v>
          </cell>
          <cell r="B6" t="str">
            <v>Junio</v>
          </cell>
        </row>
        <row r="7">
          <cell r="A7">
            <v>7</v>
          </cell>
          <cell r="B7" t="str">
            <v>Julio</v>
          </cell>
        </row>
        <row r="8">
          <cell r="A8">
            <v>8</v>
          </cell>
          <cell r="B8" t="str">
            <v>Agosto</v>
          </cell>
        </row>
        <row r="9">
          <cell r="A9">
            <v>9</v>
          </cell>
          <cell r="B9" t="str">
            <v>Septiembre</v>
          </cell>
        </row>
        <row r="10">
          <cell r="A10">
            <v>10</v>
          </cell>
          <cell r="B10" t="str">
            <v>Octubre</v>
          </cell>
        </row>
        <row r="11">
          <cell r="A11">
            <v>11</v>
          </cell>
          <cell r="B11" t="str">
            <v>Noviembre</v>
          </cell>
        </row>
        <row r="12">
          <cell r="A12">
            <v>12</v>
          </cell>
          <cell r="B12" t="str">
            <v>Diciembre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cuesta de satisfacción"/>
      <sheetName val="Hoja1"/>
      <sheetName val="Instrucciones"/>
      <sheetName val="datos"/>
      <sheetName val="Informe de compatibilidad"/>
    </sheetNames>
    <sheetDataSet>
      <sheetData sheetId="0"/>
      <sheetData sheetId="1"/>
      <sheetData sheetId="2"/>
      <sheetData sheetId="3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IT207"/>
  <sheetViews>
    <sheetView tabSelected="1" zoomScaleNormal="100" zoomScaleSheetLayoutView="100" workbookViewId="0">
      <selection activeCell="K15" sqref="K15:O15"/>
    </sheetView>
  </sheetViews>
  <sheetFormatPr baseColWidth="10" defaultRowHeight="12.75" x14ac:dyDescent="0.2"/>
  <cols>
    <col min="1" max="1" width="7.85546875" style="166" customWidth="1"/>
    <col min="2" max="2" width="22.5703125" customWidth="1"/>
    <col min="3" max="3" width="13.5703125" customWidth="1"/>
    <col min="4" max="4" width="17.7109375" customWidth="1"/>
    <col min="5" max="5" width="3" customWidth="1"/>
    <col min="6" max="6" width="6.85546875" customWidth="1"/>
    <col min="7" max="7" width="7.7109375" customWidth="1"/>
    <col min="8" max="8" width="8.140625" customWidth="1"/>
    <col min="9" max="10" width="3" customWidth="1"/>
    <col min="11" max="11" width="7.85546875" customWidth="1"/>
    <col min="12" max="13" width="7.28515625" customWidth="1"/>
    <col min="14" max="14" width="7.140625" customWidth="1"/>
    <col min="15" max="15" width="7" customWidth="1"/>
    <col min="16" max="50" width="0" hidden="1" customWidth="1"/>
    <col min="51" max="51" width="4.140625" customWidth="1"/>
    <col min="52" max="52" width="7.42578125" customWidth="1"/>
    <col min="53" max="253" width="0" hidden="1" customWidth="1"/>
    <col min="257" max="257" width="3.7109375" customWidth="1"/>
    <col min="258" max="258" width="22.5703125" customWidth="1"/>
    <col min="259" max="259" width="13.5703125" customWidth="1"/>
    <col min="260" max="260" width="17.7109375" customWidth="1"/>
    <col min="261" max="261" width="3" customWidth="1"/>
    <col min="262" max="262" width="6.85546875" customWidth="1"/>
    <col min="263" max="264" width="4.140625" customWidth="1"/>
    <col min="265" max="266" width="3" customWidth="1"/>
    <col min="267" max="270" width="4.42578125" customWidth="1"/>
    <col min="271" max="271" width="5.85546875" customWidth="1"/>
    <col min="272" max="307" width="0" hidden="1" customWidth="1"/>
    <col min="308" max="308" width="7.42578125" customWidth="1"/>
    <col min="309" max="509" width="0" hidden="1" customWidth="1"/>
    <col min="513" max="513" width="3.7109375" customWidth="1"/>
    <col min="514" max="514" width="22.5703125" customWidth="1"/>
    <col min="515" max="515" width="13.5703125" customWidth="1"/>
    <col min="516" max="516" width="17.7109375" customWidth="1"/>
    <col min="517" max="517" width="3" customWidth="1"/>
    <col min="518" max="518" width="6.85546875" customWidth="1"/>
    <col min="519" max="520" width="4.140625" customWidth="1"/>
    <col min="521" max="522" width="3" customWidth="1"/>
    <col min="523" max="526" width="4.42578125" customWidth="1"/>
    <col min="527" max="527" width="5.85546875" customWidth="1"/>
    <col min="528" max="563" width="0" hidden="1" customWidth="1"/>
    <col min="564" max="564" width="7.42578125" customWidth="1"/>
    <col min="565" max="765" width="0" hidden="1" customWidth="1"/>
    <col min="769" max="769" width="3.7109375" customWidth="1"/>
    <col min="770" max="770" width="22.5703125" customWidth="1"/>
    <col min="771" max="771" width="13.5703125" customWidth="1"/>
    <col min="772" max="772" width="17.7109375" customWidth="1"/>
    <col min="773" max="773" width="3" customWidth="1"/>
    <col min="774" max="774" width="6.85546875" customWidth="1"/>
    <col min="775" max="776" width="4.140625" customWidth="1"/>
    <col min="777" max="778" width="3" customWidth="1"/>
    <col min="779" max="782" width="4.42578125" customWidth="1"/>
    <col min="783" max="783" width="5.85546875" customWidth="1"/>
    <col min="784" max="819" width="0" hidden="1" customWidth="1"/>
    <col min="820" max="820" width="7.42578125" customWidth="1"/>
    <col min="821" max="1021" width="0" hidden="1" customWidth="1"/>
    <col min="1025" max="1025" width="3.7109375" customWidth="1"/>
    <col min="1026" max="1026" width="22.5703125" customWidth="1"/>
    <col min="1027" max="1027" width="13.5703125" customWidth="1"/>
    <col min="1028" max="1028" width="17.7109375" customWidth="1"/>
    <col min="1029" max="1029" width="3" customWidth="1"/>
    <col min="1030" max="1030" width="6.85546875" customWidth="1"/>
    <col min="1031" max="1032" width="4.140625" customWidth="1"/>
    <col min="1033" max="1034" width="3" customWidth="1"/>
    <col min="1035" max="1038" width="4.42578125" customWidth="1"/>
    <col min="1039" max="1039" width="5.85546875" customWidth="1"/>
    <col min="1040" max="1075" width="0" hidden="1" customWidth="1"/>
    <col min="1076" max="1076" width="7.42578125" customWidth="1"/>
    <col min="1077" max="1277" width="0" hidden="1" customWidth="1"/>
    <col min="1281" max="1281" width="3.7109375" customWidth="1"/>
    <col min="1282" max="1282" width="22.5703125" customWidth="1"/>
    <col min="1283" max="1283" width="13.5703125" customWidth="1"/>
    <col min="1284" max="1284" width="17.7109375" customWidth="1"/>
    <col min="1285" max="1285" width="3" customWidth="1"/>
    <col min="1286" max="1286" width="6.85546875" customWidth="1"/>
    <col min="1287" max="1288" width="4.140625" customWidth="1"/>
    <col min="1289" max="1290" width="3" customWidth="1"/>
    <col min="1291" max="1294" width="4.42578125" customWidth="1"/>
    <col min="1295" max="1295" width="5.85546875" customWidth="1"/>
    <col min="1296" max="1331" width="0" hidden="1" customWidth="1"/>
    <col min="1332" max="1332" width="7.42578125" customWidth="1"/>
    <col min="1333" max="1533" width="0" hidden="1" customWidth="1"/>
    <col min="1537" max="1537" width="3.7109375" customWidth="1"/>
    <col min="1538" max="1538" width="22.5703125" customWidth="1"/>
    <col min="1539" max="1539" width="13.5703125" customWidth="1"/>
    <col min="1540" max="1540" width="17.7109375" customWidth="1"/>
    <col min="1541" max="1541" width="3" customWidth="1"/>
    <col min="1542" max="1542" width="6.85546875" customWidth="1"/>
    <col min="1543" max="1544" width="4.140625" customWidth="1"/>
    <col min="1545" max="1546" width="3" customWidth="1"/>
    <col min="1547" max="1550" width="4.42578125" customWidth="1"/>
    <col min="1551" max="1551" width="5.85546875" customWidth="1"/>
    <col min="1552" max="1587" width="0" hidden="1" customWidth="1"/>
    <col min="1588" max="1588" width="7.42578125" customWidth="1"/>
    <col min="1589" max="1789" width="0" hidden="1" customWidth="1"/>
    <col min="1793" max="1793" width="3.7109375" customWidth="1"/>
    <col min="1794" max="1794" width="22.5703125" customWidth="1"/>
    <col min="1795" max="1795" width="13.5703125" customWidth="1"/>
    <col min="1796" max="1796" width="17.7109375" customWidth="1"/>
    <col min="1797" max="1797" width="3" customWidth="1"/>
    <col min="1798" max="1798" width="6.85546875" customWidth="1"/>
    <col min="1799" max="1800" width="4.140625" customWidth="1"/>
    <col min="1801" max="1802" width="3" customWidth="1"/>
    <col min="1803" max="1806" width="4.42578125" customWidth="1"/>
    <col min="1807" max="1807" width="5.85546875" customWidth="1"/>
    <col min="1808" max="1843" width="0" hidden="1" customWidth="1"/>
    <col min="1844" max="1844" width="7.42578125" customWidth="1"/>
    <col min="1845" max="2045" width="0" hidden="1" customWidth="1"/>
    <col min="2049" max="2049" width="3.7109375" customWidth="1"/>
    <col min="2050" max="2050" width="22.5703125" customWidth="1"/>
    <col min="2051" max="2051" width="13.5703125" customWidth="1"/>
    <col min="2052" max="2052" width="17.7109375" customWidth="1"/>
    <col min="2053" max="2053" width="3" customWidth="1"/>
    <col min="2054" max="2054" width="6.85546875" customWidth="1"/>
    <col min="2055" max="2056" width="4.140625" customWidth="1"/>
    <col min="2057" max="2058" width="3" customWidth="1"/>
    <col min="2059" max="2062" width="4.42578125" customWidth="1"/>
    <col min="2063" max="2063" width="5.85546875" customWidth="1"/>
    <col min="2064" max="2099" width="0" hidden="1" customWidth="1"/>
    <col min="2100" max="2100" width="7.42578125" customWidth="1"/>
    <col min="2101" max="2301" width="0" hidden="1" customWidth="1"/>
    <col min="2305" max="2305" width="3.7109375" customWidth="1"/>
    <col min="2306" max="2306" width="22.5703125" customWidth="1"/>
    <col min="2307" max="2307" width="13.5703125" customWidth="1"/>
    <col min="2308" max="2308" width="17.7109375" customWidth="1"/>
    <col min="2309" max="2309" width="3" customWidth="1"/>
    <col min="2310" max="2310" width="6.85546875" customWidth="1"/>
    <col min="2311" max="2312" width="4.140625" customWidth="1"/>
    <col min="2313" max="2314" width="3" customWidth="1"/>
    <col min="2315" max="2318" width="4.42578125" customWidth="1"/>
    <col min="2319" max="2319" width="5.85546875" customWidth="1"/>
    <col min="2320" max="2355" width="0" hidden="1" customWidth="1"/>
    <col min="2356" max="2356" width="7.42578125" customWidth="1"/>
    <col min="2357" max="2557" width="0" hidden="1" customWidth="1"/>
    <col min="2561" max="2561" width="3.7109375" customWidth="1"/>
    <col min="2562" max="2562" width="22.5703125" customWidth="1"/>
    <col min="2563" max="2563" width="13.5703125" customWidth="1"/>
    <col min="2564" max="2564" width="17.7109375" customWidth="1"/>
    <col min="2565" max="2565" width="3" customWidth="1"/>
    <col min="2566" max="2566" width="6.85546875" customWidth="1"/>
    <col min="2567" max="2568" width="4.140625" customWidth="1"/>
    <col min="2569" max="2570" width="3" customWidth="1"/>
    <col min="2571" max="2574" width="4.42578125" customWidth="1"/>
    <col min="2575" max="2575" width="5.85546875" customWidth="1"/>
    <col min="2576" max="2611" width="0" hidden="1" customWidth="1"/>
    <col min="2612" max="2612" width="7.42578125" customWidth="1"/>
    <col min="2613" max="2813" width="0" hidden="1" customWidth="1"/>
    <col min="2817" max="2817" width="3.7109375" customWidth="1"/>
    <col min="2818" max="2818" width="22.5703125" customWidth="1"/>
    <col min="2819" max="2819" width="13.5703125" customWidth="1"/>
    <col min="2820" max="2820" width="17.7109375" customWidth="1"/>
    <col min="2821" max="2821" width="3" customWidth="1"/>
    <col min="2822" max="2822" width="6.85546875" customWidth="1"/>
    <col min="2823" max="2824" width="4.140625" customWidth="1"/>
    <col min="2825" max="2826" width="3" customWidth="1"/>
    <col min="2827" max="2830" width="4.42578125" customWidth="1"/>
    <col min="2831" max="2831" width="5.85546875" customWidth="1"/>
    <col min="2832" max="2867" width="0" hidden="1" customWidth="1"/>
    <col min="2868" max="2868" width="7.42578125" customWidth="1"/>
    <col min="2869" max="3069" width="0" hidden="1" customWidth="1"/>
    <col min="3073" max="3073" width="3.7109375" customWidth="1"/>
    <col min="3074" max="3074" width="22.5703125" customWidth="1"/>
    <col min="3075" max="3075" width="13.5703125" customWidth="1"/>
    <col min="3076" max="3076" width="17.7109375" customWidth="1"/>
    <col min="3077" max="3077" width="3" customWidth="1"/>
    <col min="3078" max="3078" width="6.85546875" customWidth="1"/>
    <col min="3079" max="3080" width="4.140625" customWidth="1"/>
    <col min="3081" max="3082" width="3" customWidth="1"/>
    <col min="3083" max="3086" width="4.42578125" customWidth="1"/>
    <col min="3087" max="3087" width="5.85546875" customWidth="1"/>
    <col min="3088" max="3123" width="0" hidden="1" customWidth="1"/>
    <col min="3124" max="3124" width="7.42578125" customWidth="1"/>
    <col min="3125" max="3325" width="0" hidden="1" customWidth="1"/>
    <col min="3329" max="3329" width="3.7109375" customWidth="1"/>
    <col min="3330" max="3330" width="22.5703125" customWidth="1"/>
    <col min="3331" max="3331" width="13.5703125" customWidth="1"/>
    <col min="3332" max="3332" width="17.7109375" customWidth="1"/>
    <col min="3333" max="3333" width="3" customWidth="1"/>
    <col min="3334" max="3334" width="6.85546875" customWidth="1"/>
    <col min="3335" max="3336" width="4.140625" customWidth="1"/>
    <col min="3337" max="3338" width="3" customWidth="1"/>
    <col min="3339" max="3342" width="4.42578125" customWidth="1"/>
    <col min="3343" max="3343" width="5.85546875" customWidth="1"/>
    <col min="3344" max="3379" width="0" hidden="1" customWidth="1"/>
    <col min="3380" max="3380" width="7.42578125" customWidth="1"/>
    <col min="3381" max="3581" width="0" hidden="1" customWidth="1"/>
    <col min="3585" max="3585" width="3.7109375" customWidth="1"/>
    <col min="3586" max="3586" width="22.5703125" customWidth="1"/>
    <col min="3587" max="3587" width="13.5703125" customWidth="1"/>
    <col min="3588" max="3588" width="17.7109375" customWidth="1"/>
    <col min="3589" max="3589" width="3" customWidth="1"/>
    <col min="3590" max="3590" width="6.85546875" customWidth="1"/>
    <col min="3591" max="3592" width="4.140625" customWidth="1"/>
    <col min="3593" max="3594" width="3" customWidth="1"/>
    <col min="3595" max="3598" width="4.42578125" customWidth="1"/>
    <col min="3599" max="3599" width="5.85546875" customWidth="1"/>
    <col min="3600" max="3635" width="0" hidden="1" customWidth="1"/>
    <col min="3636" max="3636" width="7.42578125" customWidth="1"/>
    <col min="3637" max="3837" width="0" hidden="1" customWidth="1"/>
    <col min="3841" max="3841" width="3.7109375" customWidth="1"/>
    <col min="3842" max="3842" width="22.5703125" customWidth="1"/>
    <col min="3843" max="3843" width="13.5703125" customWidth="1"/>
    <col min="3844" max="3844" width="17.7109375" customWidth="1"/>
    <col min="3845" max="3845" width="3" customWidth="1"/>
    <col min="3846" max="3846" width="6.85546875" customWidth="1"/>
    <col min="3847" max="3848" width="4.140625" customWidth="1"/>
    <col min="3849" max="3850" width="3" customWidth="1"/>
    <col min="3851" max="3854" width="4.42578125" customWidth="1"/>
    <col min="3855" max="3855" width="5.85546875" customWidth="1"/>
    <col min="3856" max="3891" width="0" hidden="1" customWidth="1"/>
    <col min="3892" max="3892" width="7.42578125" customWidth="1"/>
    <col min="3893" max="4093" width="0" hidden="1" customWidth="1"/>
    <col min="4097" max="4097" width="3.7109375" customWidth="1"/>
    <col min="4098" max="4098" width="22.5703125" customWidth="1"/>
    <col min="4099" max="4099" width="13.5703125" customWidth="1"/>
    <col min="4100" max="4100" width="17.7109375" customWidth="1"/>
    <col min="4101" max="4101" width="3" customWidth="1"/>
    <col min="4102" max="4102" width="6.85546875" customWidth="1"/>
    <col min="4103" max="4104" width="4.140625" customWidth="1"/>
    <col min="4105" max="4106" width="3" customWidth="1"/>
    <col min="4107" max="4110" width="4.42578125" customWidth="1"/>
    <col min="4111" max="4111" width="5.85546875" customWidth="1"/>
    <col min="4112" max="4147" width="0" hidden="1" customWidth="1"/>
    <col min="4148" max="4148" width="7.42578125" customWidth="1"/>
    <col min="4149" max="4349" width="0" hidden="1" customWidth="1"/>
    <col min="4353" max="4353" width="3.7109375" customWidth="1"/>
    <col min="4354" max="4354" width="22.5703125" customWidth="1"/>
    <col min="4355" max="4355" width="13.5703125" customWidth="1"/>
    <col min="4356" max="4356" width="17.7109375" customWidth="1"/>
    <col min="4357" max="4357" width="3" customWidth="1"/>
    <col min="4358" max="4358" width="6.85546875" customWidth="1"/>
    <col min="4359" max="4360" width="4.140625" customWidth="1"/>
    <col min="4361" max="4362" width="3" customWidth="1"/>
    <col min="4363" max="4366" width="4.42578125" customWidth="1"/>
    <col min="4367" max="4367" width="5.85546875" customWidth="1"/>
    <col min="4368" max="4403" width="0" hidden="1" customWidth="1"/>
    <col min="4404" max="4404" width="7.42578125" customWidth="1"/>
    <col min="4405" max="4605" width="0" hidden="1" customWidth="1"/>
    <col min="4609" max="4609" width="3.7109375" customWidth="1"/>
    <col min="4610" max="4610" width="22.5703125" customWidth="1"/>
    <col min="4611" max="4611" width="13.5703125" customWidth="1"/>
    <col min="4612" max="4612" width="17.7109375" customWidth="1"/>
    <col min="4613" max="4613" width="3" customWidth="1"/>
    <col min="4614" max="4614" width="6.85546875" customWidth="1"/>
    <col min="4615" max="4616" width="4.140625" customWidth="1"/>
    <col min="4617" max="4618" width="3" customWidth="1"/>
    <col min="4619" max="4622" width="4.42578125" customWidth="1"/>
    <col min="4623" max="4623" width="5.85546875" customWidth="1"/>
    <col min="4624" max="4659" width="0" hidden="1" customWidth="1"/>
    <col min="4660" max="4660" width="7.42578125" customWidth="1"/>
    <col min="4661" max="4861" width="0" hidden="1" customWidth="1"/>
    <col min="4865" max="4865" width="3.7109375" customWidth="1"/>
    <col min="4866" max="4866" width="22.5703125" customWidth="1"/>
    <col min="4867" max="4867" width="13.5703125" customWidth="1"/>
    <col min="4868" max="4868" width="17.7109375" customWidth="1"/>
    <col min="4869" max="4869" width="3" customWidth="1"/>
    <col min="4870" max="4870" width="6.85546875" customWidth="1"/>
    <col min="4871" max="4872" width="4.140625" customWidth="1"/>
    <col min="4873" max="4874" width="3" customWidth="1"/>
    <col min="4875" max="4878" width="4.42578125" customWidth="1"/>
    <col min="4879" max="4879" width="5.85546875" customWidth="1"/>
    <col min="4880" max="4915" width="0" hidden="1" customWidth="1"/>
    <col min="4916" max="4916" width="7.42578125" customWidth="1"/>
    <col min="4917" max="5117" width="0" hidden="1" customWidth="1"/>
    <col min="5121" max="5121" width="3.7109375" customWidth="1"/>
    <col min="5122" max="5122" width="22.5703125" customWidth="1"/>
    <col min="5123" max="5123" width="13.5703125" customWidth="1"/>
    <col min="5124" max="5124" width="17.7109375" customWidth="1"/>
    <col min="5125" max="5125" width="3" customWidth="1"/>
    <col min="5126" max="5126" width="6.85546875" customWidth="1"/>
    <col min="5127" max="5128" width="4.140625" customWidth="1"/>
    <col min="5129" max="5130" width="3" customWidth="1"/>
    <col min="5131" max="5134" width="4.42578125" customWidth="1"/>
    <col min="5135" max="5135" width="5.85546875" customWidth="1"/>
    <col min="5136" max="5171" width="0" hidden="1" customWidth="1"/>
    <col min="5172" max="5172" width="7.42578125" customWidth="1"/>
    <col min="5173" max="5373" width="0" hidden="1" customWidth="1"/>
    <col min="5377" max="5377" width="3.7109375" customWidth="1"/>
    <col min="5378" max="5378" width="22.5703125" customWidth="1"/>
    <col min="5379" max="5379" width="13.5703125" customWidth="1"/>
    <col min="5380" max="5380" width="17.7109375" customWidth="1"/>
    <col min="5381" max="5381" width="3" customWidth="1"/>
    <col min="5382" max="5382" width="6.85546875" customWidth="1"/>
    <col min="5383" max="5384" width="4.140625" customWidth="1"/>
    <col min="5385" max="5386" width="3" customWidth="1"/>
    <col min="5387" max="5390" width="4.42578125" customWidth="1"/>
    <col min="5391" max="5391" width="5.85546875" customWidth="1"/>
    <col min="5392" max="5427" width="0" hidden="1" customWidth="1"/>
    <col min="5428" max="5428" width="7.42578125" customWidth="1"/>
    <col min="5429" max="5629" width="0" hidden="1" customWidth="1"/>
    <col min="5633" max="5633" width="3.7109375" customWidth="1"/>
    <col min="5634" max="5634" width="22.5703125" customWidth="1"/>
    <col min="5635" max="5635" width="13.5703125" customWidth="1"/>
    <col min="5636" max="5636" width="17.7109375" customWidth="1"/>
    <col min="5637" max="5637" width="3" customWidth="1"/>
    <col min="5638" max="5638" width="6.85546875" customWidth="1"/>
    <col min="5639" max="5640" width="4.140625" customWidth="1"/>
    <col min="5641" max="5642" width="3" customWidth="1"/>
    <col min="5643" max="5646" width="4.42578125" customWidth="1"/>
    <col min="5647" max="5647" width="5.85546875" customWidth="1"/>
    <col min="5648" max="5683" width="0" hidden="1" customWidth="1"/>
    <col min="5684" max="5684" width="7.42578125" customWidth="1"/>
    <col min="5685" max="5885" width="0" hidden="1" customWidth="1"/>
    <col min="5889" max="5889" width="3.7109375" customWidth="1"/>
    <col min="5890" max="5890" width="22.5703125" customWidth="1"/>
    <col min="5891" max="5891" width="13.5703125" customWidth="1"/>
    <col min="5892" max="5892" width="17.7109375" customWidth="1"/>
    <col min="5893" max="5893" width="3" customWidth="1"/>
    <col min="5894" max="5894" width="6.85546875" customWidth="1"/>
    <col min="5895" max="5896" width="4.140625" customWidth="1"/>
    <col min="5897" max="5898" width="3" customWidth="1"/>
    <col min="5899" max="5902" width="4.42578125" customWidth="1"/>
    <col min="5903" max="5903" width="5.85546875" customWidth="1"/>
    <col min="5904" max="5939" width="0" hidden="1" customWidth="1"/>
    <col min="5940" max="5940" width="7.42578125" customWidth="1"/>
    <col min="5941" max="6141" width="0" hidden="1" customWidth="1"/>
    <col min="6145" max="6145" width="3.7109375" customWidth="1"/>
    <col min="6146" max="6146" width="22.5703125" customWidth="1"/>
    <col min="6147" max="6147" width="13.5703125" customWidth="1"/>
    <col min="6148" max="6148" width="17.7109375" customWidth="1"/>
    <col min="6149" max="6149" width="3" customWidth="1"/>
    <col min="6150" max="6150" width="6.85546875" customWidth="1"/>
    <col min="6151" max="6152" width="4.140625" customWidth="1"/>
    <col min="6153" max="6154" width="3" customWidth="1"/>
    <col min="6155" max="6158" width="4.42578125" customWidth="1"/>
    <col min="6159" max="6159" width="5.85546875" customWidth="1"/>
    <col min="6160" max="6195" width="0" hidden="1" customWidth="1"/>
    <col min="6196" max="6196" width="7.42578125" customWidth="1"/>
    <col min="6197" max="6397" width="0" hidden="1" customWidth="1"/>
    <col min="6401" max="6401" width="3.7109375" customWidth="1"/>
    <col min="6402" max="6402" width="22.5703125" customWidth="1"/>
    <col min="6403" max="6403" width="13.5703125" customWidth="1"/>
    <col min="6404" max="6404" width="17.7109375" customWidth="1"/>
    <col min="6405" max="6405" width="3" customWidth="1"/>
    <col min="6406" max="6406" width="6.85546875" customWidth="1"/>
    <col min="6407" max="6408" width="4.140625" customWidth="1"/>
    <col min="6409" max="6410" width="3" customWidth="1"/>
    <col min="6411" max="6414" width="4.42578125" customWidth="1"/>
    <col min="6415" max="6415" width="5.85546875" customWidth="1"/>
    <col min="6416" max="6451" width="0" hidden="1" customWidth="1"/>
    <col min="6452" max="6452" width="7.42578125" customWidth="1"/>
    <col min="6453" max="6653" width="0" hidden="1" customWidth="1"/>
    <col min="6657" max="6657" width="3.7109375" customWidth="1"/>
    <col min="6658" max="6658" width="22.5703125" customWidth="1"/>
    <col min="6659" max="6659" width="13.5703125" customWidth="1"/>
    <col min="6660" max="6660" width="17.7109375" customWidth="1"/>
    <col min="6661" max="6661" width="3" customWidth="1"/>
    <col min="6662" max="6662" width="6.85546875" customWidth="1"/>
    <col min="6663" max="6664" width="4.140625" customWidth="1"/>
    <col min="6665" max="6666" width="3" customWidth="1"/>
    <col min="6667" max="6670" width="4.42578125" customWidth="1"/>
    <col min="6671" max="6671" width="5.85546875" customWidth="1"/>
    <col min="6672" max="6707" width="0" hidden="1" customWidth="1"/>
    <col min="6708" max="6708" width="7.42578125" customWidth="1"/>
    <col min="6709" max="6909" width="0" hidden="1" customWidth="1"/>
    <col min="6913" max="6913" width="3.7109375" customWidth="1"/>
    <col min="6914" max="6914" width="22.5703125" customWidth="1"/>
    <col min="6915" max="6915" width="13.5703125" customWidth="1"/>
    <col min="6916" max="6916" width="17.7109375" customWidth="1"/>
    <col min="6917" max="6917" width="3" customWidth="1"/>
    <col min="6918" max="6918" width="6.85546875" customWidth="1"/>
    <col min="6919" max="6920" width="4.140625" customWidth="1"/>
    <col min="6921" max="6922" width="3" customWidth="1"/>
    <col min="6923" max="6926" width="4.42578125" customWidth="1"/>
    <col min="6927" max="6927" width="5.85546875" customWidth="1"/>
    <col min="6928" max="6963" width="0" hidden="1" customWidth="1"/>
    <col min="6964" max="6964" width="7.42578125" customWidth="1"/>
    <col min="6965" max="7165" width="0" hidden="1" customWidth="1"/>
    <col min="7169" max="7169" width="3.7109375" customWidth="1"/>
    <col min="7170" max="7170" width="22.5703125" customWidth="1"/>
    <col min="7171" max="7171" width="13.5703125" customWidth="1"/>
    <col min="7172" max="7172" width="17.7109375" customWidth="1"/>
    <col min="7173" max="7173" width="3" customWidth="1"/>
    <col min="7174" max="7174" width="6.85546875" customWidth="1"/>
    <col min="7175" max="7176" width="4.140625" customWidth="1"/>
    <col min="7177" max="7178" width="3" customWidth="1"/>
    <col min="7179" max="7182" width="4.42578125" customWidth="1"/>
    <col min="7183" max="7183" width="5.85546875" customWidth="1"/>
    <col min="7184" max="7219" width="0" hidden="1" customWidth="1"/>
    <col min="7220" max="7220" width="7.42578125" customWidth="1"/>
    <col min="7221" max="7421" width="0" hidden="1" customWidth="1"/>
    <col min="7425" max="7425" width="3.7109375" customWidth="1"/>
    <col min="7426" max="7426" width="22.5703125" customWidth="1"/>
    <col min="7427" max="7427" width="13.5703125" customWidth="1"/>
    <col min="7428" max="7428" width="17.7109375" customWidth="1"/>
    <col min="7429" max="7429" width="3" customWidth="1"/>
    <col min="7430" max="7430" width="6.85546875" customWidth="1"/>
    <col min="7431" max="7432" width="4.140625" customWidth="1"/>
    <col min="7433" max="7434" width="3" customWidth="1"/>
    <col min="7435" max="7438" width="4.42578125" customWidth="1"/>
    <col min="7439" max="7439" width="5.85546875" customWidth="1"/>
    <col min="7440" max="7475" width="0" hidden="1" customWidth="1"/>
    <col min="7476" max="7476" width="7.42578125" customWidth="1"/>
    <col min="7477" max="7677" width="0" hidden="1" customWidth="1"/>
    <col min="7681" max="7681" width="3.7109375" customWidth="1"/>
    <col min="7682" max="7682" width="22.5703125" customWidth="1"/>
    <col min="7683" max="7683" width="13.5703125" customWidth="1"/>
    <col min="7684" max="7684" width="17.7109375" customWidth="1"/>
    <col min="7685" max="7685" width="3" customWidth="1"/>
    <col min="7686" max="7686" width="6.85546875" customWidth="1"/>
    <col min="7687" max="7688" width="4.140625" customWidth="1"/>
    <col min="7689" max="7690" width="3" customWidth="1"/>
    <col min="7691" max="7694" width="4.42578125" customWidth="1"/>
    <col min="7695" max="7695" width="5.85546875" customWidth="1"/>
    <col min="7696" max="7731" width="0" hidden="1" customWidth="1"/>
    <col min="7732" max="7732" width="7.42578125" customWidth="1"/>
    <col min="7733" max="7933" width="0" hidden="1" customWidth="1"/>
    <col min="7937" max="7937" width="3.7109375" customWidth="1"/>
    <col min="7938" max="7938" width="22.5703125" customWidth="1"/>
    <col min="7939" max="7939" width="13.5703125" customWidth="1"/>
    <col min="7940" max="7940" width="17.7109375" customWidth="1"/>
    <col min="7941" max="7941" width="3" customWidth="1"/>
    <col min="7942" max="7942" width="6.85546875" customWidth="1"/>
    <col min="7943" max="7944" width="4.140625" customWidth="1"/>
    <col min="7945" max="7946" width="3" customWidth="1"/>
    <col min="7947" max="7950" width="4.42578125" customWidth="1"/>
    <col min="7951" max="7951" width="5.85546875" customWidth="1"/>
    <col min="7952" max="7987" width="0" hidden="1" customWidth="1"/>
    <col min="7988" max="7988" width="7.42578125" customWidth="1"/>
    <col min="7989" max="8189" width="0" hidden="1" customWidth="1"/>
    <col min="8193" max="8193" width="3.7109375" customWidth="1"/>
    <col min="8194" max="8194" width="22.5703125" customWidth="1"/>
    <col min="8195" max="8195" width="13.5703125" customWidth="1"/>
    <col min="8196" max="8196" width="17.7109375" customWidth="1"/>
    <col min="8197" max="8197" width="3" customWidth="1"/>
    <col min="8198" max="8198" width="6.85546875" customWidth="1"/>
    <col min="8199" max="8200" width="4.140625" customWidth="1"/>
    <col min="8201" max="8202" width="3" customWidth="1"/>
    <col min="8203" max="8206" width="4.42578125" customWidth="1"/>
    <col min="8207" max="8207" width="5.85546875" customWidth="1"/>
    <col min="8208" max="8243" width="0" hidden="1" customWidth="1"/>
    <col min="8244" max="8244" width="7.42578125" customWidth="1"/>
    <col min="8245" max="8445" width="0" hidden="1" customWidth="1"/>
    <col min="8449" max="8449" width="3.7109375" customWidth="1"/>
    <col min="8450" max="8450" width="22.5703125" customWidth="1"/>
    <col min="8451" max="8451" width="13.5703125" customWidth="1"/>
    <col min="8452" max="8452" width="17.7109375" customWidth="1"/>
    <col min="8453" max="8453" width="3" customWidth="1"/>
    <col min="8454" max="8454" width="6.85546875" customWidth="1"/>
    <col min="8455" max="8456" width="4.140625" customWidth="1"/>
    <col min="8457" max="8458" width="3" customWidth="1"/>
    <col min="8459" max="8462" width="4.42578125" customWidth="1"/>
    <col min="8463" max="8463" width="5.85546875" customWidth="1"/>
    <col min="8464" max="8499" width="0" hidden="1" customWidth="1"/>
    <col min="8500" max="8500" width="7.42578125" customWidth="1"/>
    <col min="8501" max="8701" width="0" hidden="1" customWidth="1"/>
    <col min="8705" max="8705" width="3.7109375" customWidth="1"/>
    <col min="8706" max="8706" width="22.5703125" customWidth="1"/>
    <col min="8707" max="8707" width="13.5703125" customWidth="1"/>
    <col min="8708" max="8708" width="17.7109375" customWidth="1"/>
    <col min="8709" max="8709" width="3" customWidth="1"/>
    <col min="8710" max="8710" width="6.85546875" customWidth="1"/>
    <col min="8711" max="8712" width="4.140625" customWidth="1"/>
    <col min="8713" max="8714" width="3" customWidth="1"/>
    <col min="8715" max="8718" width="4.42578125" customWidth="1"/>
    <col min="8719" max="8719" width="5.85546875" customWidth="1"/>
    <col min="8720" max="8755" width="0" hidden="1" customWidth="1"/>
    <col min="8756" max="8756" width="7.42578125" customWidth="1"/>
    <col min="8757" max="8957" width="0" hidden="1" customWidth="1"/>
    <col min="8961" max="8961" width="3.7109375" customWidth="1"/>
    <col min="8962" max="8962" width="22.5703125" customWidth="1"/>
    <col min="8963" max="8963" width="13.5703125" customWidth="1"/>
    <col min="8964" max="8964" width="17.7109375" customWidth="1"/>
    <col min="8965" max="8965" width="3" customWidth="1"/>
    <col min="8966" max="8966" width="6.85546875" customWidth="1"/>
    <col min="8967" max="8968" width="4.140625" customWidth="1"/>
    <col min="8969" max="8970" width="3" customWidth="1"/>
    <col min="8971" max="8974" width="4.42578125" customWidth="1"/>
    <col min="8975" max="8975" width="5.85546875" customWidth="1"/>
    <col min="8976" max="9011" width="0" hidden="1" customWidth="1"/>
    <col min="9012" max="9012" width="7.42578125" customWidth="1"/>
    <col min="9013" max="9213" width="0" hidden="1" customWidth="1"/>
    <col min="9217" max="9217" width="3.7109375" customWidth="1"/>
    <col min="9218" max="9218" width="22.5703125" customWidth="1"/>
    <col min="9219" max="9219" width="13.5703125" customWidth="1"/>
    <col min="9220" max="9220" width="17.7109375" customWidth="1"/>
    <col min="9221" max="9221" width="3" customWidth="1"/>
    <col min="9222" max="9222" width="6.85546875" customWidth="1"/>
    <col min="9223" max="9224" width="4.140625" customWidth="1"/>
    <col min="9225" max="9226" width="3" customWidth="1"/>
    <col min="9227" max="9230" width="4.42578125" customWidth="1"/>
    <col min="9231" max="9231" width="5.85546875" customWidth="1"/>
    <col min="9232" max="9267" width="0" hidden="1" customWidth="1"/>
    <col min="9268" max="9268" width="7.42578125" customWidth="1"/>
    <col min="9269" max="9469" width="0" hidden="1" customWidth="1"/>
    <col min="9473" max="9473" width="3.7109375" customWidth="1"/>
    <col min="9474" max="9474" width="22.5703125" customWidth="1"/>
    <col min="9475" max="9475" width="13.5703125" customWidth="1"/>
    <col min="9476" max="9476" width="17.7109375" customWidth="1"/>
    <col min="9477" max="9477" width="3" customWidth="1"/>
    <col min="9478" max="9478" width="6.85546875" customWidth="1"/>
    <col min="9479" max="9480" width="4.140625" customWidth="1"/>
    <col min="9481" max="9482" width="3" customWidth="1"/>
    <col min="9483" max="9486" width="4.42578125" customWidth="1"/>
    <col min="9487" max="9487" width="5.85546875" customWidth="1"/>
    <col min="9488" max="9523" width="0" hidden="1" customWidth="1"/>
    <col min="9524" max="9524" width="7.42578125" customWidth="1"/>
    <col min="9525" max="9725" width="0" hidden="1" customWidth="1"/>
    <col min="9729" max="9729" width="3.7109375" customWidth="1"/>
    <col min="9730" max="9730" width="22.5703125" customWidth="1"/>
    <col min="9731" max="9731" width="13.5703125" customWidth="1"/>
    <col min="9732" max="9732" width="17.7109375" customWidth="1"/>
    <col min="9733" max="9733" width="3" customWidth="1"/>
    <col min="9734" max="9734" width="6.85546875" customWidth="1"/>
    <col min="9735" max="9736" width="4.140625" customWidth="1"/>
    <col min="9737" max="9738" width="3" customWidth="1"/>
    <col min="9739" max="9742" width="4.42578125" customWidth="1"/>
    <col min="9743" max="9743" width="5.85546875" customWidth="1"/>
    <col min="9744" max="9779" width="0" hidden="1" customWidth="1"/>
    <col min="9780" max="9780" width="7.42578125" customWidth="1"/>
    <col min="9781" max="9981" width="0" hidden="1" customWidth="1"/>
    <col min="9985" max="9985" width="3.7109375" customWidth="1"/>
    <col min="9986" max="9986" width="22.5703125" customWidth="1"/>
    <col min="9987" max="9987" width="13.5703125" customWidth="1"/>
    <col min="9988" max="9988" width="17.7109375" customWidth="1"/>
    <col min="9989" max="9989" width="3" customWidth="1"/>
    <col min="9990" max="9990" width="6.85546875" customWidth="1"/>
    <col min="9991" max="9992" width="4.140625" customWidth="1"/>
    <col min="9993" max="9994" width="3" customWidth="1"/>
    <col min="9995" max="9998" width="4.42578125" customWidth="1"/>
    <col min="9999" max="9999" width="5.85546875" customWidth="1"/>
    <col min="10000" max="10035" width="0" hidden="1" customWidth="1"/>
    <col min="10036" max="10036" width="7.42578125" customWidth="1"/>
    <col min="10037" max="10237" width="0" hidden="1" customWidth="1"/>
    <col min="10241" max="10241" width="3.7109375" customWidth="1"/>
    <col min="10242" max="10242" width="22.5703125" customWidth="1"/>
    <col min="10243" max="10243" width="13.5703125" customWidth="1"/>
    <col min="10244" max="10244" width="17.7109375" customWidth="1"/>
    <col min="10245" max="10245" width="3" customWidth="1"/>
    <col min="10246" max="10246" width="6.85546875" customWidth="1"/>
    <col min="10247" max="10248" width="4.140625" customWidth="1"/>
    <col min="10249" max="10250" width="3" customWidth="1"/>
    <col min="10251" max="10254" width="4.42578125" customWidth="1"/>
    <col min="10255" max="10255" width="5.85546875" customWidth="1"/>
    <col min="10256" max="10291" width="0" hidden="1" customWidth="1"/>
    <col min="10292" max="10292" width="7.42578125" customWidth="1"/>
    <col min="10293" max="10493" width="0" hidden="1" customWidth="1"/>
    <col min="10497" max="10497" width="3.7109375" customWidth="1"/>
    <col min="10498" max="10498" width="22.5703125" customWidth="1"/>
    <col min="10499" max="10499" width="13.5703125" customWidth="1"/>
    <col min="10500" max="10500" width="17.7109375" customWidth="1"/>
    <col min="10501" max="10501" width="3" customWidth="1"/>
    <col min="10502" max="10502" width="6.85546875" customWidth="1"/>
    <col min="10503" max="10504" width="4.140625" customWidth="1"/>
    <col min="10505" max="10506" width="3" customWidth="1"/>
    <col min="10507" max="10510" width="4.42578125" customWidth="1"/>
    <col min="10511" max="10511" width="5.85546875" customWidth="1"/>
    <col min="10512" max="10547" width="0" hidden="1" customWidth="1"/>
    <col min="10548" max="10548" width="7.42578125" customWidth="1"/>
    <col min="10549" max="10749" width="0" hidden="1" customWidth="1"/>
    <col min="10753" max="10753" width="3.7109375" customWidth="1"/>
    <col min="10754" max="10754" width="22.5703125" customWidth="1"/>
    <col min="10755" max="10755" width="13.5703125" customWidth="1"/>
    <col min="10756" max="10756" width="17.7109375" customWidth="1"/>
    <col min="10757" max="10757" width="3" customWidth="1"/>
    <col min="10758" max="10758" width="6.85546875" customWidth="1"/>
    <col min="10759" max="10760" width="4.140625" customWidth="1"/>
    <col min="10761" max="10762" width="3" customWidth="1"/>
    <col min="10763" max="10766" width="4.42578125" customWidth="1"/>
    <col min="10767" max="10767" width="5.85546875" customWidth="1"/>
    <col min="10768" max="10803" width="0" hidden="1" customWidth="1"/>
    <col min="10804" max="10804" width="7.42578125" customWidth="1"/>
    <col min="10805" max="11005" width="0" hidden="1" customWidth="1"/>
    <col min="11009" max="11009" width="3.7109375" customWidth="1"/>
    <col min="11010" max="11010" width="22.5703125" customWidth="1"/>
    <col min="11011" max="11011" width="13.5703125" customWidth="1"/>
    <col min="11012" max="11012" width="17.7109375" customWidth="1"/>
    <col min="11013" max="11013" width="3" customWidth="1"/>
    <col min="11014" max="11014" width="6.85546875" customWidth="1"/>
    <col min="11015" max="11016" width="4.140625" customWidth="1"/>
    <col min="11017" max="11018" width="3" customWidth="1"/>
    <col min="11019" max="11022" width="4.42578125" customWidth="1"/>
    <col min="11023" max="11023" width="5.85546875" customWidth="1"/>
    <col min="11024" max="11059" width="0" hidden="1" customWidth="1"/>
    <col min="11060" max="11060" width="7.42578125" customWidth="1"/>
    <col min="11061" max="11261" width="0" hidden="1" customWidth="1"/>
    <col min="11265" max="11265" width="3.7109375" customWidth="1"/>
    <col min="11266" max="11266" width="22.5703125" customWidth="1"/>
    <col min="11267" max="11267" width="13.5703125" customWidth="1"/>
    <col min="11268" max="11268" width="17.7109375" customWidth="1"/>
    <col min="11269" max="11269" width="3" customWidth="1"/>
    <col min="11270" max="11270" width="6.85546875" customWidth="1"/>
    <col min="11271" max="11272" width="4.140625" customWidth="1"/>
    <col min="11273" max="11274" width="3" customWidth="1"/>
    <col min="11275" max="11278" width="4.42578125" customWidth="1"/>
    <col min="11279" max="11279" width="5.85546875" customWidth="1"/>
    <col min="11280" max="11315" width="0" hidden="1" customWidth="1"/>
    <col min="11316" max="11316" width="7.42578125" customWidth="1"/>
    <col min="11317" max="11517" width="0" hidden="1" customWidth="1"/>
    <col min="11521" max="11521" width="3.7109375" customWidth="1"/>
    <col min="11522" max="11522" width="22.5703125" customWidth="1"/>
    <col min="11523" max="11523" width="13.5703125" customWidth="1"/>
    <col min="11524" max="11524" width="17.7109375" customWidth="1"/>
    <col min="11525" max="11525" width="3" customWidth="1"/>
    <col min="11526" max="11526" width="6.85546875" customWidth="1"/>
    <col min="11527" max="11528" width="4.140625" customWidth="1"/>
    <col min="11529" max="11530" width="3" customWidth="1"/>
    <col min="11531" max="11534" width="4.42578125" customWidth="1"/>
    <col min="11535" max="11535" width="5.85546875" customWidth="1"/>
    <col min="11536" max="11571" width="0" hidden="1" customWidth="1"/>
    <col min="11572" max="11572" width="7.42578125" customWidth="1"/>
    <col min="11573" max="11773" width="0" hidden="1" customWidth="1"/>
    <col min="11777" max="11777" width="3.7109375" customWidth="1"/>
    <col min="11778" max="11778" width="22.5703125" customWidth="1"/>
    <col min="11779" max="11779" width="13.5703125" customWidth="1"/>
    <col min="11780" max="11780" width="17.7109375" customWidth="1"/>
    <col min="11781" max="11781" width="3" customWidth="1"/>
    <col min="11782" max="11782" width="6.85546875" customWidth="1"/>
    <col min="11783" max="11784" width="4.140625" customWidth="1"/>
    <col min="11785" max="11786" width="3" customWidth="1"/>
    <col min="11787" max="11790" width="4.42578125" customWidth="1"/>
    <col min="11791" max="11791" width="5.85546875" customWidth="1"/>
    <col min="11792" max="11827" width="0" hidden="1" customWidth="1"/>
    <col min="11828" max="11828" width="7.42578125" customWidth="1"/>
    <col min="11829" max="12029" width="0" hidden="1" customWidth="1"/>
    <col min="12033" max="12033" width="3.7109375" customWidth="1"/>
    <col min="12034" max="12034" width="22.5703125" customWidth="1"/>
    <col min="12035" max="12035" width="13.5703125" customWidth="1"/>
    <col min="12036" max="12036" width="17.7109375" customWidth="1"/>
    <col min="12037" max="12037" width="3" customWidth="1"/>
    <col min="12038" max="12038" width="6.85546875" customWidth="1"/>
    <col min="12039" max="12040" width="4.140625" customWidth="1"/>
    <col min="12041" max="12042" width="3" customWidth="1"/>
    <col min="12043" max="12046" width="4.42578125" customWidth="1"/>
    <col min="12047" max="12047" width="5.85546875" customWidth="1"/>
    <col min="12048" max="12083" width="0" hidden="1" customWidth="1"/>
    <col min="12084" max="12084" width="7.42578125" customWidth="1"/>
    <col min="12085" max="12285" width="0" hidden="1" customWidth="1"/>
    <col min="12289" max="12289" width="3.7109375" customWidth="1"/>
    <col min="12290" max="12290" width="22.5703125" customWidth="1"/>
    <col min="12291" max="12291" width="13.5703125" customWidth="1"/>
    <col min="12292" max="12292" width="17.7109375" customWidth="1"/>
    <col min="12293" max="12293" width="3" customWidth="1"/>
    <col min="12294" max="12294" width="6.85546875" customWidth="1"/>
    <col min="12295" max="12296" width="4.140625" customWidth="1"/>
    <col min="12297" max="12298" width="3" customWidth="1"/>
    <col min="12299" max="12302" width="4.42578125" customWidth="1"/>
    <col min="12303" max="12303" width="5.85546875" customWidth="1"/>
    <col min="12304" max="12339" width="0" hidden="1" customWidth="1"/>
    <col min="12340" max="12340" width="7.42578125" customWidth="1"/>
    <col min="12341" max="12541" width="0" hidden="1" customWidth="1"/>
    <col min="12545" max="12545" width="3.7109375" customWidth="1"/>
    <col min="12546" max="12546" width="22.5703125" customWidth="1"/>
    <col min="12547" max="12547" width="13.5703125" customWidth="1"/>
    <col min="12548" max="12548" width="17.7109375" customWidth="1"/>
    <col min="12549" max="12549" width="3" customWidth="1"/>
    <col min="12550" max="12550" width="6.85546875" customWidth="1"/>
    <col min="12551" max="12552" width="4.140625" customWidth="1"/>
    <col min="12553" max="12554" width="3" customWidth="1"/>
    <col min="12555" max="12558" width="4.42578125" customWidth="1"/>
    <col min="12559" max="12559" width="5.85546875" customWidth="1"/>
    <col min="12560" max="12595" width="0" hidden="1" customWidth="1"/>
    <col min="12596" max="12596" width="7.42578125" customWidth="1"/>
    <col min="12597" max="12797" width="0" hidden="1" customWidth="1"/>
    <col min="12801" max="12801" width="3.7109375" customWidth="1"/>
    <col min="12802" max="12802" width="22.5703125" customWidth="1"/>
    <col min="12803" max="12803" width="13.5703125" customWidth="1"/>
    <col min="12804" max="12804" width="17.7109375" customWidth="1"/>
    <col min="12805" max="12805" width="3" customWidth="1"/>
    <col min="12806" max="12806" width="6.85546875" customWidth="1"/>
    <col min="12807" max="12808" width="4.140625" customWidth="1"/>
    <col min="12809" max="12810" width="3" customWidth="1"/>
    <col min="12811" max="12814" width="4.42578125" customWidth="1"/>
    <col min="12815" max="12815" width="5.85546875" customWidth="1"/>
    <col min="12816" max="12851" width="0" hidden="1" customWidth="1"/>
    <col min="12852" max="12852" width="7.42578125" customWidth="1"/>
    <col min="12853" max="13053" width="0" hidden="1" customWidth="1"/>
    <col min="13057" max="13057" width="3.7109375" customWidth="1"/>
    <col min="13058" max="13058" width="22.5703125" customWidth="1"/>
    <col min="13059" max="13059" width="13.5703125" customWidth="1"/>
    <col min="13060" max="13060" width="17.7109375" customWidth="1"/>
    <col min="13061" max="13061" width="3" customWidth="1"/>
    <col min="13062" max="13062" width="6.85546875" customWidth="1"/>
    <col min="13063" max="13064" width="4.140625" customWidth="1"/>
    <col min="13065" max="13066" width="3" customWidth="1"/>
    <col min="13067" max="13070" width="4.42578125" customWidth="1"/>
    <col min="13071" max="13071" width="5.85546875" customWidth="1"/>
    <col min="13072" max="13107" width="0" hidden="1" customWidth="1"/>
    <col min="13108" max="13108" width="7.42578125" customWidth="1"/>
    <col min="13109" max="13309" width="0" hidden="1" customWidth="1"/>
    <col min="13313" max="13313" width="3.7109375" customWidth="1"/>
    <col min="13314" max="13314" width="22.5703125" customWidth="1"/>
    <col min="13315" max="13315" width="13.5703125" customWidth="1"/>
    <col min="13316" max="13316" width="17.7109375" customWidth="1"/>
    <col min="13317" max="13317" width="3" customWidth="1"/>
    <col min="13318" max="13318" width="6.85546875" customWidth="1"/>
    <col min="13319" max="13320" width="4.140625" customWidth="1"/>
    <col min="13321" max="13322" width="3" customWidth="1"/>
    <col min="13323" max="13326" width="4.42578125" customWidth="1"/>
    <col min="13327" max="13327" width="5.85546875" customWidth="1"/>
    <col min="13328" max="13363" width="0" hidden="1" customWidth="1"/>
    <col min="13364" max="13364" width="7.42578125" customWidth="1"/>
    <col min="13365" max="13565" width="0" hidden="1" customWidth="1"/>
    <col min="13569" max="13569" width="3.7109375" customWidth="1"/>
    <col min="13570" max="13570" width="22.5703125" customWidth="1"/>
    <col min="13571" max="13571" width="13.5703125" customWidth="1"/>
    <col min="13572" max="13572" width="17.7109375" customWidth="1"/>
    <col min="13573" max="13573" width="3" customWidth="1"/>
    <col min="13574" max="13574" width="6.85546875" customWidth="1"/>
    <col min="13575" max="13576" width="4.140625" customWidth="1"/>
    <col min="13577" max="13578" width="3" customWidth="1"/>
    <col min="13579" max="13582" width="4.42578125" customWidth="1"/>
    <col min="13583" max="13583" width="5.85546875" customWidth="1"/>
    <col min="13584" max="13619" width="0" hidden="1" customWidth="1"/>
    <col min="13620" max="13620" width="7.42578125" customWidth="1"/>
    <col min="13621" max="13821" width="0" hidden="1" customWidth="1"/>
    <col min="13825" max="13825" width="3.7109375" customWidth="1"/>
    <col min="13826" max="13826" width="22.5703125" customWidth="1"/>
    <col min="13827" max="13827" width="13.5703125" customWidth="1"/>
    <col min="13828" max="13828" width="17.7109375" customWidth="1"/>
    <col min="13829" max="13829" width="3" customWidth="1"/>
    <col min="13830" max="13830" width="6.85546875" customWidth="1"/>
    <col min="13831" max="13832" width="4.140625" customWidth="1"/>
    <col min="13833" max="13834" width="3" customWidth="1"/>
    <col min="13835" max="13838" width="4.42578125" customWidth="1"/>
    <col min="13839" max="13839" width="5.85546875" customWidth="1"/>
    <col min="13840" max="13875" width="0" hidden="1" customWidth="1"/>
    <col min="13876" max="13876" width="7.42578125" customWidth="1"/>
    <col min="13877" max="14077" width="0" hidden="1" customWidth="1"/>
    <col min="14081" max="14081" width="3.7109375" customWidth="1"/>
    <col min="14082" max="14082" width="22.5703125" customWidth="1"/>
    <col min="14083" max="14083" width="13.5703125" customWidth="1"/>
    <col min="14084" max="14084" width="17.7109375" customWidth="1"/>
    <col min="14085" max="14085" width="3" customWidth="1"/>
    <col min="14086" max="14086" width="6.85546875" customWidth="1"/>
    <col min="14087" max="14088" width="4.140625" customWidth="1"/>
    <col min="14089" max="14090" width="3" customWidth="1"/>
    <col min="14091" max="14094" width="4.42578125" customWidth="1"/>
    <col min="14095" max="14095" width="5.85546875" customWidth="1"/>
    <col min="14096" max="14131" width="0" hidden="1" customWidth="1"/>
    <col min="14132" max="14132" width="7.42578125" customWidth="1"/>
    <col min="14133" max="14333" width="0" hidden="1" customWidth="1"/>
    <col min="14337" max="14337" width="3.7109375" customWidth="1"/>
    <col min="14338" max="14338" width="22.5703125" customWidth="1"/>
    <col min="14339" max="14339" width="13.5703125" customWidth="1"/>
    <col min="14340" max="14340" width="17.7109375" customWidth="1"/>
    <col min="14341" max="14341" width="3" customWidth="1"/>
    <col min="14342" max="14342" width="6.85546875" customWidth="1"/>
    <col min="14343" max="14344" width="4.140625" customWidth="1"/>
    <col min="14345" max="14346" width="3" customWidth="1"/>
    <col min="14347" max="14350" width="4.42578125" customWidth="1"/>
    <col min="14351" max="14351" width="5.85546875" customWidth="1"/>
    <col min="14352" max="14387" width="0" hidden="1" customWidth="1"/>
    <col min="14388" max="14388" width="7.42578125" customWidth="1"/>
    <col min="14389" max="14589" width="0" hidden="1" customWidth="1"/>
    <col min="14593" max="14593" width="3.7109375" customWidth="1"/>
    <col min="14594" max="14594" width="22.5703125" customWidth="1"/>
    <col min="14595" max="14595" width="13.5703125" customWidth="1"/>
    <col min="14596" max="14596" width="17.7109375" customWidth="1"/>
    <col min="14597" max="14597" width="3" customWidth="1"/>
    <col min="14598" max="14598" width="6.85546875" customWidth="1"/>
    <col min="14599" max="14600" width="4.140625" customWidth="1"/>
    <col min="14601" max="14602" width="3" customWidth="1"/>
    <col min="14603" max="14606" width="4.42578125" customWidth="1"/>
    <col min="14607" max="14607" width="5.85546875" customWidth="1"/>
    <col min="14608" max="14643" width="0" hidden="1" customWidth="1"/>
    <col min="14644" max="14644" width="7.42578125" customWidth="1"/>
    <col min="14645" max="14845" width="0" hidden="1" customWidth="1"/>
    <col min="14849" max="14849" width="3.7109375" customWidth="1"/>
    <col min="14850" max="14850" width="22.5703125" customWidth="1"/>
    <col min="14851" max="14851" width="13.5703125" customWidth="1"/>
    <col min="14852" max="14852" width="17.7109375" customWidth="1"/>
    <col min="14853" max="14853" width="3" customWidth="1"/>
    <col min="14854" max="14854" width="6.85546875" customWidth="1"/>
    <col min="14855" max="14856" width="4.140625" customWidth="1"/>
    <col min="14857" max="14858" width="3" customWidth="1"/>
    <col min="14859" max="14862" width="4.42578125" customWidth="1"/>
    <col min="14863" max="14863" width="5.85546875" customWidth="1"/>
    <col min="14864" max="14899" width="0" hidden="1" customWidth="1"/>
    <col min="14900" max="14900" width="7.42578125" customWidth="1"/>
    <col min="14901" max="15101" width="0" hidden="1" customWidth="1"/>
    <col min="15105" max="15105" width="3.7109375" customWidth="1"/>
    <col min="15106" max="15106" width="22.5703125" customWidth="1"/>
    <col min="15107" max="15107" width="13.5703125" customWidth="1"/>
    <col min="15108" max="15108" width="17.7109375" customWidth="1"/>
    <col min="15109" max="15109" width="3" customWidth="1"/>
    <col min="15110" max="15110" width="6.85546875" customWidth="1"/>
    <col min="15111" max="15112" width="4.140625" customWidth="1"/>
    <col min="15113" max="15114" width="3" customWidth="1"/>
    <col min="15115" max="15118" width="4.42578125" customWidth="1"/>
    <col min="15119" max="15119" width="5.85546875" customWidth="1"/>
    <col min="15120" max="15155" width="0" hidden="1" customWidth="1"/>
    <col min="15156" max="15156" width="7.42578125" customWidth="1"/>
    <col min="15157" max="15357" width="0" hidden="1" customWidth="1"/>
    <col min="15361" max="15361" width="3.7109375" customWidth="1"/>
    <col min="15362" max="15362" width="22.5703125" customWidth="1"/>
    <col min="15363" max="15363" width="13.5703125" customWidth="1"/>
    <col min="15364" max="15364" width="17.7109375" customWidth="1"/>
    <col min="15365" max="15365" width="3" customWidth="1"/>
    <col min="15366" max="15366" width="6.85546875" customWidth="1"/>
    <col min="15367" max="15368" width="4.140625" customWidth="1"/>
    <col min="15369" max="15370" width="3" customWidth="1"/>
    <col min="15371" max="15374" width="4.42578125" customWidth="1"/>
    <col min="15375" max="15375" width="5.85546875" customWidth="1"/>
    <col min="15376" max="15411" width="0" hidden="1" customWidth="1"/>
    <col min="15412" max="15412" width="7.42578125" customWidth="1"/>
    <col min="15413" max="15613" width="0" hidden="1" customWidth="1"/>
    <col min="15617" max="15617" width="3.7109375" customWidth="1"/>
    <col min="15618" max="15618" width="22.5703125" customWidth="1"/>
    <col min="15619" max="15619" width="13.5703125" customWidth="1"/>
    <col min="15620" max="15620" width="17.7109375" customWidth="1"/>
    <col min="15621" max="15621" width="3" customWidth="1"/>
    <col min="15622" max="15622" width="6.85546875" customWidth="1"/>
    <col min="15623" max="15624" width="4.140625" customWidth="1"/>
    <col min="15625" max="15626" width="3" customWidth="1"/>
    <col min="15627" max="15630" width="4.42578125" customWidth="1"/>
    <col min="15631" max="15631" width="5.85546875" customWidth="1"/>
    <col min="15632" max="15667" width="0" hidden="1" customWidth="1"/>
    <col min="15668" max="15668" width="7.42578125" customWidth="1"/>
    <col min="15669" max="15869" width="0" hidden="1" customWidth="1"/>
    <col min="15873" max="15873" width="3.7109375" customWidth="1"/>
    <col min="15874" max="15874" width="22.5703125" customWidth="1"/>
    <col min="15875" max="15875" width="13.5703125" customWidth="1"/>
    <col min="15876" max="15876" width="17.7109375" customWidth="1"/>
    <col min="15877" max="15877" width="3" customWidth="1"/>
    <col min="15878" max="15878" width="6.85546875" customWidth="1"/>
    <col min="15879" max="15880" width="4.140625" customWidth="1"/>
    <col min="15881" max="15882" width="3" customWidth="1"/>
    <col min="15883" max="15886" width="4.42578125" customWidth="1"/>
    <col min="15887" max="15887" width="5.85546875" customWidth="1"/>
    <col min="15888" max="15923" width="0" hidden="1" customWidth="1"/>
    <col min="15924" max="15924" width="7.42578125" customWidth="1"/>
    <col min="15925" max="16125" width="0" hidden="1" customWidth="1"/>
    <col min="16129" max="16129" width="3.7109375" customWidth="1"/>
    <col min="16130" max="16130" width="22.5703125" customWidth="1"/>
    <col min="16131" max="16131" width="13.5703125" customWidth="1"/>
    <col min="16132" max="16132" width="17.7109375" customWidth="1"/>
    <col min="16133" max="16133" width="3" customWidth="1"/>
    <col min="16134" max="16134" width="6.85546875" customWidth="1"/>
    <col min="16135" max="16136" width="4.140625" customWidth="1"/>
    <col min="16137" max="16138" width="3" customWidth="1"/>
    <col min="16139" max="16142" width="4.42578125" customWidth="1"/>
    <col min="16143" max="16143" width="5.85546875" customWidth="1"/>
    <col min="16144" max="16179" width="0" hidden="1" customWidth="1"/>
    <col min="16180" max="16180" width="7.42578125" customWidth="1"/>
    <col min="16181" max="16381" width="0" hidden="1" customWidth="1"/>
  </cols>
  <sheetData>
    <row r="1" spans="1:254" ht="12.75" customHeight="1" x14ac:dyDescent="0.2">
      <c r="A1" s="273"/>
      <c r="B1" s="260" t="s">
        <v>114</v>
      </c>
      <c r="C1" s="261"/>
      <c r="D1" s="261"/>
      <c r="E1" s="261"/>
      <c r="F1" s="261"/>
      <c r="G1" s="261"/>
      <c r="H1" s="261"/>
      <c r="I1" s="261"/>
      <c r="J1" s="261"/>
      <c r="K1" s="261"/>
      <c r="L1" s="266" t="s">
        <v>112</v>
      </c>
      <c r="M1" s="267"/>
      <c r="N1" s="271">
        <v>43228</v>
      </c>
      <c r="O1" s="267"/>
    </row>
    <row r="2" spans="1:254" ht="13.5" thickBot="1" x14ac:dyDescent="0.25">
      <c r="A2" s="274"/>
      <c r="B2" s="262"/>
      <c r="C2" s="263"/>
      <c r="D2" s="263"/>
      <c r="E2" s="263"/>
      <c r="F2" s="263"/>
      <c r="G2" s="263"/>
      <c r="H2" s="263"/>
      <c r="I2" s="263"/>
      <c r="J2" s="263"/>
      <c r="K2" s="263"/>
      <c r="L2" s="268"/>
      <c r="M2" s="269"/>
      <c r="N2" s="270"/>
      <c r="O2" s="269"/>
    </row>
    <row r="3" spans="1:254" ht="12.75" customHeight="1" x14ac:dyDescent="0.2">
      <c r="A3" s="274"/>
      <c r="B3" s="262"/>
      <c r="C3" s="263"/>
      <c r="D3" s="263"/>
      <c r="E3" s="263"/>
      <c r="F3" s="263"/>
      <c r="G3" s="263"/>
      <c r="H3" s="263"/>
      <c r="I3" s="263"/>
      <c r="J3" s="263"/>
      <c r="K3" s="263"/>
      <c r="L3" s="266" t="s">
        <v>117</v>
      </c>
      <c r="M3" s="267"/>
      <c r="N3" s="272" t="s">
        <v>109</v>
      </c>
      <c r="O3" s="267"/>
    </row>
    <row r="4" spans="1:254" ht="12.75" customHeight="1" thickBot="1" x14ac:dyDescent="0.25">
      <c r="A4" s="274"/>
      <c r="B4" s="262"/>
      <c r="C4" s="263"/>
      <c r="D4" s="263"/>
      <c r="E4" s="263"/>
      <c r="F4" s="263"/>
      <c r="G4" s="263"/>
      <c r="H4" s="263"/>
      <c r="I4" s="263"/>
      <c r="J4" s="263"/>
      <c r="K4" s="263"/>
      <c r="L4" s="268"/>
      <c r="M4" s="269"/>
      <c r="N4" s="270"/>
      <c r="O4" s="269"/>
    </row>
    <row r="5" spans="1:254" ht="37.5" customHeight="1" thickBot="1" x14ac:dyDescent="0.25">
      <c r="A5" s="275"/>
      <c r="B5" s="264"/>
      <c r="C5" s="265"/>
      <c r="D5" s="265"/>
      <c r="E5" s="265"/>
      <c r="F5" s="265"/>
      <c r="G5" s="265"/>
      <c r="H5" s="265"/>
      <c r="I5" s="265"/>
      <c r="J5" s="265"/>
      <c r="K5" s="265"/>
      <c r="L5" s="268" t="s">
        <v>110</v>
      </c>
      <c r="M5" s="270"/>
      <c r="N5" s="270"/>
      <c r="O5" s="269"/>
    </row>
    <row r="6" spans="1:254" ht="10.5" customHeight="1" thickBot="1" x14ac:dyDescent="0.25">
      <c r="A6" s="259"/>
      <c r="B6" s="259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</row>
    <row r="7" spans="1:254" ht="16.5" thickBot="1" x14ac:dyDescent="0.25">
      <c r="A7" s="169"/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1"/>
    </row>
    <row r="8" spans="1:254" ht="15.75" thickBot="1" x14ac:dyDescent="0.25">
      <c r="A8" s="119"/>
      <c r="B8" s="120"/>
      <c r="C8" s="120"/>
      <c r="D8" s="121" t="s">
        <v>5</v>
      </c>
      <c r="E8" s="185" t="s">
        <v>6</v>
      </c>
      <c r="F8" s="185"/>
      <c r="G8" s="175"/>
      <c r="H8" s="174"/>
      <c r="I8" s="185" t="s">
        <v>7</v>
      </c>
      <c r="J8" s="185"/>
      <c r="K8" s="175"/>
      <c r="L8" s="174"/>
      <c r="M8" s="122" t="s">
        <v>8</v>
      </c>
      <c r="N8" s="172"/>
      <c r="O8" s="173"/>
    </row>
    <row r="9" spans="1:254" s="118" customFormat="1" ht="11.25" x14ac:dyDescent="0.2">
      <c r="A9" s="123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7"/>
    </row>
    <row r="10" spans="1:254" s="118" customFormat="1" ht="12" x14ac:dyDescent="0.2">
      <c r="A10" s="189" t="s">
        <v>9</v>
      </c>
      <c r="B10" s="190"/>
      <c r="C10" s="190"/>
      <c r="D10" s="191"/>
      <c r="E10" s="191"/>
      <c r="F10" s="191"/>
      <c r="G10" s="191"/>
      <c r="H10" s="191"/>
      <c r="I10" s="191"/>
      <c r="J10" s="191"/>
      <c r="K10" s="191"/>
      <c r="L10" s="191"/>
      <c r="M10" s="191"/>
      <c r="N10" s="191"/>
      <c r="O10" s="192"/>
    </row>
    <row r="11" spans="1:254" s="118" customFormat="1" ht="12" thickBot="1" x14ac:dyDescent="0.25">
      <c r="A11" s="124"/>
      <c r="B11" s="125"/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6"/>
    </row>
    <row r="12" spans="1:254" s="118" customFormat="1" ht="11.25" x14ac:dyDescent="0.2">
      <c r="A12" s="127"/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7"/>
      <c r="IT12" s="167"/>
    </row>
    <row r="13" spans="1:254" s="118" customFormat="1" ht="16.5" customHeight="1" x14ac:dyDescent="0.2">
      <c r="A13" s="193" t="s">
        <v>10</v>
      </c>
      <c r="B13" s="194"/>
      <c r="C13" s="195" t="s">
        <v>11</v>
      </c>
      <c r="D13" s="195"/>
      <c r="E13" s="195"/>
      <c r="F13" s="195"/>
      <c r="G13" s="128"/>
      <c r="H13" s="194" t="s">
        <v>12</v>
      </c>
      <c r="I13" s="194"/>
      <c r="J13" s="194"/>
      <c r="K13" s="195" t="s">
        <v>13</v>
      </c>
      <c r="L13" s="195"/>
      <c r="M13" s="195"/>
      <c r="N13" s="195"/>
      <c r="O13" s="196"/>
    </row>
    <row r="14" spans="1:254" s="118" customFormat="1" ht="0.75" customHeight="1" x14ac:dyDescent="0.2">
      <c r="A14" s="129"/>
      <c r="B14" s="130"/>
      <c r="C14" s="131"/>
      <c r="D14" s="131"/>
      <c r="E14" s="131"/>
      <c r="F14" s="131"/>
      <c r="G14" s="128"/>
      <c r="H14" s="130"/>
      <c r="I14" s="130"/>
      <c r="J14" s="130"/>
      <c r="K14" s="131"/>
      <c r="L14" s="131"/>
      <c r="M14" s="131"/>
      <c r="N14" s="131"/>
      <c r="O14" s="132"/>
    </row>
    <row r="15" spans="1:254" s="118" customFormat="1" ht="33" customHeight="1" x14ac:dyDescent="0.2">
      <c r="A15" s="197" t="s">
        <v>14</v>
      </c>
      <c r="B15" s="198"/>
      <c r="C15" s="199" t="s">
        <v>15</v>
      </c>
      <c r="D15" s="199"/>
      <c r="E15" s="199"/>
      <c r="F15" s="199"/>
      <c r="G15" s="130"/>
      <c r="H15" s="133"/>
      <c r="I15" s="130"/>
      <c r="J15" s="130"/>
      <c r="K15" s="195"/>
      <c r="L15" s="195"/>
      <c r="M15" s="195"/>
      <c r="N15" s="195"/>
      <c r="O15" s="196"/>
    </row>
    <row r="16" spans="1:254" s="118" customFormat="1" ht="30" customHeight="1" x14ac:dyDescent="0.2">
      <c r="A16" s="193" t="s">
        <v>16</v>
      </c>
      <c r="B16" s="194"/>
      <c r="C16" s="195" t="s">
        <v>15</v>
      </c>
      <c r="D16" s="195"/>
      <c r="E16" s="195"/>
      <c r="F16" s="195"/>
      <c r="G16" s="128"/>
      <c r="H16" s="128"/>
      <c r="I16" s="128"/>
      <c r="J16" s="128"/>
      <c r="K16" s="128"/>
      <c r="L16" s="128"/>
      <c r="M16" s="128"/>
      <c r="N16" s="128"/>
      <c r="O16" s="134"/>
    </row>
    <row r="17" spans="1:254" s="118" customFormat="1" ht="6.75" customHeight="1" thickBot="1" x14ac:dyDescent="0.25">
      <c r="A17" s="129"/>
      <c r="B17" s="130"/>
      <c r="C17" s="131"/>
      <c r="D17" s="131"/>
      <c r="E17" s="131"/>
      <c r="F17" s="131"/>
      <c r="G17" s="128"/>
      <c r="H17" s="128"/>
      <c r="I17" s="128"/>
      <c r="J17" s="128"/>
      <c r="K17" s="128"/>
      <c r="L17" s="128"/>
      <c r="M17" s="128"/>
      <c r="N17" s="128"/>
      <c r="O17" s="134"/>
    </row>
    <row r="18" spans="1:254" s="118" customFormat="1" ht="45.75" customHeight="1" thickBot="1" x14ac:dyDescent="0.25">
      <c r="A18" s="186" t="s">
        <v>17</v>
      </c>
      <c r="B18" s="187"/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8"/>
    </row>
    <row r="19" spans="1:254" s="118" customFormat="1" ht="15" customHeight="1" thickBot="1" x14ac:dyDescent="0.25">
      <c r="A19" s="176" t="s">
        <v>18</v>
      </c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7"/>
      <c r="M19" s="177"/>
      <c r="N19" s="177"/>
      <c r="O19" s="178"/>
    </row>
    <row r="20" spans="1:254" s="118" customFormat="1" ht="6.75" customHeight="1" thickBot="1" x14ac:dyDescent="0.25">
      <c r="A20" s="135"/>
      <c r="B20" s="136"/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7"/>
    </row>
    <row r="21" spans="1:254" s="138" customFormat="1" ht="33" customHeight="1" thickBot="1" x14ac:dyDescent="0.25">
      <c r="A21" s="179" t="s">
        <v>19</v>
      </c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1"/>
    </row>
    <row r="22" spans="1:254" s="118" customFormat="1" ht="12" thickBot="1" x14ac:dyDescent="0.25">
      <c r="A22" s="139"/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0"/>
      <c r="O22" s="141"/>
    </row>
    <row r="23" spans="1:254" s="118" customFormat="1" ht="24.75" customHeight="1" thickBot="1" x14ac:dyDescent="0.25">
      <c r="A23" s="182" t="s">
        <v>20</v>
      </c>
      <c r="B23" s="183"/>
      <c r="C23" s="183"/>
      <c r="D23" s="183"/>
      <c r="E23" s="183"/>
      <c r="F23" s="183"/>
      <c r="G23" s="183"/>
      <c r="H23" s="183"/>
      <c r="I23" s="183"/>
      <c r="J23" s="184"/>
      <c r="K23" s="142">
        <v>1</v>
      </c>
      <c r="L23" s="142">
        <v>2</v>
      </c>
      <c r="M23" s="142">
        <v>3</v>
      </c>
      <c r="N23" s="142">
        <v>4</v>
      </c>
      <c r="O23" s="143">
        <v>5</v>
      </c>
      <c r="IT23" s="118" t="s">
        <v>1</v>
      </c>
    </row>
    <row r="24" spans="1:254" s="118" customFormat="1" ht="13.5" customHeight="1" thickBot="1" x14ac:dyDescent="0.25">
      <c r="A24" s="200" t="s">
        <v>21</v>
      </c>
      <c r="B24" s="201"/>
      <c r="C24" s="201"/>
      <c r="D24" s="201"/>
      <c r="E24" s="201"/>
      <c r="F24" s="201"/>
      <c r="G24" s="201"/>
      <c r="H24" s="201"/>
      <c r="I24" s="201"/>
      <c r="J24" s="202"/>
      <c r="K24" s="203"/>
      <c r="L24" s="204"/>
      <c r="M24" s="204"/>
      <c r="N24" s="204"/>
      <c r="O24" s="205"/>
    </row>
    <row r="25" spans="1:254" s="118" customFormat="1" x14ac:dyDescent="0.2">
      <c r="A25" s="144">
        <v>1</v>
      </c>
      <c r="B25" s="208" t="s">
        <v>22</v>
      </c>
      <c r="C25" s="209"/>
      <c r="D25" s="209"/>
      <c r="E25" s="209"/>
      <c r="F25" s="209"/>
      <c r="G25" s="209"/>
      <c r="H25" s="209"/>
      <c r="I25" s="209"/>
      <c r="J25" s="209"/>
      <c r="K25" s="145"/>
      <c r="L25" s="145"/>
      <c r="M25" s="145"/>
      <c r="N25" s="145"/>
      <c r="O25" s="146"/>
    </row>
    <row r="26" spans="1:254" s="118" customFormat="1" ht="13.5" customHeight="1" x14ac:dyDescent="0.2">
      <c r="A26" s="147">
        <v>2</v>
      </c>
      <c r="B26" s="208" t="s">
        <v>23</v>
      </c>
      <c r="C26" s="209"/>
      <c r="D26" s="209"/>
      <c r="E26" s="209"/>
      <c r="F26" s="209"/>
      <c r="G26" s="209"/>
      <c r="H26" s="209"/>
      <c r="I26" s="209"/>
      <c r="J26" s="209"/>
      <c r="K26" s="145"/>
      <c r="L26" s="145"/>
      <c r="M26" s="145"/>
      <c r="N26" s="145"/>
      <c r="O26" s="146"/>
    </row>
    <row r="27" spans="1:254" s="118" customFormat="1" x14ac:dyDescent="0.2">
      <c r="A27" s="144">
        <v>3</v>
      </c>
      <c r="B27" s="208" t="s">
        <v>24</v>
      </c>
      <c r="C27" s="209"/>
      <c r="D27" s="209"/>
      <c r="E27" s="209"/>
      <c r="F27" s="209"/>
      <c r="G27" s="209"/>
      <c r="H27" s="209"/>
      <c r="I27" s="209"/>
      <c r="J27" s="209"/>
      <c r="K27" s="145"/>
      <c r="L27" s="145"/>
      <c r="M27" s="145"/>
      <c r="N27" s="145"/>
      <c r="O27" s="146"/>
    </row>
    <row r="28" spans="1:254" s="118" customFormat="1" x14ac:dyDescent="0.2">
      <c r="A28" s="144">
        <v>4</v>
      </c>
      <c r="B28" s="208" t="s">
        <v>25</v>
      </c>
      <c r="C28" s="209"/>
      <c r="D28" s="209"/>
      <c r="E28" s="209"/>
      <c r="F28" s="209"/>
      <c r="G28" s="209"/>
      <c r="H28" s="209"/>
      <c r="I28" s="209"/>
      <c r="J28" s="209"/>
      <c r="K28" s="145"/>
      <c r="L28" s="145"/>
      <c r="M28" s="145"/>
      <c r="N28" s="145"/>
      <c r="O28" s="146"/>
    </row>
    <row r="29" spans="1:254" s="118" customFormat="1" ht="13.5" customHeight="1" thickBot="1" x14ac:dyDescent="0.25">
      <c r="A29" s="144">
        <v>5</v>
      </c>
      <c r="B29" s="208" t="s">
        <v>26</v>
      </c>
      <c r="C29" s="209"/>
      <c r="D29" s="209"/>
      <c r="E29" s="209"/>
      <c r="F29" s="209"/>
      <c r="G29" s="209"/>
      <c r="H29" s="209"/>
      <c r="I29" s="209"/>
      <c r="J29" s="209"/>
      <c r="K29" s="145"/>
      <c r="L29" s="145"/>
      <c r="M29" s="145"/>
      <c r="N29" s="145"/>
      <c r="O29" s="146"/>
    </row>
    <row r="30" spans="1:254" s="118" customFormat="1" ht="13.5" customHeight="1" thickBot="1" x14ac:dyDescent="0.25">
      <c r="A30" s="200" t="s">
        <v>27</v>
      </c>
      <c r="B30" s="201"/>
      <c r="C30" s="201"/>
      <c r="D30" s="201"/>
      <c r="E30" s="201"/>
      <c r="F30" s="201"/>
      <c r="G30" s="201"/>
      <c r="H30" s="201"/>
      <c r="I30" s="201"/>
      <c r="J30" s="202"/>
      <c r="K30" s="225"/>
      <c r="L30" s="226"/>
      <c r="M30" s="226"/>
      <c r="N30" s="226"/>
      <c r="O30" s="227"/>
    </row>
    <row r="31" spans="1:254" s="118" customFormat="1" x14ac:dyDescent="0.2">
      <c r="A31" s="147">
        <v>6</v>
      </c>
      <c r="B31" s="210" t="s">
        <v>28</v>
      </c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2"/>
    </row>
    <row r="32" spans="1:254" s="118" customFormat="1" ht="11.25" x14ac:dyDescent="0.2">
      <c r="A32" s="213"/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5"/>
    </row>
    <row r="33" spans="1:254" s="118" customFormat="1" ht="11.25" x14ac:dyDescent="0.2">
      <c r="A33" s="216"/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8"/>
    </row>
    <row r="34" spans="1:254" s="118" customFormat="1" ht="12" thickBot="1" x14ac:dyDescent="0.25">
      <c r="A34" s="219"/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1"/>
    </row>
    <row r="35" spans="1:254" s="118" customFormat="1" ht="13.5" thickBot="1" x14ac:dyDescent="0.25">
      <c r="A35" s="222" t="s">
        <v>29</v>
      </c>
      <c r="B35" s="223"/>
      <c r="C35" s="223"/>
      <c r="D35" s="223"/>
      <c r="E35" s="223"/>
      <c r="F35" s="223"/>
      <c r="G35" s="223"/>
      <c r="H35" s="223"/>
      <c r="I35" s="223"/>
      <c r="J35" s="224"/>
      <c r="K35" s="204"/>
      <c r="L35" s="204"/>
      <c r="M35" s="204"/>
      <c r="N35" s="204"/>
      <c r="O35" s="205"/>
    </row>
    <row r="36" spans="1:254" s="118" customFormat="1" x14ac:dyDescent="0.2">
      <c r="A36" s="148">
        <v>7</v>
      </c>
      <c r="B36" s="206" t="s">
        <v>30</v>
      </c>
      <c r="C36" s="207"/>
      <c r="D36" s="207"/>
      <c r="E36" s="207"/>
      <c r="F36" s="207"/>
      <c r="G36" s="207"/>
      <c r="H36" s="207"/>
      <c r="I36" s="207"/>
      <c r="J36" s="207"/>
      <c r="K36" s="145"/>
      <c r="L36" s="145"/>
      <c r="M36" s="145"/>
      <c r="N36" s="145"/>
      <c r="O36" s="146"/>
    </row>
    <row r="37" spans="1:254" s="118" customFormat="1" ht="13.5" thickBot="1" x14ac:dyDescent="0.25">
      <c r="A37" s="148">
        <v>8</v>
      </c>
      <c r="B37" s="206" t="s">
        <v>31</v>
      </c>
      <c r="C37" s="207"/>
      <c r="D37" s="207"/>
      <c r="E37" s="207"/>
      <c r="F37" s="207"/>
      <c r="G37" s="207"/>
      <c r="H37" s="207"/>
      <c r="I37" s="207"/>
      <c r="J37" s="207"/>
      <c r="K37" s="145"/>
      <c r="L37" s="145"/>
      <c r="M37" s="145"/>
      <c r="N37" s="145"/>
      <c r="O37" s="146"/>
    </row>
    <row r="38" spans="1:254" s="118" customFormat="1" ht="27.75" customHeight="1" thickBot="1" x14ac:dyDescent="0.25">
      <c r="A38" s="182" t="s">
        <v>32</v>
      </c>
      <c r="B38" s="183"/>
      <c r="C38" s="183"/>
      <c r="D38" s="183"/>
      <c r="E38" s="183"/>
      <c r="F38" s="183"/>
      <c r="G38" s="183"/>
      <c r="H38" s="183"/>
      <c r="I38" s="183"/>
      <c r="J38" s="184"/>
      <c r="K38" s="142">
        <v>1</v>
      </c>
      <c r="L38" s="142">
        <v>2</v>
      </c>
      <c r="M38" s="142">
        <v>3</v>
      </c>
      <c r="N38" s="142">
        <v>4</v>
      </c>
      <c r="O38" s="143">
        <v>5</v>
      </c>
    </row>
    <row r="39" spans="1:254" s="118" customFormat="1" ht="13.5" thickBot="1" x14ac:dyDescent="0.25">
      <c r="A39" s="200" t="s">
        <v>33</v>
      </c>
      <c r="B39" s="201"/>
      <c r="C39" s="201"/>
      <c r="D39" s="201"/>
      <c r="E39" s="201"/>
      <c r="F39" s="201"/>
      <c r="G39" s="201"/>
      <c r="H39" s="201"/>
      <c r="I39" s="201"/>
      <c r="J39" s="202"/>
      <c r="K39" s="204"/>
      <c r="L39" s="204"/>
      <c r="M39" s="204"/>
      <c r="N39" s="204"/>
      <c r="O39" s="205"/>
    </row>
    <row r="40" spans="1:254" s="118" customFormat="1" x14ac:dyDescent="0.2">
      <c r="A40" s="149">
        <v>9</v>
      </c>
      <c r="B40" s="228" t="s">
        <v>34</v>
      </c>
      <c r="C40" s="228"/>
      <c r="D40" s="228"/>
      <c r="E40" s="228"/>
      <c r="F40" s="228"/>
      <c r="G40" s="228"/>
      <c r="H40" s="228"/>
      <c r="I40" s="228"/>
      <c r="J40" s="228"/>
      <c r="K40" s="150"/>
      <c r="L40" s="150"/>
      <c r="M40" s="150"/>
      <c r="N40" s="150"/>
      <c r="O40" s="151"/>
    </row>
    <row r="41" spans="1:254" s="118" customFormat="1" ht="13.5" thickBot="1" x14ac:dyDescent="0.25">
      <c r="A41" s="152">
        <v>10</v>
      </c>
      <c r="B41" s="228" t="s">
        <v>35</v>
      </c>
      <c r="C41" s="228"/>
      <c r="D41" s="228"/>
      <c r="E41" s="228"/>
      <c r="F41" s="228"/>
      <c r="G41" s="228"/>
      <c r="H41" s="228"/>
      <c r="I41" s="228"/>
      <c r="J41" s="228"/>
      <c r="K41" s="153"/>
      <c r="L41" s="153"/>
      <c r="M41" s="153"/>
      <c r="N41" s="153"/>
      <c r="O41" s="154"/>
    </row>
    <row r="42" spans="1:254" s="118" customFormat="1" ht="13.5" thickBot="1" x14ac:dyDescent="0.25">
      <c r="A42" s="229" t="s">
        <v>36</v>
      </c>
      <c r="B42" s="230"/>
      <c r="C42" s="230"/>
      <c r="D42" s="230"/>
      <c r="E42" s="230"/>
      <c r="F42" s="230"/>
      <c r="G42" s="230"/>
      <c r="H42" s="230"/>
      <c r="I42" s="230"/>
      <c r="J42" s="231"/>
      <c r="K42" s="204"/>
      <c r="L42" s="204"/>
      <c r="M42" s="204"/>
      <c r="N42" s="204"/>
      <c r="O42" s="205"/>
    </row>
    <row r="43" spans="1:254" s="155" customFormat="1" x14ac:dyDescent="0.2">
      <c r="A43" s="149">
        <v>11</v>
      </c>
      <c r="B43" s="228" t="s">
        <v>34</v>
      </c>
      <c r="C43" s="228"/>
      <c r="D43" s="228"/>
      <c r="E43" s="228"/>
      <c r="F43" s="228"/>
      <c r="G43" s="228"/>
      <c r="H43" s="228"/>
      <c r="I43" s="228"/>
      <c r="J43" s="228"/>
      <c r="K43" s="150"/>
      <c r="L43" s="150"/>
      <c r="M43" s="150"/>
      <c r="N43" s="150"/>
      <c r="O43" s="151"/>
      <c r="IT43" s="118"/>
    </row>
    <row r="44" spans="1:254" s="155" customFormat="1" ht="13.5" thickBot="1" x14ac:dyDescent="0.25">
      <c r="A44" s="149">
        <v>12</v>
      </c>
      <c r="B44" s="208" t="s">
        <v>37</v>
      </c>
      <c r="C44" s="209"/>
      <c r="D44" s="209"/>
      <c r="E44" s="209"/>
      <c r="F44" s="209"/>
      <c r="G44" s="209"/>
      <c r="H44" s="209"/>
      <c r="I44" s="209"/>
      <c r="J44" s="232"/>
      <c r="K44" s="156"/>
      <c r="L44" s="156"/>
      <c r="M44" s="156"/>
      <c r="N44" s="156"/>
      <c r="O44" s="157"/>
      <c r="IT44" s="118"/>
    </row>
    <row r="45" spans="1:254" s="118" customFormat="1" ht="13.5" thickBot="1" x14ac:dyDescent="0.25">
      <c r="A45" s="229" t="s">
        <v>38</v>
      </c>
      <c r="B45" s="230"/>
      <c r="C45" s="230"/>
      <c r="D45" s="230"/>
      <c r="E45" s="230"/>
      <c r="F45" s="230"/>
      <c r="G45" s="230"/>
      <c r="H45" s="230"/>
      <c r="I45" s="230"/>
      <c r="J45" s="231"/>
      <c r="K45" s="204"/>
      <c r="L45" s="204"/>
      <c r="M45" s="204"/>
      <c r="N45" s="204"/>
      <c r="O45" s="205"/>
    </row>
    <row r="46" spans="1:254" s="118" customFormat="1" ht="13.5" thickBot="1" x14ac:dyDescent="0.25">
      <c r="A46" s="149">
        <v>13</v>
      </c>
      <c r="B46" s="233" t="s">
        <v>39</v>
      </c>
      <c r="C46" s="233"/>
      <c r="D46" s="233"/>
      <c r="E46" s="233"/>
      <c r="F46" s="233"/>
      <c r="G46" s="233"/>
      <c r="H46" s="233"/>
      <c r="I46" s="233"/>
      <c r="J46" s="233"/>
      <c r="K46" s="158"/>
      <c r="L46" s="158"/>
      <c r="M46" s="158"/>
      <c r="N46" s="158"/>
      <c r="O46" s="159"/>
    </row>
    <row r="47" spans="1:254" s="118" customFormat="1" ht="21" customHeight="1" thickBot="1" x14ac:dyDescent="0.25">
      <c r="A47" s="182" t="s">
        <v>40</v>
      </c>
      <c r="B47" s="183"/>
      <c r="C47" s="183"/>
      <c r="D47" s="183"/>
      <c r="E47" s="183"/>
      <c r="F47" s="183"/>
      <c r="G47" s="183"/>
      <c r="H47" s="183"/>
      <c r="I47" s="183"/>
      <c r="J47" s="184"/>
      <c r="K47" s="142">
        <v>1</v>
      </c>
      <c r="L47" s="142">
        <v>2</v>
      </c>
      <c r="M47" s="142">
        <v>3</v>
      </c>
      <c r="N47" s="142">
        <v>4</v>
      </c>
      <c r="O47" s="143">
        <v>5</v>
      </c>
    </row>
    <row r="48" spans="1:254" s="118" customFormat="1" ht="13.5" thickBot="1" x14ac:dyDescent="0.25">
      <c r="A48" s="222" t="s">
        <v>41</v>
      </c>
      <c r="B48" s="223"/>
      <c r="C48" s="223"/>
      <c r="D48" s="223"/>
      <c r="E48" s="223"/>
      <c r="F48" s="223"/>
      <c r="G48" s="223"/>
      <c r="H48" s="223"/>
      <c r="I48" s="223"/>
      <c r="J48" s="224"/>
      <c r="K48" s="204"/>
      <c r="L48" s="204"/>
      <c r="M48" s="204"/>
      <c r="N48" s="204"/>
      <c r="O48" s="205"/>
    </row>
    <row r="49" spans="1:15" s="118" customFormat="1" x14ac:dyDescent="0.2">
      <c r="A49" s="160">
        <v>14</v>
      </c>
      <c r="B49" s="234" t="s">
        <v>42</v>
      </c>
      <c r="C49" s="233"/>
      <c r="D49" s="233"/>
      <c r="E49" s="233"/>
      <c r="F49" s="233"/>
      <c r="G49" s="233"/>
      <c r="H49" s="233"/>
      <c r="I49" s="233"/>
      <c r="J49" s="233"/>
      <c r="K49" s="158"/>
      <c r="L49" s="158"/>
      <c r="M49" s="158"/>
      <c r="N49" s="158"/>
      <c r="O49" s="159"/>
    </row>
    <row r="50" spans="1:15" s="118" customFormat="1" x14ac:dyDescent="0.2">
      <c r="A50" s="160">
        <v>15</v>
      </c>
      <c r="B50" s="208" t="s">
        <v>43</v>
      </c>
      <c r="C50" s="209"/>
      <c r="D50" s="209"/>
      <c r="E50" s="209"/>
      <c r="F50" s="209"/>
      <c r="G50" s="209"/>
      <c r="H50" s="209"/>
      <c r="I50" s="209"/>
      <c r="J50" s="232"/>
      <c r="K50" s="161"/>
      <c r="L50" s="161"/>
      <c r="M50" s="161"/>
      <c r="N50" s="161"/>
      <c r="O50" s="162"/>
    </row>
    <row r="51" spans="1:15" s="118" customFormat="1" x14ac:dyDescent="0.2">
      <c r="A51" s="149">
        <v>16</v>
      </c>
      <c r="B51" s="235" t="s">
        <v>44</v>
      </c>
      <c r="C51" s="228"/>
      <c r="D51" s="228"/>
      <c r="E51" s="228"/>
      <c r="F51" s="228"/>
      <c r="G51" s="228"/>
      <c r="H51" s="228"/>
      <c r="I51" s="228"/>
      <c r="J51" s="228"/>
      <c r="K51" s="150"/>
      <c r="L51" s="150"/>
      <c r="M51" s="150"/>
      <c r="N51" s="150"/>
      <c r="O51" s="151"/>
    </row>
    <row r="52" spans="1:15" s="118" customFormat="1" x14ac:dyDescent="0.2">
      <c r="A52" s="160">
        <v>17</v>
      </c>
      <c r="B52" s="235" t="s">
        <v>45</v>
      </c>
      <c r="C52" s="228"/>
      <c r="D52" s="228"/>
      <c r="E52" s="228"/>
      <c r="F52" s="228"/>
      <c r="G52" s="228"/>
      <c r="H52" s="228"/>
      <c r="I52" s="228"/>
      <c r="J52" s="228"/>
      <c r="K52" s="150"/>
      <c r="L52" s="150"/>
      <c r="M52" s="150"/>
      <c r="N52" s="150"/>
      <c r="O52" s="151"/>
    </row>
    <row r="53" spans="1:15" s="118" customFormat="1" x14ac:dyDescent="0.2">
      <c r="A53" s="149">
        <v>18</v>
      </c>
      <c r="B53" s="235" t="s">
        <v>46</v>
      </c>
      <c r="C53" s="228"/>
      <c r="D53" s="228"/>
      <c r="E53" s="228"/>
      <c r="F53" s="228"/>
      <c r="G53" s="228"/>
      <c r="H53" s="228"/>
      <c r="I53" s="228"/>
      <c r="J53" s="228"/>
      <c r="K53" s="150"/>
      <c r="L53" s="150"/>
      <c r="M53" s="150"/>
      <c r="N53" s="150"/>
      <c r="O53" s="151"/>
    </row>
    <row r="54" spans="1:15" s="118" customFormat="1" ht="13.5" thickBot="1" x14ac:dyDescent="0.25">
      <c r="A54" s="149">
        <v>19</v>
      </c>
      <c r="B54" s="236" t="s">
        <v>47</v>
      </c>
      <c r="C54" s="237"/>
      <c r="D54" s="237"/>
      <c r="E54" s="237"/>
      <c r="F54" s="237"/>
      <c r="G54" s="237"/>
      <c r="H54" s="237"/>
      <c r="I54" s="237"/>
      <c r="J54" s="237"/>
      <c r="K54" s="153"/>
      <c r="L54" s="153"/>
      <c r="M54" s="153"/>
      <c r="N54" s="153"/>
      <c r="O54" s="154"/>
    </row>
    <row r="55" spans="1:15" s="118" customFormat="1" ht="13.5" thickBot="1" x14ac:dyDescent="0.25">
      <c r="A55" s="229" t="s">
        <v>48</v>
      </c>
      <c r="B55" s="230"/>
      <c r="C55" s="230"/>
      <c r="D55" s="230"/>
      <c r="E55" s="230"/>
      <c r="F55" s="230"/>
      <c r="G55" s="230"/>
      <c r="H55" s="230"/>
      <c r="I55" s="230"/>
      <c r="J55" s="231"/>
      <c r="K55" s="204"/>
      <c r="L55" s="204"/>
      <c r="M55" s="204"/>
      <c r="N55" s="204"/>
      <c r="O55" s="205"/>
    </row>
    <row r="56" spans="1:15" s="155" customFormat="1" x14ac:dyDescent="0.2">
      <c r="A56" s="149">
        <v>20</v>
      </c>
      <c r="B56" s="233" t="s">
        <v>49</v>
      </c>
      <c r="C56" s="233"/>
      <c r="D56" s="233"/>
      <c r="E56" s="233"/>
      <c r="F56" s="233"/>
      <c r="G56" s="233"/>
      <c r="H56" s="233"/>
      <c r="I56" s="233"/>
      <c r="J56" s="233"/>
      <c r="K56" s="158"/>
      <c r="L56" s="158"/>
      <c r="M56" s="158"/>
      <c r="N56" s="158"/>
      <c r="O56" s="159"/>
    </row>
    <row r="57" spans="1:15" s="155" customFormat="1" x14ac:dyDescent="0.2">
      <c r="A57" s="149">
        <v>21</v>
      </c>
      <c r="B57" s="228" t="s">
        <v>50</v>
      </c>
      <c r="C57" s="228"/>
      <c r="D57" s="228"/>
      <c r="E57" s="228"/>
      <c r="F57" s="228"/>
      <c r="G57" s="228"/>
      <c r="H57" s="228"/>
      <c r="I57" s="228"/>
      <c r="J57" s="228"/>
      <c r="K57" s="150"/>
      <c r="L57" s="150"/>
      <c r="M57" s="150"/>
      <c r="N57" s="150"/>
      <c r="O57" s="151"/>
    </row>
    <row r="58" spans="1:15" s="155" customFormat="1" ht="13.5" thickBot="1" x14ac:dyDescent="0.25">
      <c r="A58" s="149">
        <v>22</v>
      </c>
      <c r="B58" s="228" t="s">
        <v>51</v>
      </c>
      <c r="C58" s="228"/>
      <c r="D58" s="228"/>
      <c r="E58" s="228"/>
      <c r="F58" s="228"/>
      <c r="G58" s="228"/>
      <c r="H58" s="228"/>
      <c r="I58" s="228"/>
      <c r="J58" s="228"/>
      <c r="K58" s="153"/>
      <c r="L58" s="153"/>
      <c r="M58" s="153"/>
      <c r="N58" s="153"/>
      <c r="O58" s="154"/>
    </row>
    <row r="59" spans="1:15" s="118" customFormat="1" ht="13.5" thickBot="1" x14ac:dyDescent="0.25">
      <c r="A59" s="229" t="s">
        <v>52</v>
      </c>
      <c r="B59" s="230"/>
      <c r="C59" s="230"/>
      <c r="D59" s="230"/>
      <c r="E59" s="230"/>
      <c r="F59" s="230"/>
      <c r="G59" s="230"/>
      <c r="H59" s="230"/>
      <c r="I59" s="230"/>
      <c r="J59" s="231"/>
      <c r="K59" s="204"/>
      <c r="L59" s="204"/>
      <c r="M59" s="204"/>
      <c r="N59" s="204"/>
      <c r="O59" s="205"/>
    </row>
    <row r="60" spans="1:15" s="155" customFormat="1" x14ac:dyDescent="0.2">
      <c r="A60" s="149">
        <v>23</v>
      </c>
      <c r="B60" s="234" t="s">
        <v>53</v>
      </c>
      <c r="C60" s="233"/>
      <c r="D60" s="233"/>
      <c r="E60" s="233"/>
      <c r="F60" s="233"/>
      <c r="G60" s="233"/>
      <c r="H60" s="233"/>
      <c r="I60" s="233"/>
      <c r="J60" s="233"/>
      <c r="K60" s="158"/>
      <c r="L60" s="158"/>
      <c r="M60" s="158"/>
      <c r="N60" s="158"/>
      <c r="O60" s="159"/>
    </row>
    <row r="61" spans="1:15" s="155" customFormat="1" x14ac:dyDescent="0.2">
      <c r="A61" s="149">
        <v>24</v>
      </c>
      <c r="B61" s="235" t="s">
        <v>54</v>
      </c>
      <c r="C61" s="228"/>
      <c r="D61" s="228"/>
      <c r="E61" s="228"/>
      <c r="F61" s="228"/>
      <c r="G61" s="228"/>
      <c r="H61" s="228"/>
      <c r="I61" s="228"/>
      <c r="J61" s="228"/>
      <c r="K61" s="150"/>
      <c r="L61" s="150"/>
      <c r="M61" s="150"/>
      <c r="N61" s="150"/>
      <c r="O61" s="151"/>
    </row>
    <row r="62" spans="1:15" s="155" customFormat="1" x14ac:dyDescent="0.2">
      <c r="A62" s="149">
        <v>25</v>
      </c>
      <c r="B62" s="235" t="s">
        <v>55</v>
      </c>
      <c r="C62" s="228"/>
      <c r="D62" s="228"/>
      <c r="E62" s="228"/>
      <c r="F62" s="228"/>
      <c r="G62" s="228"/>
      <c r="H62" s="228"/>
      <c r="I62" s="228"/>
      <c r="J62" s="228"/>
      <c r="K62" s="150"/>
      <c r="L62" s="150"/>
      <c r="M62" s="150"/>
      <c r="N62" s="150"/>
      <c r="O62" s="151"/>
    </row>
    <row r="63" spans="1:15" s="155" customFormat="1" x14ac:dyDescent="0.2">
      <c r="A63" s="149">
        <v>26</v>
      </c>
      <c r="B63" s="235" t="s">
        <v>56</v>
      </c>
      <c r="C63" s="228"/>
      <c r="D63" s="228"/>
      <c r="E63" s="228"/>
      <c r="F63" s="228"/>
      <c r="G63" s="228"/>
      <c r="H63" s="228"/>
      <c r="I63" s="228"/>
      <c r="J63" s="228"/>
      <c r="K63" s="150"/>
      <c r="L63" s="150"/>
      <c r="M63" s="150"/>
      <c r="N63" s="150"/>
      <c r="O63" s="151"/>
    </row>
    <row r="64" spans="1:15" s="118" customFormat="1" ht="13.5" thickBot="1" x14ac:dyDescent="0.25">
      <c r="A64" s="149">
        <v>27</v>
      </c>
      <c r="B64" s="238" t="s">
        <v>57</v>
      </c>
      <c r="C64" s="239"/>
      <c r="D64" s="239"/>
      <c r="E64" s="239"/>
      <c r="F64" s="239"/>
      <c r="G64" s="239"/>
      <c r="H64" s="239"/>
      <c r="I64" s="239"/>
      <c r="J64" s="239"/>
      <c r="K64" s="153"/>
      <c r="L64" s="153"/>
      <c r="M64" s="153"/>
      <c r="N64" s="153"/>
      <c r="O64" s="154"/>
    </row>
    <row r="65" spans="1:15" s="155" customFormat="1" ht="13.5" thickBot="1" x14ac:dyDescent="0.25">
      <c r="A65" s="222" t="s">
        <v>58</v>
      </c>
      <c r="B65" s="223"/>
      <c r="C65" s="223"/>
      <c r="D65" s="223"/>
      <c r="E65" s="223"/>
      <c r="F65" s="223"/>
      <c r="G65" s="223"/>
      <c r="H65" s="223"/>
      <c r="I65" s="223"/>
      <c r="J65" s="224"/>
      <c r="K65" s="204"/>
      <c r="L65" s="204"/>
      <c r="M65" s="204"/>
      <c r="N65" s="204"/>
      <c r="O65" s="205"/>
    </row>
    <row r="66" spans="1:15" s="155" customFormat="1" x14ac:dyDescent="0.2">
      <c r="A66" s="163">
        <v>28</v>
      </c>
      <c r="B66" s="234" t="s">
        <v>59</v>
      </c>
      <c r="C66" s="233"/>
      <c r="D66" s="233"/>
      <c r="E66" s="233"/>
      <c r="F66" s="233"/>
      <c r="G66" s="233"/>
      <c r="H66" s="233"/>
      <c r="I66" s="233"/>
      <c r="J66" s="240"/>
      <c r="K66" s="158"/>
      <c r="L66" s="158"/>
      <c r="M66" s="158"/>
      <c r="N66" s="158"/>
      <c r="O66" s="159"/>
    </row>
    <row r="67" spans="1:15" s="118" customFormat="1" x14ac:dyDescent="0.2">
      <c r="A67" s="149">
        <v>29</v>
      </c>
      <c r="B67" s="235" t="s">
        <v>60</v>
      </c>
      <c r="C67" s="228"/>
      <c r="D67" s="228"/>
      <c r="E67" s="228"/>
      <c r="F67" s="228"/>
      <c r="G67" s="228"/>
      <c r="H67" s="228"/>
      <c r="I67" s="228"/>
      <c r="J67" s="228"/>
      <c r="K67" s="150"/>
      <c r="L67" s="150"/>
      <c r="M67" s="150"/>
      <c r="N67" s="150"/>
      <c r="O67" s="151"/>
    </row>
    <row r="68" spans="1:15" s="155" customFormat="1" ht="13.5" thickBot="1" x14ac:dyDescent="0.25">
      <c r="A68" s="149">
        <v>30</v>
      </c>
      <c r="B68" s="235" t="s">
        <v>61</v>
      </c>
      <c r="C68" s="228"/>
      <c r="D68" s="228"/>
      <c r="E68" s="228"/>
      <c r="F68" s="228"/>
      <c r="G68" s="228"/>
      <c r="H68" s="228"/>
      <c r="I68" s="228"/>
      <c r="J68" s="228"/>
      <c r="K68" s="153"/>
      <c r="L68" s="153"/>
      <c r="M68" s="153"/>
      <c r="N68" s="153"/>
      <c r="O68" s="154"/>
    </row>
    <row r="69" spans="1:15" s="118" customFormat="1" ht="13.5" thickBot="1" x14ac:dyDescent="0.25">
      <c r="A69" s="241" t="s">
        <v>62</v>
      </c>
      <c r="B69" s="242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  <c r="N69" s="242"/>
      <c r="O69" s="243"/>
    </row>
    <row r="70" spans="1:15" s="118" customFormat="1" ht="12.75" customHeight="1" x14ac:dyDescent="0.2">
      <c r="A70" s="244"/>
      <c r="B70" s="245"/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6"/>
    </row>
    <row r="71" spans="1:15" s="118" customFormat="1" ht="11.25" x14ac:dyDescent="0.2">
      <c r="A71" s="247"/>
      <c r="B71" s="248"/>
      <c r="C71" s="248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9"/>
    </row>
    <row r="72" spans="1:15" s="118" customFormat="1" ht="11.25" x14ac:dyDescent="0.2">
      <c r="A72" s="250"/>
      <c r="B72" s="251"/>
      <c r="C72" s="251"/>
      <c r="D72" s="251"/>
      <c r="E72" s="251"/>
      <c r="F72" s="251"/>
      <c r="G72" s="251"/>
      <c r="H72" s="251"/>
      <c r="I72" s="251"/>
      <c r="J72" s="251"/>
      <c r="K72" s="251"/>
      <c r="L72" s="251"/>
      <c r="M72" s="251"/>
      <c r="N72" s="251"/>
      <c r="O72" s="252"/>
    </row>
    <row r="73" spans="1:15" s="118" customFormat="1" ht="29.25" customHeight="1" thickBot="1" x14ac:dyDescent="0.25">
      <c r="A73" s="253" t="s">
        <v>63</v>
      </c>
      <c r="B73" s="254"/>
      <c r="C73" s="254"/>
      <c r="D73" s="254"/>
      <c r="E73" s="254"/>
      <c r="F73" s="254"/>
      <c r="G73" s="254"/>
      <c r="H73" s="254"/>
      <c r="I73" s="254"/>
      <c r="J73" s="254"/>
      <c r="K73" s="254"/>
      <c r="L73" s="254"/>
      <c r="M73" s="254"/>
      <c r="N73" s="254"/>
      <c r="O73" s="255"/>
    </row>
    <row r="74" spans="1:15" s="118" customFormat="1" ht="11.25" x14ac:dyDescent="0.2">
      <c r="A74" s="256" t="s">
        <v>113</v>
      </c>
      <c r="B74" s="257"/>
      <c r="C74" s="257"/>
      <c r="D74" s="257"/>
      <c r="E74" s="257"/>
      <c r="F74" s="257"/>
      <c r="G74" s="257"/>
      <c r="H74" s="257"/>
      <c r="I74" s="257"/>
      <c r="J74" s="257"/>
      <c r="K74" s="257"/>
      <c r="L74" s="257"/>
      <c r="M74" s="257"/>
      <c r="N74" s="257"/>
      <c r="O74" s="257"/>
    </row>
    <row r="75" spans="1:15" s="118" customFormat="1" ht="11.25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</row>
    <row r="76" spans="1:15" s="118" customFormat="1" ht="11.25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</row>
    <row r="77" spans="1:15" s="118" customFormat="1" ht="11.25" x14ac:dyDescent="0.2">
      <c r="A77" s="164"/>
      <c r="B77" s="165"/>
      <c r="C77" s="165"/>
      <c r="D77" s="165"/>
    </row>
    <row r="78" spans="1:15" s="118" customFormat="1" ht="11.25" x14ac:dyDescent="0.2"/>
    <row r="79" spans="1:15" s="118" customFormat="1" ht="11.25" x14ac:dyDescent="0.2"/>
    <row r="80" spans="1:15" s="118" customFormat="1" ht="11.25" x14ac:dyDescent="0.2"/>
    <row r="81" s="118" customFormat="1" ht="11.25" x14ac:dyDescent="0.2"/>
    <row r="82" s="118" customFormat="1" ht="11.25" x14ac:dyDescent="0.2"/>
    <row r="83" s="118" customFormat="1" ht="11.25" x14ac:dyDescent="0.2"/>
    <row r="84" s="118" customFormat="1" ht="11.25" x14ac:dyDescent="0.2"/>
    <row r="85" s="118" customFormat="1" ht="11.25" x14ac:dyDescent="0.2"/>
    <row r="86" s="118" customFormat="1" ht="11.25" x14ac:dyDescent="0.2"/>
    <row r="87" s="118" customFormat="1" ht="11.25" x14ac:dyDescent="0.2"/>
    <row r="88" s="118" customFormat="1" ht="11.25" x14ac:dyDescent="0.2"/>
    <row r="89" s="118" customFormat="1" ht="11.25" x14ac:dyDescent="0.2"/>
    <row r="90" s="118" customFormat="1" ht="11.25" x14ac:dyDescent="0.2"/>
    <row r="91" s="118" customFormat="1" ht="11.25" x14ac:dyDescent="0.2"/>
    <row r="92" s="118" customFormat="1" ht="11.25" x14ac:dyDescent="0.2"/>
    <row r="93" s="118" customFormat="1" ht="11.25" x14ac:dyDescent="0.2"/>
    <row r="94" s="118" customFormat="1" ht="11.25" x14ac:dyDescent="0.2"/>
    <row r="95" s="118" customFormat="1" ht="11.25" x14ac:dyDescent="0.2"/>
    <row r="96" s="118" customFormat="1" ht="11.25" x14ac:dyDescent="0.2"/>
    <row r="97" s="118" customFormat="1" ht="11.25" x14ac:dyDescent="0.2"/>
    <row r="98" s="118" customFormat="1" ht="11.25" x14ac:dyDescent="0.2"/>
    <row r="99" s="118" customFormat="1" ht="11.25" x14ac:dyDescent="0.2"/>
    <row r="100" s="118" customFormat="1" ht="11.25" x14ac:dyDescent="0.2"/>
    <row r="101" s="118" customFormat="1" ht="11.25" x14ac:dyDescent="0.2"/>
    <row r="102" s="118" customFormat="1" ht="11.25" x14ac:dyDescent="0.2"/>
    <row r="103" s="118" customFormat="1" ht="11.25" x14ac:dyDescent="0.2"/>
    <row r="104" s="118" customFormat="1" ht="11.25" x14ac:dyDescent="0.2"/>
    <row r="105" s="118" customFormat="1" ht="11.25" x14ac:dyDescent="0.2"/>
    <row r="106" s="118" customFormat="1" ht="11.25" x14ac:dyDescent="0.2"/>
    <row r="107" s="118" customFormat="1" ht="11.25" x14ac:dyDescent="0.2"/>
    <row r="108" s="118" customFormat="1" ht="11.25" x14ac:dyDescent="0.2"/>
    <row r="109" s="118" customFormat="1" ht="11.25" x14ac:dyDescent="0.2"/>
    <row r="110" s="118" customFormat="1" ht="11.25" x14ac:dyDescent="0.2"/>
    <row r="111" s="118" customFormat="1" ht="11.25" x14ac:dyDescent="0.2"/>
    <row r="112" s="118" customFormat="1" ht="11.25" x14ac:dyDescent="0.2"/>
    <row r="113" s="118" customFormat="1" ht="11.25" x14ac:dyDescent="0.2"/>
    <row r="114" s="118" customFormat="1" ht="11.25" x14ac:dyDescent="0.2"/>
    <row r="115" s="118" customFormat="1" ht="11.25" x14ac:dyDescent="0.2"/>
    <row r="116" s="118" customFormat="1" ht="11.25" x14ac:dyDescent="0.2"/>
    <row r="117" s="118" customFormat="1" ht="11.25" x14ac:dyDescent="0.2"/>
    <row r="118" s="118" customFormat="1" ht="11.25" x14ac:dyDescent="0.2"/>
    <row r="119" s="118" customFormat="1" ht="11.25" x14ac:dyDescent="0.2"/>
    <row r="120" s="118" customFormat="1" ht="11.25" x14ac:dyDescent="0.2"/>
    <row r="121" s="118" customFormat="1" ht="11.25" x14ac:dyDescent="0.2"/>
    <row r="122" s="118" customFormat="1" ht="11.25" x14ac:dyDescent="0.2"/>
    <row r="123" s="118" customFormat="1" ht="11.25" x14ac:dyDescent="0.2"/>
    <row r="124" s="118" customFormat="1" ht="11.25" x14ac:dyDescent="0.2"/>
    <row r="125" s="118" customFormat="1" ht="11.25" x14ac:dyDescent="0.2"/>
    <row r="126" s="118" customFormat="1" ht="11.25" x14ac:dyDescent="0.2"/>
    <row r="127" s="118" customFormat="1" ht="11.25" x14ac:dyDescent="0.2"/>
    <row r="128" s="118" customFormat="1" ht="11.25" x14ac:dyDescent="0.2"/>
    <row r="129" s="118" customFormat="1" ht="11.25" x14ac:dyDescent="0.2"/>
    <row r="130" s="118" customFormat="1" ht="11.25" x14ac:dyDescent="0.2"/>
    <row r="131" s="118" customFormat="1" ht="11.25" x14ac:dyDescent="0.2"/>
    <row r="132" s="118" customFormat="1" ht="11.25" x14ac:dyDescent="0.2"/>
    <row r="133" s="118" customFormat="1" ht="11.25" x14ac:dyDescent="0.2"/>
    <row r="134" s="118" customFormat="1" ht="11.25" x14ac:dyDescent="0.2"/>
    <row r="135" s="118" customFormat="1" ht="11.25" x14ac:dyDescent="0.2"/>
    <row r="136" s="118" customFormat="1" ht="11.25" x14ac:dyDescent="0.2"/>
    <row r="137" s="118" customFormat="1" ht="11.25" x14ac:dyDescent="0.2"/>
    <row r="138" s="118" customFormat="1" ht="11.25" x14ac:dyDescent="0.2"/>
    <row r="139" s="118" customFormat="1" ht="11.25" x14ac:dyDescent="0.2"/>
    <row r="140" s="118" customFormat="1" ht="11.25" x14ac:dyDescent="0.2"/>
    <row r="141" s="118" customFormat="1" ht="11.25" x14ac:dyDescent="0.2"/>
    <row r="142" s="118" customFormat="1" ht="11.25" x14ac:dyDescent="0.2"/>
    <row r="143" s="118" customFormat="1" ht="11.25" x14ac:dyDescent="0.2"/>
    <row r="144" s="118" customFormat="1" ht="11.25" x14ac:dyDescent="0.2"/>
    <row r="145" s="118" customFormat="1" ht="11.25" x14ac:dyDescent="0.2"/>
    <row r="146" s="118" customFormat="1" ht="11.25" x14ac:dyDescent="0.2"/>
    <row r="147" s="118" customFormat="1" ht="11.25" x14ac:dyDescent="0.2"/>
    <row r="148" s="118" customFormat="1" ht="11.25" x14ac:dyDescent="0.2"/>
    <row r="149" s="118" customFormat="1" ht="11.25" x14ac:dyDescent="0.2"/>
    <row r="150" s="118" customFormat="1" ht="11.25" x14ac:dyDescent="0.2"/>
    <row r="151" s="118" customFormat="1" ht="11.25" x14ac:dyDescent="0.2"/>
    <row r="152" s="118" customFormat="1" ht="11.25" x14ac:dyDescent="0.2"/>
    <row r="153" s="118" customFormat="1" ht="11.25" x14ac:dyDescent="0.2"/>
    <row r="154" s="118" customFormat="1" ht="11.25" x14ac:dyDescent="0.2"/>
    <row r="155" s="118" customFormat="1" ht="11.25" x14ac:dyDescent="0.2"/>
    <row r="156" s="118" customFormat="1" ht="11.25" x14ac:dyDescent="0.2"/>
    <row r="157" s="118" customFormat="1" ht="11.25" x14ac:dyDescent="0.2"/>
    <row r="158" s="118" customFormat="1" ht="11.25" x14ac:dyDescent="0.2"/>
    <row r="159" s="118" customFormat="1" ht="11.25" x14ac:dyDescent="0.2"/>
    <row r="160" s="118" customFormat="1" ht="11.25" x14ac:dyDescent="0.2"/>
    <row r="161" spans="1:15" s="118" customFormat="1" ht="11.25" x14ac:dyDescent="0.2"/>
    <row r="162" spans="1:15" s="118" customFormat="1" ht="11.25" x14ac:dyDescent="0.2"/>
    <row r="163" spans="1:15" x14ac:dyDescent="0.2">
      <c r="A163" s="118"/>
      <c r="B163" s="118"/>
      <c r="C163" s="118"/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</row>
    <row r="164" spans="1:15" x14ac:dyDescent="0.2">
      <c r="A164"/>
    </row>
    <row r="165" spans="1:15" x14ac:dyDescent="0.2">
      <c r="A165"/>
    </row>
    <row r="166" spans="1:15" x14ac:dyDescent="0.2">
      <c r="A166"/>
    </row>
    <row r="167" spans="1:15" x14ac:dyDescent="0.2">
      <c r="A167"/>
    </row>
    <row r="168" spans="1:15" x14ac:dyDescent="0.2">
      <c r="A168"/>
    </row>
    <row r="169" spans="1:15" x14ac:dyDescent="0.2">
      <c r="A169"/>
    </row>
    <row r="170" spans="1:15" x14ac:dyDescent="0.2">
      <c r="A170"/>
    </row>
    <row r="171" spans="1:15" x14ac:dyDescent="0.2">
      <c r="A171"/>
    </row>
    <row r="172" spans="1:15" x14ac:dyDescent="0.2">
      <c r="A172"/>
    </row>
    <row r="173" spans="1:15" x14ac:dyDescent="0.2">
      <c r="A173"/>
    </row>
    <row r="174" spans="1:15" x14ac:dyDescent="0.2">
      <c r="A174"/>
    </row>
    <row r="175" spans="1:15" x14ac:dyDescent="0.2">
      <c r="A175"/>
    </row>
    <row r="176" spans="1:15" x14ac:dyDescent="0.2">
      <c r="A176"/>
    </row>
    <row r="177" spans="1:1" x14ac:dyDescent="0.2">
      <c r="A177"/>
    </row>
    <row r="178" spans="1:1" x14ac:dyDescent="0.2">
      <c r="A178"/>
    </row>
    <row r="179" spans="1:1" x14ac:dyDescent="0.2">
      <c r="A179"/>
    </row>
    <row r="180" spans="1:1" x14ac:dyDescent="0.2">
      <c r="A180"/>
    </row>
    <row r="181" spans="1:1" x14ac:dyDescent="0.2">
      <c r="A181"/>
    </row>
    <row r="182" spans="1:1" x14ac:dyDescent="0.2">
      <c r="A182"/>
    </row>
    <row r="183" spans="1:1" x14ac:dyDescent="0.2">
      <c r="A183"/>
    </row>
    <row r="184" spans="1:1" x14ac:dyDescent="0.2">
      <c r="A184"/>
    </row>
    <row r="185" spans="1:1" x14ac:dyDescent="0.2">
      <c r="A185"/>
    </row>
    <row r="186" spans="1:1" x14ac:dyDescent="0.2">
      <c r="A186"/>
    </row>
    <row r="187" spans="1:1" x14ac:dyDescent="0.2">
      <c r="A187"/>
    </row>
    <row r="188" spans="1:1" x14ac:dyDescent="0.2">
      <c r="A188"/>
    </row>
    <row r="189" spans="1:1" x14ac:dyDescent="0.2">
      <c r="A189"/>
    </row>
    <row r="190" spans="1:1" x14ac:dyDescent="0.2">
      <c r="A190"/>
    </row>
    <row r="191" spans="1:1" x14ac:dyDescent="0.2">
      <c r="A191"/>
    </row>
    <row r="192" spans="1:1" x14ac:dyDescent="0.2">
      <c r="A192"/>
    </row>
    <row r="193" spans="1:1" x14ac:dyDescent="0.2">
      <c r="A193"/>
    </row>
    <row r="194" spans="1:1" x14ac:dyDescent="0.2">
      <c r="A194"/>
    </row>
    <row r="195" spans="1:1" x14ac:dyDescent="0.2">
      <c r="A195"/>
    </row>
    <row r="196" spans="1:1" x14ac:dyDescent="0.2">
      <c r="A196"/>
    </row>
    <row r="197" spans="1:1" x14ac:dyDescent="0.2">
      <c r="A197"/>
    </row>
    <row r="198" spans="1:1" x14ac:dyDescent="0.2">
      <c r="A198"/>
    </row>
    <row r="199" spans="1:1" x14ac:dyDescent="0.2">
      <c r="A199"/>
    </row>
    <row r="200" spans="1:1" x14ac:dyDescent="0.2">
      <c r="A200"/>
    </row>
    <row r="201" spans="1:1" x14ac:dyDescent="0.2">
      <c r="A201"/>
    </row>
    <row r="202" spans="1:1" x14ac:dyDescent="0.2">
      <c r="A202"/>
    </row>
    <row r="203" spans="1:1" x14ac:dyDescent="0.2">
      <c r="A203"/>
    </row>
    <row r="204" spans="1:1" x14ac:dyDescent="0.2">
      <c r="A204"/>
    </row>
    <row r="205" spans="1:1" x14ac:dyDescent="0.2">
      <c r="A205"/>
    </row>
    <row r="206" spans="1:1" x14ac:dyDescent="0.2">
      <c r="A206"/>
    </row>
    <row r="207" spans="1:1" x14ac:dyDescent="0.2">
      <c r="A207"/>
    </row>
  </sheetData>
  <sheetProtection selectLockedCells="1"/>
  <mergeCells count="82">
    <mergeCell ref="A6:O6"/>
    <mergeCell ref="B1:K5"/>
    <mergeCell ref="L1:M2"/>
    <mergeCell ref="L3:M4"/>
    <mergeCell ref="L5:O5"/>
    <mergeCell ref="N1:O2"/>
    <mergeCell ref="N3:O4"/>
    <mergeCell ref="A1:A5"/>
    <mergeCell ref="B68:J68"/>
    <mergeCell ref="A69:O69"/>
    <mergeCell ref="A70:O72"/>
    <mergeCell ref="A73:O73"/>
    <mergeCell ref="A74:O76"/>
    <mergeCell ref="B67:J67"/>
    <mergeCell ref="B58:J58"/>
    <mergeCell ref="A59:J59"/>
    <mergeCell ref="K59:O59"/>
    <mergeCell ref="B60:J60"/>
    <mergeCell ref="B61:J61"/>
    <mergeCell ref="B62:J62"/>
    <mergeCell ref="B63:J63"/>
    <mergeCell ref="B64:J64"/>
    <mergeCell ref="A65:J65"/>
    <mergeCell ref="K65:O65"/>
    <mergeCell ref="B66:J66"/>
    <mergeCell ref="B57:J57"/>
    <mergeCell ref="A48:J48"/>
    <mergeCell ref="K48:O48"/>
    <mergeCell ref="B49:J49"/>
    <mergeCell ref="B50:J50"/>
    <mergeCell ref="B51:J51"/>
    <mergeCell ref="B52:J52"/>
    <mergeCell ref="B53:J53"/>
    <mergeCell ref="B54:J54"/>
    <mergeCell ref="A55:J55"/>
    <mergeCell ref="K55:O55"/>
    <mergeCell ref="B56:J56"/>
    <mergeCell ref="A47:J47"/>
    <mergeCell ref="A38:J38"/>
    <mergeCell ref="A39:J39"/>
    <mergeCell ref="K39:O39"/>
    <mergeCell ref="B40:J40"/>
    <mergeCell ref="B41:J41"/>
    <mergeCell ref="A42:J42"/>
    <mergeCell ref="K42:O42"/>
    <mergeCell ref="B43:J43"/>
    <mergeCell ref="B44:J44"/>
    <mergeCell ref="A45:J45"/>
    <mergeCell ref="K45:O45"/>
    <mergeCell ref="B46:J46"/>
    <mergeCell ref="C16:F16"/>
    <mergeCell ref="A24:J24"/>
    <mergeCell ref="K24:O24"/>
    <mergeCell ref="B37:J37"/>
    <mergeCell ref="B26:J26"/>
    <mergeCell ref="B27:J27"/>
    <mergeCell ref="B28:J28"/>
    <mergeCell ref="B29:J29"/>
    <mergeCell ref="A30:J30"/>
    <mergeCell ref="B31:O31"/>
    <mergeCell ref="A32:O34"/>
    <mergeCell ref="A35:J35"/>
    <mergeCell ref="K35:O35"/>
    <mergeCell ref="B36:J36"/>
    <mergeCell ref="K30:O30"/>
    <mergeCell ref="B25:J25"/>
    <mergeCell ref="A19:O19"/>
    <mergeCell ref="A21:O21"/>
    <mergeCell ref="A23:J23"/>
    <mergeCell ref="E8:F8"/>
    <mergeCell ref="I8:J8"/>
    <mergeCell ref="A18:O18"/>
    <mergeCell ref="A10:C10"/>
    <mergeCell ref="D10:O10"/>
    <mergeCell ref="A13:B13"/>
    <mergeCell ref="C13:F13"/>
    <mergeCell ref="H13:J13"/>
    <mergeCell ref="K13:O13"/>
    <mergeCell ref="A15:B15"/>
    <mergeCell ref="C15:F15"/>
    <mergeCell ref="K15:O15"/>
    <mergeCell ref="A16:B16"/>
  </mergeCells>
  <dataValidations count="2">
    <dataValidation type="list" allowBlank="1" showInputMessage="1" showErrorMessage="1" sqref="K8:L8 JG8:JH8 TC8:TD8 ACY8:ACZ8 AMU8:AMV8 AWQ8:AWR8 BGM8:BGN8 BQI8:BQJ8 CAE8:CAF8 CKA8:CKB8 CTW8:CTX8 DDS8:DDT8 DNO8:DNP8 DXK8:DXL8 EHG8:EHH8 ERC8:ERD8 FAY8:FAZ8 FKU8:FKV8 FUQ8:FUR8 GEM8:GEN8 GOI8:GOJ8 GYE8:GYF8 HIA8:HIB8 HRW8:HRX8 IBS8:IBT8 ILO8:ILP8 IVK8:IVL8 JFG8:JFH8 JPC8:JPD8 JYY8:JYZ8 KIU8:KIV8 KSQ8:KSR8 LCM8:LCN8 LMI8:LMJ8 LWE8:LWF8 MGA8:MGB8 MPW8:MPX8 MZS8:MZT8 NJO8:NJP8 NTK8:NTL8 ODG8:ODH8 ONC8:OND8 OWY8:OWZ8 PGU8:PGV8 PQQ8:PQR8 QAM8:QAN8 QKI8:QKJ8 QUE8:QUF8 REA8:REB8 RNW8:RNX8 RXS8:RXT8 SHO8:SHP8 SRK8:SRL8 TBG8:TBH8 TLC8:TLD8 TUY8:TUZ8 UEU8:UEV8 UOQ8:UOR8 UYM8:UYN8 VII8:VIJ8 VSE8:VSF8 WCA8:WCB8 WLW8:WLX8 WVS8:WVT8 K65544:L65544 JG65544:JH65544 TC65544:TD65544 ACY65544:ACZ65544 AMU65544:AMV65544 AWQ65544:AWR65544 BGM65544:BGN65544 BQI65544:BQJ65544 CAE65544:CAF65544 CKA65544:CKB65544 CTW65544:CTX65544 DDS65544:DDT65544 DNO65544:DNP65544 DXK65544:DXL65544 EHG65544:EHH65544 ERC65544:ERD65544 FAY65544:FAZ65544 FKU65544:FKV65544 FUQ65544:FUR65544 GEM65544:GEN65544 GOI65544:GOJ65544 GYE65544:GYF65544 HIA65544:HIB65544 HRW65544:HRX65544 IBS65544:IBT65544 ILO65544:ILP65544 IVK65544:IVL65544 JFG65544:JFH65544 JPC65544:JPD65544 JYY65544:JYZ65544 KIU65544:KIV65544 KSQ65544:KSR65544 LCM65544:LCN65544 LMI65544:LMJ65544 LWE65544:LWF65544 MGA65544:MGB65544 MPW65544:MPX65544 MZS65544:MZT65544 NJO65544:NJP65544 NTK65544:NTL65544 ODG65544:ODH65544 ONC65544:OND65544 OWY65544:OWZ65544 PGU65544:PGV65544 PQQ65544:PQR65544 QAM65544:QAN65544 QKI65544:QKJ65544 QUE65544:QUF65544 REA65544:REB65544 RNW65544:RNX65544 RXS65544:RXT65544 SHO65544:SHP65544 SRK65544:SRL65544 TBG65544:TBH65544 TLC65544:TLD65544 TUY65544:TUZ65544 UEU65544:UEV65544 UOQ65544:UOR65544 UYM65544:UYN65544 VII65544:VIJ65544 VSE65544:VSF65544 WCA65544:WCB65544 WLW65544:WLX65544 WVS65544:WVT65544 K131080:L131080 JG131080:JH131080 TC131080:TD131080 ACY131080:ACZ131080 AMU131080:AMV131080 AWQ131080:AWR131080 BGM131080:BGN131080 BQI131080:BQJ131080 CAE131080:CAF131080 CKA131080:CKB131080 CTW131080:CTX131080 DDS131080:DDT131080 DNO131080:DNP131080 DXK131080:DXL131080 EHG131080:EHH131080 ERC131080:ERD131080 FAY131080:FAZ131080 FKU131080:FKV131080 FUQ131080:FUR131080 GEM131080:GEN131080 GOI131080:GOJ131080 GYE131080:GYF131080 HIA131080:HIB131080 HRW131080:HRX131080 IBS131080:IBT131080 ILO131080:ILP131080 IVK131080:IVL131080 JFG131080:JFH131080 JPC131080:JPD131080 JYY131080:JYZ131080 KIU131080:KIV131080 KSQ131080:KSR131080 LCM131080:LCN131080 LMI131080:LMJ131080 LWE131080:LWF131080 MGA131080:MGB131080 MPW131080:MPX131080 MZS131080:MZT131080 NJO131080:NJP131080 NTK131080:NTL131080 ODG131080:ODH131080 ONC131080:OND131080 OWY131080:OWZ131080 PGU131080:PGV131080 PQQ131080:PQR131080 QAM131080:QAN131080 QKI131080:QKJ131080 QUE131080:QUF131080 REA131080:REB131080 RNW131080:RNX131080 RXS131080:RXT131080 SHO131080:SHP131080 SRK131080:SRL131080 TBG131080:TBH131080 TLC131080:TLD131080 TUY131080:TUZ131080 UEU131080:UEV131080 UOQ131080:UOR131080 UYM131080:UYN131080 VII131080:VIJ131080 VSE131080:VSF131080 WCA131080:WCB131080 WLW131080:WLX131080 WVS131080:WVT131080 K196616:L196616 JG196616:JH196616 TC196616:TD196616 ACY196616:ACZ196616 AMU196616:AMV196616 AWQ196616:AWR196616 BGM196616:BGN196616 BQI196616:BQJ196616 CAE196616:CAF196616 CKA196616:CKB196616 CTW196616:CTX196616 DDS196616:DDT196616 DNO196616:DNP196616 DXK196616:DXL196616 EHG196616:EHH196616 ERC196616:ERD196616 FAY196616:FAZ196616 FKU196616:FKV196616 FUQ196616:FUR196616 GEM196616:GEN196616 GOI196616:GOJ196616 GYE196616:GYF196616 HIA196616:HIB196616 HRW196616:HRX196616 IBS196616:IBT196616 ILO196616:ILP196616 IVK196616:IVL196616 JFG196616:JFH196616 JPC196616:JPD196616 JYY196616:JYZ196616 KIU196616:KIV196616 KSQ196616:KSR196616 LCM196616:LCN196616 LMI196616:LMJ196616 LWE196616:LWF196616 MGA196616:MGB196616 MPW196616:MPX196616 MZS196616:MZT196616 NJO196616:NJP196616 NTK196616:NTL196616 ODG196616:ODH196616 ONC196616:OND196616 OWY196616:OWZ196616 PGU196616:PGV196616 PQQ196616:PQR196616 QAM196616:QAN196616 QKI196616:QKJ196616 QUE196616:QUF196616 REA196616:REB196616 RNW196616:RNX196616 RXS196616:RXT196616 SHO196616:SHP196616 SRK196616:SRL196616 TBG196616:TBH196616 TLC196616:TLD196616 TUY196616:TUZ196616 UEU196616:UEV196616 UOQ196616:UOR196616 UYM196616:UYN196616 VII196616:VIJ196616 VSE196616:VSF196616 WCA196616:WCB196616 WLW196616:WLX196616 WVS196616:WVT196616 K262152:L262152 JG262152:JH262152 TC262152:TD262152 ACY262152:ACZ262152 AMU262152:AMV262152 AWQ262152:AWR262152 BGM262152:BGN262152 BQI262152:BQJ262152 CAE262152:CAF262152 CKA262152:CKB262152 CTW262152:CTX262152 DDS262152:DDT262152 DNO262152:DNP262152 DXK262152:DXL262152 EHG262152:EHH262152 ERC262152:ERD262152 FAY262152:FAZ262152 FKU262152:FKV262152 FUQ262152:FUR262152 GEM262152:GEN262152 GOI262152:GOJ262152 GYE262152:GYF262152 HIA262152:HIB262152 HRW262152:HRX262152 IBS262152:IBT262152 ILO262152:ILP262152 IVK262152:IVL262152 JFG262152:JFH262152 JPC262152:JPD262152 JYY262152:JYZ262152 KIU262152:KIV262152 KSQ262152:KSR262152 LCM262152:LCN262152 LMI262152:LMJ262152 LWE262152:LWF262152 MGA262152:MGB262152 MPW262152:MPX262152 MZS262152:MZT262152 NJO262152:NJP262152 NTK262152:NTL262152 ODG262152:ODH262152 ONC262152:OND262152 OWY262152:OWZ262152 PGU262152:PGV262152 PQQ262152:PQR262152 QAM262152:QAN262152 QKI262152:QKJ262152 QUE262152:QUF262152 REA262152:REB262152 RNW262152:RNX262152 RXS262152:RXT262152 SHO262152:SHP262152 SRK262152:SRL262152 TBG262152:TBH262152 TLC262152:TLD262152 TUY262152:TUZ262152 UEU262152:UEV262152 UOQ262152:UOR262152 UYM262152:UYN262152 VII262152:VIJ262152 VSE262152:VSF262152 WCA262152:WCB262152 WLW262152:WLX262152 WVS262152:WVT262152 K327688:L327688 JG327688:JH327688 TC327688:TD327688 ACY327688:ACZ327688 AMU327688:AMV327688 AWQ327688:AWR327688 BGM327688:BGN327688 BQI327688:BQJ327688 CAE327688:CAF327688 CKA327688:CKB327688 CTW327688:CTX327688 DDS327688:DDT327688 DNO327688:DNP327688 DXK327688:DXL327688 EHG327688:EHH327688 ERC327688:ERD327688 FAY327688:FAZ327688 FKU327688:FKV327688 FUQ327688:FUR327688 GEM327688:GEN327688 GOI327688:GOJ327688 GYE327688:GYF327688 HIA327688:HIB327688 HRW327688:HRX327688 IBS327688:IBT327688 ILO327688:ILP327688 IVK327688:IVL327688 JFG327688:JFH327688 JPC327688:JPD327688 JYY327688:JYZ327688 KIU327688:KIV327688 KSQ327688:KSR327688 LCM327688:LCN327688 LMI327688:LMJ327688 LWE327688:LWF327688 MGA327688:MGB327688 MPW327688:MPX327688 MZS327688:MZT327688 NJO327688:NJP327688 NTK327688:NTL327688 ODG327688:ODH327688 ONC327688:OND327688 OWY327688:OWZ327688 PGU327688:PGV327688 PQQ327688:PQR327688 QAM327688:QAN327688 QKI327688:QKJ327688 QUE327688:QUF327688 REA327688:REB327688 RNW327688:RNX327688 RXS327688:RXT327688 SHO327688:SHP327688 SRK327688:SRL327688 TBG327688:TBH327688 TLC327688:TLD327688 TUY327688:TUZ327688 UEU327688:UEV327688 UOQ327688:UOR327688 UYM327688:UYN327688 VII327688:VIJ327688 VSE327688:VSF327688 WCA327688:WCB327688 WLW327688:WLX327688 WVS327688:WVT327688 K393224:L393224 JG393224:JH393224 TC393224:TD393224 ACY393224:ACZ393224 AMU393224:AMV393224 AWQ393224:AWR393224 BGM393224:BGN393224 BQI393224:BQJ393224 CAE393224:CAF393224 CKA393224:CKB393224 CTW393224:CTX393224 DDS393224:DDT393224 DNO393224:DNP393224 DXK393224:DXL393224 EHG393224:EHH393224 ERC393224:ERD393224 FAY393224:FAZ393224 FKU393224:FKV393224 FUQ393224:FUR393224 GEM393224:GEN393224 GOI393224:GOJ393224 GYE393224:GYF393224 HIA393224:HIB393224 HRW393224:HRX393224 IBS393224:IBT393224 ILO393224:ILP393224 IVK393224:IVL393224 JFG393224:JFH393224 JPC393224:JPD393224 JYY393224:JYZ393224 KIU393224:KIV393224 KSQ393224:KSR393224 LCM393224:LCN393224 LMI393224:LMJ393224 LWE393224:LWF393224 MGA393224:MGB393224 MPW393224:MPX393224 MZS393224:MZT393224 NJO393224:NJP393224 NTK393224:NTL393224 ODG393224:ODH393224 ONC393224:OND393224 OWY393224:OWZ393224 PGU393224:PGV393224 PQQ393224:PQR393224 QAM393224:QAN393224 QKI393224:QKJ393224 QUE393224:QUF393224 REA393224:REB393224 RNW393224:RNX393224 RXS393224:RXT393224 SHO393224:SHP393224 SRK393224:SRL393224 TBG393224:TBH393224 TLC393224:TLD393224 TUY393224:TUZ393224 UEU393224:UEV393224 UOQ393224:UOR393224 UYM393224:UYN393224 VII393224:VIJ393224 VSE393224:VSF393224 WCA393224:WCB393224 WLW393224:WLX393224 WVS393224:WVT393224 K458760:L458760 JG458760:JH458760 TC458760:TD458760 ACY458760:ACZ458760 AMU458760:AMV458760 AWQ458760:AWR458760 BGM458760:BGN458760 BQI458760:BQJ458760 CAE458760:CAF458760 CKA458760:CKB458760 CTW458760:CTX458760 DDS458760:DDT458760 DNO458760:DNP458760 DXK458760:DXL458760 EHG458760:EHH458760 ERC458760:ERD458760 FAY458760:FAZ458760 FKU458760:FKV458760 FUQ458760:FUR458760 GEM458760:GEN458760 GOI458760:GOJ458760 GYE458760:GYF458760 HIA458760:HIB458760 HRW458760:HRX458760 IBS458760:IBT458760 ILO458760:ILP458760 IVK458760:IVL458760 JFG458760:JFH458760 JPC458760:JPD458760 JYY458760:JYZ458760 KIU458760:KIV458760 KSQ458760:KSR458760 LCM458760:LCN458760 LMI458760:LMJ458760 LWE458760:LWF458760 MGA458760:MGB458760 MPW458760:MPX458760 MZS458760:MZT458760 NJO458760:NJP458760 NTK458760:NTL458760 ODG458760:ODH458760 ONC458760:OND458760 OWY458760:OWZ458760 PGU458760:PGV458760 PQQ458760:PQR458760 QAM458760:QAN458760 QKI458760:QKJ458760 QUE458760:QUF458760 REA458760:REB458760 RNW458760:RNX458760 RXS458760:RXT458760 SHO458760:SHP458760 SRK458760:SRL458760 TBG458760:TBH458760 TLC458760:TLD458760 TUY458760:TUZ458760 UEU458760:UEV458760 UOQ458760:UOR458760 UYM458760:UYN458760 VII458760:VIJ458760 VSE458760:VSF458760 WCA458760:WCB458760 WLW458760:WLX458760 WVS458760:WVT458760 K524296:L524296 JG524296:JH524296 TC524296:TD524296 ACY524296:ACZ524296 AMU524296:AMV524296 AWQ524296:AWR524296 BGM524296:BGN524296 BQI524296:BQJ524296 CAE524296:CAF524296 CKA524296:CKB524296 CTW524296:CTX524296 DDS524296:DDT524296 DNO524296:DNP524296 DXK524296:DXL524296 EHG524296:EHH524296 ERC524296:ERD524296 FAY524296:FAZ524296 FKU524296:FKV524296 FUQ524296:FUR524296 GEM524296:GEN524296 GOI524296:GOJ524296 GYE524296:GYF524296 HIA524296:HIB524296 HRW524296:HRX524296 IBS524296:IBT524296 ILO524296:ILP524296 IVK524296:IVL524296 JFG524296:JFH524296 JPC524296:JPD524296 JYY524296:JYZ524296 KIU524296:KIV524296 KSQ524296:KSR524296 LCM524296:LCN524296 LMI524296:LMJ524296 LWE524296:LWF524296 MGA524296:MGB524296 MPW524296:MPX524296 MZS524296:MZT524296 NJO524296:NJP524296 NTK524296:NTL524296 ODG524296:ODH524296 ONC524296:OND524296 OWY524296:OWZ524296 PGU524296:PGV524296 PQQ524296:PQR524296 QAM524296:QAN524296 QKI524296:QKJ524296 QUE524296:QUF524296 REA524296:REB524296 RNW524296:RNX524296 RXS524296:RXT524296 SHO524296:SHP524296 SRK524296:SRL524296 TBG524296:TBH524296 TLC524296:TLD524296 TUY524296:TUZ524296 UEU524296:UEV524296 UOQ524296:UOR524296 UYM524296:UYN524296 VII524296:VIJ524296 VSE524296:VSF524296 WCA524296:WCB524296 WLW524296:WLX524296 WVS524296:WVT524296 K589832:L589832 JG589832:JH589832 TC589832:TD589832 ACY589832:ACZ589832 AMU589832:AMV589832 AWQ589832:AWR589832 BGM589832:BGN589832 BQI589832:BQJ589832 CAE589832:CAF589832 CKA589832:CKB589832 CTW589832:CTX589832 DDS589832:DDT589832 DNO589832:DNP589832 DXK589832:DXL589832 EHG589832:EHH589832 ERC589832:ERD589832 FAY589832:FAZ589832 FKU589832:FKV589832 FUQ589832:FUR589832 GEM589832:GEN589832 GOI589832:GOJ589832 GYE589832:GYF589832 HIA589832:HIB589832 HRW589832:HRX589832 IBS589832:IBT589832 ILO589832:ILP589832 IVK589832:IVL589832 JFG589832:JFH589832 JPC589832:JPD589832 JYY589832:JYZ589832 KIU589832:KIV589832 KSQ589832:KSR589832 LCM589832:LCN589832 LMI589832:LMJ589832 LWE589832:LWF589832 MGA589832:MGB589832 MPW589832:MPX589832 MZS589832:MZT589832 NJO589832:NJP589832 NTK589832:NTL589832 ODG589832:ODH589832 ONC589832:OND589832 OWY589832:OWZ589832 PGU589832:PGV589832 PQQ589832:PQR589832 QAM589832:QAN589832 QKI589832:QKJ589832 QUE589832:QUF589832 REA589832:REB589832 RNW589832:RNX589832 RXS589832:RXT589832 SHO589832:SHP589832 SRK589832:SRL589832 TBG589832:TBH589832 TLC589832:TLD589832 TUY589832:TUZ589832 UEU589832:UEV589832 UOQ589832:UOR589832 UYM589832:UYN589832 VII589832:VIJ589832 VSE589832:VSF589832 WCA589832:WCB589832 WLW589832:WLX589832 WVS589832:WVT589832 K655368:L655368 JG655368:JH655368 TC655368:TD655368 ACY655368:ACZ655368 AMU655368:AMV655368 AWQ655368:AWR655368 BGM655368:BGN655368 BQI655368:BQJ655368 CAE655368:CAF655368 CKA655368:CKB655368 CTW655368:CTX655368 DDS655368:DDT655368 DNO655368:DNP655368 DXK655368:DXL655368 EHG655368:EHH655368 ERC655368:ERD655368 FAY655368:FAZ655368 FKU655368:FKV655368 FUQ655368:FUR655368 GEM655368:GEN655368 GOI655368:GOJ655368 GYE655368:GYF655368 HIA655368:HIB655368 HRW655368:HRX655368 IBS655368:IBT655368 ILO655368:ILP655368 IVK655368:IVL655368 JFG655368:JFH655368 JPC655368:JPD655368 JYY655368:JYZ655368 KIU655368:KIV655368 KSQ655368:KSR655368 LCM655368:LCN655368 LMI655368:LMJ655368 LWE655368:LWF655368 MGA655368:MGB655368 MPW655368:MPX655368 MZS655368:MZT655368 NJO655368:NJP655368 NTK655368:NTL655368 ODG655368:ODH655368 ONC655368:OND655368 OWY655368:OWZ655368 PGU655368:PGV655368 PQQ655368:PQR655368 QAM655368:QAN655368 QKI655368:QKJ655368 QUE655368:QUF655368 REA655368:REB655368 RNW655368:RNX655368 RXS655368:RXT655368 SHO655368:SHP655368 SRK655368:SRL655368 TBG655368:TBH655368 TLC655368:TLD655368 TUY655368:TUZ655368 UEU655368:UEV655368 UOQ655368:UOR655368 UYM655368:UYN655368 VII655368:VIJ655368 VSE655368:VSF655368 WCA655368:WCB655368 WLW655368:WLX655368 WVS655368:WVT655368 K720904:L720904 JG720904:JH720904 TC720904:TD720904 ACY720904:ACZ720904 AMU720904:AMV720904 AWQ720904:AWR720904 BGM720904:BGN720904 BQI720904:BQJ720904 CAE720904:CAF720904 CKA720904:CKB720904 CTW720904:CTX720904 DDS720904:DDT720904 DNO720904:DNP720904 DXK720904:DXL720904 EHG720904:EHH720904 ERC720904:ERD720904 FAY720904:FAZ720904 FKU720904:FKV720904 FUQ720904:FUR720904 GEM720904:GEN720904 GOI720904:GOJ720904 GYE720904:GYF720904 HIA720904:HIB720904 HRW720904:HRX720904 IBS720904:IBT720904 ILO720904:ILP720904 IVK720904:IVL720904 JFG720904:JFH720904 JPC720904:JPD720904 JYY720904:JYZ720904 KIU720904:KIV720904 KSQ720904:KSR720904 LCM720904:LCN720904 LMI720904:LMJ720904 LWE720904:LWF720904 MGA720904:MGB720904 MPW720904:MPX720904 MZS720904:MZT720904 NJO720904:NJP720904 NTK720904:NTL720904 ODG720904:ODH720904 ONC720904:OND720904 OWY720904:OWZ720904 PGU720904:PGV720904 PQQ720904:PQR720904 QAM720904:QAN720904 QKI720904:QKJ720904 QUE720904:QUF720904 REA720904:REB720904 RNW720904:RNX720904 RXS720904:RXT720904 SHO720904:SHP720904 SRK720904:SRL720904 TBG720904:TBH720904 TLC720904:TLD720904 TUY720904:TUZ720904 UEU720904:UEV720904 UOQ720904:UOR720904 UYM720904:UYN720904 VII720904:VIJ720904 VSE720904:VSF720904 WCA720904:WCB720904 WLW720904:WLX720904 WVS720904:WVT720904 K786440:L786440 JG786440:JH786440 TC786440:TD786440 ACY786440:ACZ786440 AMU786440:AMV786440 AWQ786440:AWR786440 BGM786440:BGN786440 BQI786440:BQJ786440 CAE786440:CAF786440 CKA786440:CKB786440 CTW786440:CTX786440 DDS786440:DDT786440 DNO786440:DNP786440 DXK786440:DXL786440 EHG786440:EHH786440 ERC786440:ERD786440 FAY786440:FAZ786440 FKU786440:FKV786440 FUQ786440:FUR786440 GEM786440:GEN786440 GOI786440:GOJ786440 GYE786440:GYF786440 HIA786440:HIB786440 HRW786440:HRX786440 IBS786440:IBT786440 ILO786440:ILP786440 IVK786440:IVL786440 JFG786440:JFH786440 JPC786440:JPD786440 JYY786440:JYZ786440 KIU786440:KIV786440 KSQ786440:KSR786440 LCM786440:LCN786440 LMI786440:LMJ786440 LWE786440:LWF786440 MGA786440:MGB786440 MPW786440:MPX786440 MZS786440:MZT786440 NJO786440:NJP786440 NTK786440:NTL786440 ODG786440:ODH786440 ONC786440:OND786440 OWY786440:OWZ786440 PGU786440:PGV786440 PQQ786440:PQR786440 QAM786440:QAN786440 QKI786440:QKJ786440 QUE786440:QUF786440 REA786440:REB786440 RNW786440:RNX786440 RXS786440:RXT786440 SHO786440:SHP786440 SRK786440:SRL786440 TBG786440:TBH786440 TLC786440:TLD786440 TUY786440:TUZ786440 UEU786440:UEV786440 UOQ786440:UOR786440 UYM786440:UYN786440 VII786440:VIJ786440 VSE786440:VSF786440 WCA786440:WCB786440 WLW786440:WLX786440 WVS786440:WVT786440 K851976:L851976 JG851976:JH851976 TC851976:TD851976 ACY851976:ACZ851976 AMU851976:AMV851976 AWQ851976:AWR851976 BGM851976:BGN851976 BQI851976:BQJ851976 CAE851976:CAF851976 CKA851976:CKB851976 CTW851976:CTX851976 DDS851976:DDT851976 DNO851976:DNP851976 DXK851976:DXL851976 EHG851976:EHH851976 ERC851976:ERD851976 FAY851976:FAZ851976 FKU851976:FKV851976 FUQ851976:FUR851976 GEM851976:GEN851976 GOI851976:GOJ851976 GYE851976:GYF851976 HIA851976:HIB851976 HRW851976:HRX851976 IBS851976:IBT851976 ILO851976:ILP851976 IVK851976:IVL851976 JFG851976:JFH851976 JPC851976:JPD851976 JYY851976:JYZ851976 KIU851976:KIV851976 KSQ851976:KSR851976 LCM851976:LCN851976 LMI851976:LMJ851976 LWE851976:LWF851976 MGA851976:MGB851976 MPW851976:MPX851976 MZS851976:MZT851976 NJO851976:NJP851976 NTK851976:NTL851976 ODG851976:ODH851976 ONC851976:OND851976 OWY851976:OWZ851976 PGU851976:PGV851976 PQQ851976:PQR851976 QAM851976:QAN851976 QKI851976:QKJ851976 QUE851976:QUF851976 REA851976:REB851976 RNW851976:RNX851976 RXS851976:RXT851976 SHO851976:SHP851976 SRK851976:SRL851976 TBG851976:TBH851976 TLC851976:TLD851976 TUY851976:TUZ851976 UEU851976:UEV851976 UOQ851976:UOR851976 UYM851976:UYN851976 VII851976:VIJ851976 VSE851976:VSF851976 WCA851976:WCB851976 WLW851976:WLX851976 WVS851976:WVT851976 K917512:L917512 JG917512:JH917512 TC917512:TD917512 ACY917512:ACZ917512 AMU917512:AMV917512 AWQ917512:AWR917512 BGM917512:BGN917512 BQI917512:BQJ917512 CAE917512:CAF917512 CKA917512:CKB917512 CTW917512:CTX917512 DDS917512:DDT917512 DNO917512:DNP917512 DXK917512:DXL917512 EHG917512:EHH917512 ERC917512:ERD917512 FAY917512:FAZ917512 FKU917512:FKV917512 FUQ917512:FUR917512 GEM917512:GEN917512 GOI917512:GOJ917512 GYE917512:GYF917512 HIA917512:HIB917512 HRW917512:HRX917512 IBS917512:IBT917512 ILO917512:ILP917512 IVK917512:IVL917512 JFG917512:JFH917512 JPC917512:JPD917512 JYY917512:JYZ917512 KIU917512:KIV917512 KSQ917512:KSR917512 LCM917512:LCN917512 LMI917512:LMJ917512 LWE917512:LWF917512 MGA917512:MGB917512 MPW917512:MPX917512 MZS917512:MZT917512 NJO917512:NJP917512 NTK917512:NTL917512 ODG917512:ODH917512 ONC917512:OND917512 OWY917512:OWZ917512 PGU917512:PGV917512 PQQ917512:PQR917512 QAM917512:QAN917512 QKI917512:QKJ917512 QUE917512:QUF917512 REA917512:REB917512 RNW917512:RNX917512 RXS917512:RXT917512 SHO917512:SHP917512 SRK917512:SRL917512 TBG917512:TBH917512 TLC917512:TLD917512 TUY917512:TUZ917512 UEU917512:UEV917512 UOQ917512:UOR917512 UYM917512:UYN917512 VII917512:VIJ917512 VSE917512:VSF917512 WCA917512:WCB917512 WLW917512:WLX917512 WVS917512:WVT917512 K983048:L983048 JG983048:JH983048 TC983048:TD983048 ACY983048:ACZ983048 AMU983048:AMV983048 AWQ983048:AWR983048 BGM983048:BGN983048 BQI983048:BQJ983048 CAE983048:CAF983048 CKA983048:CKB983048 CTW983048:CTX983048 DDS983048:DDT983048 DNO983048:DNP983048 DXK983048:DXL983048 EHG983048:EHH983048 ERC983048:ERD983048 FAY983048:FAZ983048 FKU983048:FKV983048 FUQ983048:FUR983048 GEM983048:GEN983048 GOI983048:GOJ983048 GYE983048:GYF983048 HIA983048:HIB983048 HRW983048:HRX983048 IBS983048:IBT983048 ILO983048:ILP983048 IVK983048:IVL983048 JFG983048:JFH983048 JPC983048:JPD983048 JYY983048:JYZ983048 KIU983048:KIV983048 KSQ983048:KSR983048 LCM983048:LCN983048 LMI983048:LMJ983048 LWE983048:LWF983048 MGA983048:MGB983048 MPW983048:MPX983048 MZS983048:MZT983048 NJO983048:NJP983048 NTK983048:NTL983048 ODG983048:ODH983048 ONC983048:OND983048 OWY983048:OWZ983048 PGU983048:PGV983048 PQQ983048:PQR983048 QAM983048:QAN983048 QKI983048:QKJ983048 QUE983048:QUF983048 REA983048:REB983048 RNW983048:RNX983048 RXS983048:RXT983048 SHO983048:SHP983048 SRK983048:SRL983048 TBG983048:TBH983048 TLC983048:TLD983048 TUY983048:TUZ983048 UEU983048:UEV983048 UOQ983048:UOR983048 UYM983048:UYN983048 VII983048:VIJ983048 VSE983048:VSF983048 WCA983048:WCB983048 WLW983048:WLX983048 WVS983048:WVT983048">
      <formula1>mes</formula1>
    </dataValidation>
    <dataValidation type="list" allowBlank="1" showInputMessage="1" showErrorMessage="1" sqref="G8:H8 JC8:JD8 SY8:SZ8 ACU8:ACV8 AMQ8:AMR8 AWM8:AWN8 BGI8:BGJ8 BQE8:BQF8 CAA8:CAB8 CJW8:CJX8 CTS8:CTT8 DDO8:DDP8 DNK8:DNL8 DXG8:DXH8 EHC8:EHD8 EQY8:EQZ8 FAU8:FAV8 FKQ8:FKR8 FUM8:FUN8 GEI8:GEJ8 GOE8:GOF8 GYA8:GYB8 HHW8:HHX8 HRS8:HRT8 IBO8:IBP8 ILK8:ILL8 IVG8:IVH8 JFC8:JFD8 JOY8:JOZ8 JYU8:JYV8 KIQ8:KIR8 KSM8:KSN8 LCI8:LCJ8 LME8:LMF8 LWA8:LWB8 MFW8:MFX8 MPS8:MPT8 MZO8:MZP8 NJK8:NJL8 NTG8:NTH8 ODC8:ODD8 OMY8:OMZ8 OWU8:OWV8 PGQ8:PGR8 PQM8:PQN8 QAI8:QAJ8 QKE8:QKF8 QUA8:QUB8 RDW8:RDX8 RNS8:RNT8 RXO8:RXP8 SHK8:SHL8 SRG8:SRH8 TBC8:TBD8 TKY8:TKZ8 TUU8:TUV8 UEQ8:UER8 UOM8:UON8 UYI8:UYJ8 VIE8:VIF8 VSA8:VSB8 WBW8:WBX8 WLS8:WLT8 WVO8:WVP8 G65544:H65544 JC65544:JD65544 SY65544:SZ65544 ACU65544:ACV65544 AMQ65544:AMR65544 AWM65544:AWN65544 BGI65544:BGJ65544 BQE65544:BQF65544 CAA65544:CAB65544 CJW65544:CJX65544 CTS65544:CTT65544 DDO65544:DDP65544 DNK65544:DNL65544 DXG65544:DXH65544 EHC65544:EHD65544 EQY65544:EQZ65544 FAU65544:FAV65544 FKQ65544:FKR65544 FUM65544:FUN65544 GEI65544:GEJ65544 GOE65544:GOF65544 GYA65544:GYB65544 HHW65544:HHX65544 HRS65544:HRT65544 IBO65544:IBP65544 ILK65544:ILL65544 IVG65544:IVH65544 JFC65544:JFD65544 JOY65544:JOZ65544 JYU65544:JYV65544 KIQ65544:KIR65544 KSM65544:KSN65544 LCI65544:LCJ65544 LME65544:LMF65544 LWA65544:LWB65544 MFW65544:MFX65544 MPS65544:MPT65544 MZO65544:MZP65544 NJK65544:NJL65544 NTG65544:NTH65544 ODC65544:ODD65544 OMY65544:OMZ65544 OWU65544:OWV65544 PGQ65544:PGR65544 PQM65544:PQN65544 QAI65544:QAJ65544 QKE65544:QKF65544 QUA65544:QUB65544 RDW65544:RDX65544 RNS65544:RNT65544 RXO65544:RXP65544 SHK65544:SHL65544 SRG65544:SRH65544 TBC65544:TBD65544 TKY65544:TKZ65544 TUU65544:TUV65544 UEQ65544:UER65544 UOM65544:UON65544 UYI65544:UYJ65544 VIE65544:VIF65544 VSA65544:VSB65544 WBW65544:WBX65544 WLS65544:WLT65544 WVO65544:WVP65544 G131080:H131080 JC131080:JD131080 SY131080:SZ131080 ACU131080:ACV131080 AMQ131080:AMR131080 AWM131080:AWN131080 BGI131080:BGJ131080 BQE131080:BQF131080 CAA131080:CAB131080 CJW131080:CJX131080 CTS131080:CTT131080 DDO131080:DDP131080 DNK131080:DNL131080 DXG131080:DXH131080 EHC131080:EHD131080 EQY131080:EQZ131080 FAU131080:FAV131080 FKQ131080:FKR131080 FUM131080:FUN131080 GEI131080:GEJ131080 GOE131080:GOF131080 GYA131080:GYB131080 HHW131080:HHX131080 HRS131080:HRT131080 IBO131080:IBP131080 ILK131080:ILL131080 IVG131080:IVH131080 JFC131080:JFD131080 JOY131080:JOZ131080 JYU131080:JYV131080 KIQ131080:KIR131080 KSM131080:KSN131080 LCI131080:LCJ131080 LME131080:LMF131080 LWA131080:LWB131080 MFW131080:MFX131080 MPS131080:MPT131080 MZO131080:MZP131080 NJK131080:NJL131080 NTG131080:NTH131080 ODC131080:ODD131080 OMY131080:OMZ131080 OWU131080:OWV131080 PGQ131080:PGR131080 PQM131080:PQN131080 QAI131080:QAJ131080 QKE131080:QKF131080 QUA131080:QUB131080 RDW131080:RDX131080 RNS131080:RNT131080 RXO131080:RXP131080 SHK131080:SHL131080 SRG131080:SRH131080 TBC131080:TBD131080 TKY131080:TKZ131080 TUU131080:TUV131080 UEQ131080:UER131080 UOM131080:UON131080 UYI131080:UYJ131080 VIE131080:VIF131080 VSA131080:VSB131080 WBW131080:WBX131080 WLS131080:WLT131080 WVO131080:WVP131080 G196616:H196616 JC196616:JD196616 SY196616:SZ196616 ACU196616:ACV196616 AMQ196616:AMR196616 AWM196616:AWN196616 BGI196616:BGJ196616 BQE196616:BQF196616 CAA196616:CAB196616 CJW196616:CJX196616 CTS196616:CTT196616 DDO196616:DDP196616 DNK196616:DNL196616 DXG196616:DXH196616 EHC196616:EHD196616 EQY196616:EQZ196616 FAU196616:FAV196616 FKQ196616:FKR196616 FUM196616:FUN196616 GEI196616:GEJ196616 GOE196616:GOF196616 GYA196616:GYB196616 HHW196616:HHX196616 HRS196616:HRT196616 IBO196616:IBP196616 ILK196616:ILL196616 IVG196616:IVH196616 JFC196616:JFD196616 JOY196616:JOZ196616 JYU196616:JYV196616 KIQ196616:KIR196616 KSM196616:KSN196616 LCI196616:LCJ196616 LME196616:LMF196616 LWA196616:LWB196616 MFW196616:MFX196616 MPS196616:MPT196616 MZO196616:MZP196616 NJK196616:NJL196616 NTG196616:NTH196616 ODC196616:ODD196616 OMY196616:OMZ196616 OWU196616:OWV196616 PGQ196616:PGR196616 PQM196616:PQN196616 QAI196616:QAJ196616 QKE196616:QKF196616 QUA196616:QUB196616 RDW196616:RDX196616 RNS196616:RNT196616 RXO196616:RXP196616 SHK196616:SHL196616 SRG196616:SRH196616 TBC196616:TBD196616 TKY196616:TKZ196616 TUU196616:TUV196616 UEQ196616:UER196616 UOM196616:UON196616 UYI196616:UYJ196616 VIE196616:VIF196616 VSA196616:VSB196616 WBW196616:WBX196616 WLS196616:WLT196616 WVO196616:WVP196616 G262152:H262152 JC262152:JD262152 SY262152:SZ262152 ACU262152:ACV262152 AMQ262152:AMR262152 AWM262152:AWN262152 BGI262152:BGJ262152 BQE262152:BQF262152 CAA262152:CAB262152 CJW262152:CJX262152 CTS262152:CTT262152 DDO262152:DDP262152 DNK262152:DNL262152 DXG262152:DXH262152 EHC262152:EHD262152 EQY262152:EQZ262152 FAU262152:FAV262152 FKQ262152:FKR262152 FUM262152:FUN262152 GEI262152:GEJ262152 GOE262152:GOF262152 GYA262152:GYB262152 HHW262152:HHX262152 HRS262152:HRT262152 IBO262152:IBP262152 ILK262152:ILL262152 IVG262152:IVH262152 JFC262152:JFD262152 JOY262152:JOZ262152 JYU262152:JYV262152 KIQ262152:KIR262152 KSM262152:KSN262152 LCI262152:LCJ262152 LME262152:LMF262152 LWA262152:LWB262152 MFW262152:MFX262152 MPS262152:MPT262152 MZO262152:MZP262152 NJK262152:NJL262152 NTG262152:NTH262152 ODC262152:ODD262152 OMY262152:OMZ262152 OWU262152:OWV262152 PGQ262152:PGR262152 PQM262152:PQN262152 QAI262152:QAJ262152 QKE262152:QKF262152 QUA262152:QUB262152 RDW262152:RDX262152 RNS262152:RNT262152 RXO262152:RXP262152 SHK262152:SHL262152 SRG262152:SRH262152 TBC262152:TBD262152 TKY262152:TKZ262152 TUU262152:TUV262152 UEQ262152:UER262152 UOM262152:UON262152 UYI262152:UYJ262152 VIE262152:VIF262152 VSA262152:VSB262152 WBW262152:WBX262152 WLS262152:WLT262152 WVO262152:WVP262152 G327688:H327688 JC327688:JD327688 SY327688:SZ327688 ACU327688:ACV327688 AMQ327688:AMR327688 AWM327688:AWN327688 BGI327688:BGJ327688 BQE327688:BQF327688 CAA327688:CAB327688 CJW327688:CJX327688 CTS327688:CTT327688 DDO327688:DDP327688 DNK327688:DNL327688 DXG327688:DXH327688 EHC327688:EHD327688 EQY327688:EQZ327688 FAU327688:FAV327688 FKQ327688:FKR327688 FUM327688:FUN327688 GEI327688:GEJ327688 GOE327688:GOF327688 GYA327688:GYB327688 HHW327688:HHX327688 HRS327688:HRT327688 IBO327688:IBP327688 ILK327688:ILL327688 IVG327688:IVH327688 JFC327688:JFD327688 JOY327688:JOZ327688 JYU327688:JYV327688 KIQ327688:KIR327688 KSM327688:KSN327688 LCI327688:LCJ327688 LME327688:LMF327688 LWA327688:LWB327688 MFW327688:MFX327688 MPS327688:MPT327688 MZO327688:MZP327688 NJK327688:NJL327688 NTG327688:NTH327688 ODC327688:ODD327688 OMY327688:OMZ327688 OWU327688:OWV327688 PGQ327688:PGR327688 PQM327688:PQN327688 QAI327688:QAJ327688 QKE327688:QKF327688 QUA327688:QUB327688 RDW327688:RDX327688 RNS327688:RNT327688 RXO327688:RXP327688 SHK327688:SHL327688 SRG327688:SRH327688 TBC327688:TBD327688 TKY327688:TKZ327688 TUU327688:TUV327688 UEQ327688:UER327688 UOM327688:UON327688 UYI327688:UYJ327688 VIE327688:VIF327688 VSA327688:VSB327688 WBW327688:WBX327688 WLS327688:WLT327688 WVO327688:WVP327688 G393224:H393224 JC393224:JD393224 SY393224:SZ393224 ACU393224:ACV393224 AMQ393224:AMR393224 AWM393224:AWN393224 BGI393224:BGJ393224 BQE393224:BQF393224 CAA393224:CAB393224 CJW393224:CJX393224 CTS393224:CTT393224 DDO393224:DDP393224 DNK393224:DNL393224 DXG393224:DXH393224 EHC393224:EHD393224 EQY393224:EQZ393224 FAU393224:FAV393224 FKQ393224:FKR393224 FUM393224:FUN393224 GEI393224:GEJ393224 GOE393224:GOF393224 GYA393224:GYB393224 HHW393224:HHX393224 HRS393224:HRT393224 IBO393224:IBP393224 ILK393224:ILL393224 IVG393224:IVH393224 JFC393224:JFD393224 JOY393224:JOZ393224 JYU393224:JYV393224 KIQ393224:KIR393224 KSM393224:KSN393224 LCI393224:LCJ393224 LME393224:LMF393224 LWA393224:LWB393224 MFW393224:MFX393224 MPS393224:MPT393224 MZO393224:MZP393224 NJK393224:NJL393224 NTG393224:NTH393224 ODC393224:ODD393224 OMY393224:OMZ393224 OWU393224:OWV393224 PGQ393224:PGR393224 PQM393224:PQN393224 QAI393224:QAJ393224 QKE393224:QKF393224 QUA393224:QUB393224 RDW393224:RDX393224 RNS393224:RNT393224 RXO393224:RXP393224 SHK393224:SHL393224 SRG393224:SRH393224 TBC393224:TBD393224 TKY393224:TKZ393224 TUU393224:TUV393224 UEQ393224:UER393224 UOM393224:UON393224 UYI393224:UYJ393224 VIE393224:VIF393224 VSA393224:VSB393224 WBW393224:WBX393224 WLS393224:WLT393224 WVO393224:WVP393224 G458760:H458760 JC458760:JD458760 SY458760:SZ458760 ACU458760:ACV458760 AMQ458760:AMR458760 AWM458760:AWN458760 BGI458760:BGJ458760 BQE458760:BQF458760 CAA458760:CAB458760 CJW458760:CJX458760 CTS458760:CTT458760 DDO458760:DDP458760 DNK458760:DNL458760 DXG458760:DXH458760 EHC458760:EHD458760 EQY458760:EQZ458760 FAU458760:FAV458760 FKQ458760:FKR458760 FUM458760:FUN458760 GEI458760:GEJ458760 GOE458760:GOF458760 GYA458760:GYB458760 HHW458760:HHX458760 HRS458760:HRT458760 IBO458760:IBP458760 ILK458760:ILL458760 IVG458760:IVH458760 JFC458760:JFD458760 JOY458760:JOZ458760 JYU458760:JYV458760 KIQ458760:KIR458760 KSM458760:KSN458760 LCI458760:LCJ458760 LME458760:LMF458760 LWA458760:LWB458760 MFW458760:MFX458760 MPS458760:MPT458760 MZO458760:MZP458760 NJK458760:NJL458760 NTG458760:NTH458760 ODC458760:ODD458760 OMY458760:OMZ458760 OWU458760:OWV458760 PGQ458760:PGR458760 PQM458760:PQN458760 QAI458760:QAJ458760 QKE458760:QKF458760 QUA458760:QUB458760 RDW458760:RDX458760 RNS458760:RNT458760 RXO458760:RXP458760 SHK458760:SHL458760 SRG458760:SRH458760 TBC458760:TBD458760 TKY458760:TKZ458760 TUU458760:TUV458760 UEQ458760:UER458760 UOM458760:UON458760 UYI458760:UYJ458760 VIE458760:VIF458760 VSA458760:VSB458760 WBW458760:WBX458760 WLS458760:WLT458760 WVO458760:WVP458760 G524296:H524296 JC524296:JD524296 SY524296:SZ524296 ACU524296:ACV524296 AMQ524296:AMR524296 AWM524296:AWN524296 BGI524296:BGJ524296 BQE524296:BQF524296 CAA524296:CAB524296 CJW524296:CJX524296 CTS524296:CTT524296 DDO524296:DDP524296 DNK524296:DNL524296 DXG524296:DXH524296 EHC524296:EHD524296 EQY524296:EQZ524296 FAU524296:FAV524296 FKQ524296:FKR524296 FUM524296:FUN524296 GEI524296:GEJ524296 GOE524296:GOF524296 GYA524296:GYB524296 HHW524296:HHX524296 HRS524296:HRT524296 IBO524296:IBP524296 ILK524296:ILL524296 IVG524296:IVH524296 JFC524296:JFD524296 JOY524296:JOZ524296 JYU524296:JYV524296 KIQ524296:KIR524296 KSM524296:KSN524296 LCI524296:LCJ524296 LME524296:LMF524296 LWA524296:LWB524296 MFW524296:MFX524296 MPS524296:MPT524296 MZO524296:MZP524296 NJK524296:NJL524296 NTG524296:NTH524296 ODC524296:ODD524296 OMY524296:OMZ524296 OWU524296:OWV524296 PGQ524296:PGR524296 PQM524296:PQN524296 QAI524296:QAJ524296 QKE524296:QKF524296 QUA524296:QUB524296 RDW524296:RDX524296 RNS524296:RNT524296 RXO524296:RXP524296 SHK524296:SHL524296 SRG524296:SRH524296 TBC524296:TBD524296 TKY524296:TKZ524296 TUU524296:TUV524296 UEQ524296:UER524296 UOM524296:UON524296 UYI524296:UYJ524296 VIE524296:VIF524296 VSA524296:VSB524296 WBW524296:WBX524296 WLS524296:WLT524296 WVO524296:WVP524296 G589832:H589832 JC589832:JD589832 SY589832:SZ589832 ACU589832:ACV589832 AMQ589832:AMR589832 AWM589832:AWN589832 BGI589832:BGJ589832 BQE589832:BQF589832 CAA589832:CAB589832 CJW589832:CJX589832 CTS589832:CTT589832 DDO589832:DDP589832 DNK589832:DNL589832 DXG589832:DXH589832 EHC589832:EHD589832 EQY589832:EQZ589832 FAU589832:FAV589832 FKQ589832:FKR589832 FUM589832:FUN589832 GEI589832:GEJ589832 GOE589832:GOF589832 GYA589832:GYB589832 HHW589832:HHX589832 HRS589832:HRT589832 IBO589832:IBP589832 ILK589832:ILL589832 IVG589832:IVH589832 JFC589832:JFD589832 JOY589832:JOZ589832 JYU589832:JYV589832 KIQ589832:KIR589832 KSM589832:KSN589832 LCI589832:LCJ589832 LME589832:LMF589832 LWA589832:LWB589832 MFW589832:MFX589832 MPS589832:MPT589832 MZO589832:MZP589832 NJK589832:NJL589832 NTG589832:NTH589832 ODC589832:ODD589832 OMY589832:OMZ589832 OWU589832:OWV589832 PGQ589832:PGR589832 PQM589832:PQN589832 QAI589832:QAJ589832 QKE589832:QKF589832 QUA589832:QUB589832 RDW589832:RDX589832 RNS589832:RNT589832 RXO589832:RXP589832 SHK589832:SHL589832 SRG589832:SRH589832 TBC589832:TBD589832 TKY589832:TKZ589832 TUU589832:TUV589832 UEQ589832:UER589832 UOM589832:UON589832 UYI589832:UYJ589832 VIE589832:VIF589832 VSA589832:VSB589832 WBW589832:WBX589832 WLS589832:WLT589832 WVO589832:WVP589832 G655368:H655368 JC655368:JD655368 SY655368:SZ655368 ACU655368:ACV655368 AMQ655368:AMR655368 AWM655368:AWN655368 BGI655368:BGJ655368 BQE655368:BQF655368 CAA655368:CAB655368 CJW655368:CJX655368 CTS655368:CTT655368 DDO655368:DDP655368 DNK655368:DNL655368 DXG655368:DXH655368 EHC655368:EHD655368 EQY655368:EQZ655368 FAU655368:FAV655368 FKQ655368:FKR655368 FUM655368:FUN655368 GEI655368:GEJ655368 GOE655368:GOF655368 GYA655368:GYB655368 HHW655368:HHX655368 HRS655368:HRT655368 IBO655368:IBP655368 ILK655368:ILL655368 IVG655368:IVH655368 JFC655368:JFD655368 JOY655368:JOZ655368 JYU655368:JYV655368 KIQ655368:KIR655368 KSM655368:KSN655368 LCI655368:LCJ655368 LME655368:LMF655368 LWA655368:LWB655368 MFW655368:MFX655368 MPS655368:MPT655368 MZO655368:MZP655368 NJK655368:NJL655368 NTG655368:NTH655368 ODC655368:ODD655368 OMY655368:OMZ655368 OWU655368:OWV655368 PGQ655368:PGR655368 PQM655368:PQN655368 QAI655368:QAJ655368 QKE655368:QKF655368 QUA655368:QUB655368 RDW655368:RDX655368 RNS655368:RNT655368 RXO655368:RXP655368 SHK655368:SHL655368 SRG655368:SRH655368 TBC655368:TBD655368 TKY655368:TKZ655368 TUU655368:TUV655368 UEQ655368:UER655368 UOM655368:UON655368 UYI655368:UYJ655368 VIE655368:VIF655368 VSA655368:VSB655368 WBW655368:WBX655368 WLS655368:WLT655368 WVO655368:WVP655368 G720904:H720904 JC720904:JD720904 SY720904:SZ720904 ACU720904:ACV720904 AMQ720904:AMR720904 AWM720904:AWN720904 BGI720904:BGJ720904 BQE720904:BQF720904 CAA720904:CAB720904 CJW720904:CJX720904 CTS720904:CTT720904 DDO720904:DDP720904 DNK720904:DNL720904 DXG720904:DXH720904 EHC720904:EHD720904 EQY720904:EQZ720904 FAU720904:FAV720904 FKQ720904:FKR720904 FUM720904:FUN720904 GEI720904:GEJ720904 GOE720904:GOF720904 GYA720904:GYB720904 HHW720904:HHX720904 HRS720904:HRT720904 IBO720904:IBP720904 ILK720904:ILL720904 IVG720904:IVH720904 JFC720904:JFD720904 JOY720904:JOZ720904 JYU720904:JYV720904 KIQ720904:KIR720904 KSM720904:KSN720904 LCI720904:LCJ720904 LME720904:LMF720904 LWA720904:LWB720904 MFW720904:MFX720904 MPS720904:MPT720904 MZO720904:MZP720904 NJK720904:NJL720904 NTG720904:NTH720904 ODC720904:ODD720904 OMY720904:OMZ720904 OWU720904:OWV720904 PGQ720904:PGR720904 PQM720904:PQN720904 QAI720904:QAJ720904 QKE720904:QKF720904 QUA720904:QUB720904 RDW720904:RDX720904 RNS720904:RNT720904 RXO720904:RXP720904 SHK720904:SHL720904 SRG720904:SRH720904 TBC720904:TBD720904 TKY720904:TKZ720904 TUU720904:TUV720904 UEQ720904:UER720904 UOM720904:UON720904 UYI720904:UYJ720904 VIE720904:VIF720904 VSA720904:VSB720904 WBW720904:WBX720904 WLS720904:WLT720904 WVO720904:WVP720904 G786440:H786440 JC786440:JD786440 SY786440:SZ786440 ACU786440:ACV786440 AMQ786440:AMR786440 AWM786440:AWN786440 BGI786440:BGJ786440 BQE786440:BQF786440 CAA786440:CAB786440 CJW786440:CJX786440 CTS786440:CTT786440 DDO786440:DDP786440 DNK786440:DNL786440 DXG786440:DXH786440 EHC786440:EHD786440 EQY786440:EQZ786440 FAU786440:FAV786440 FKQ786440:FKR786440 FUM786440:FUN786440 GEI786440:GEJ786440 GOE786440:GOF786440 GYA786440:GYB786440 HHW786440:HHX786440 HRS786440:HRT786440 IBO786440:IBP786440 ILK786440:ILL786440 IVG786440:IVH786440 JFC786440:JFD786440 JOY786440:JOZ786440 JYU786440:JYV786440 KIQ786440:KIR786440 KSM786440:KSN786440 LCI786440:LCJ786440 LME786440:LMF786440 LWA786440:LWB786440 MFW786440:MFX786440 MPS786440:MPT786440 MZO786440:MZP786440 NJK786440:NJL786440 NTG786440:NTH786440 ODC786440:ODD786440 OMY786440:OMZ786440 OWU786440:OWV786440 PGQ786440:PGR786440 PQM786440:PQN786440 QAI786440:QAJ786440 QKE786440:QKF786440 QUA786440:QUB786440 RDW786440:RDX786440 RNS786440:RNT786440 RXO786440:RXP786440 SHK786440:SHL786440 SRG786440:SRH786440 TBC786440:TBD786440 TKY786440:TKZ786440 TUU786440:TUV786440 UEQ786440:UER786440 UOM786440:UON786440 UYI786440:UYJ786440 VIE786440:VIF786440 VSA786440:VSB786440 WBW786440:WBX786440 WLS786440:WLT786440 WVO786440:WVP786440 G851976:H851976 JC851976:JD851976 SY851976:SZ851976 ACU851976:ACV851976 AMQ851976:AMR851976 AWM851976:AWN851976 BGI851976:BGJ851976 BQE851976:BQF851976 CAA851976:CAB851976 CJW851976:CJX851976 CTS851976:CTT851976 DDO851976:DDP851976 DNK851976:DNL851976 DXG851976:DXH851976 EHC851976:EHD851976 EQY851976:EQZ851976 FAU851976:FAV851976 FKQ851976:FKR851976 FUM851976:FUN851976 GEI851976:GEJ851976 GOE851976:GOF851976 GYA851976:GYB851976 HHW851976:HHX851976 HRS851976:HRT851976 IBO851976:IBP851976 ILK851976:ILL851976 IVG851976:IVH851976 JFC851976:JFD851976 JOY851976:JOZ851976 JYU851976:JYV851976 KIQ851976:KIR851976 KSM851976:KSN851976 LCI851976:LCJ851976 LME851976:LMF851976 LWA851976:LWB851976 MFW851976:MFX851976 MPS851976:MPT851976 MZO851976:MZP851976 NJK851976:NJL851976 NTG851976:NTH851976 ODC851976:ODD851976 OMY851976:OMZ851976 OWU851976:OWV851976 PGQ851976:PGR851976 PQM851976:PQN851976 QAI851976:QAJ851976 QKE851976:QKF851976 QUA851976:QUB851976 RDW851976:RDX851976 RNS851976:RNT851976 RXO851976:RXP851976 SHK851976:SHL851976 SRG851976:SRH851976 TBC851976:TBD851976 TKY851976:TKZ851976 TUU851976:TUV851976 UEQ851976:UER851976 UOM851976:UON851976 UYI851976:UYJ851976 VIE851976:VIF851976 VSA851976:VSB851976 WBW851976:WBX851976 WLS851976:WLT851976 WVO851976:WVP851976 G917512:H917512 JC917512:JD917512 SY917512:SZ917512 ACU917512:ACV917512 AMQ917512:AMR917512 AWM917512:AWN917512 BGI917512:BGJ917512 BQE917512:BQF917512 CAA917512:CAB917512 CJW917512:CJX917512 CTS917512:CTT917512 DDO917512:DDP917512 DNK917512:DNL917512 DXG917512:DXH917512 EHC917512:EHD917512 EQY917512:EQZ917512 FAU917512:FAV917512 FKQ917512:FKR917512 FUM917512:FUN917512 GEI917512:GEJ917512 GOE917512:GOF917512 GYA917512:GYB917512 HHW917512:HHX917512 HRS917512:HRT917512 IBO917512:IBP917512 ILK917512:ILL917512 IVG917512:IVH917512 JFC917512:JFD917512 JOY917512:JOZ917512 JYU917512:JYV917512 KIQ917512:KIR917512 KSM917512:KSN917512 LCI917512:LCJ917512 LME917512:LMF917512 LWA917512:LWB917512 MFW917512:MFX917512 MPS917512:MPT917512 MZO917512:MZP917512 NJK917512:NJL917512 NTG917512:NTH917512 ODC917512:ODD917512 OMY917512:OMZ917512 OWU917512:OWV917512 PGQ917512:PGR917512 PQM917512:PQN917512 QAI917512:QAJ917512 QKE917512:QKF917512 QUA917512:QUB917512 RDW917512:RDX917512 RNS917512:RNT917512 RXO917512:RXP917512 SHK917512:SHL917512 SRG917512:SRH917512 TBC917512:TBD917512 TKY917512:TKZ917512 TUU917512:TUV917512 UEQ917512:UER917512 UOM917512:UON917512 UYI917512:UYJ917512 VIE917512:VIF917512 VSA917512:VSB917512 WBW917512:WBX917512 WLS917512:WLT917512 WVO917512:WVP917512 G983048:H983048 JC983048:JD983048 SY983048:SZ983048 ACU983048:ACV983048 AMQ983048:AMR983048 AWM983048:AWN983048 BGI983048:BGJ983048 BQE983048:BQF983048 CAA983048:CAB983048 CJW983048:CJX983048 CTS983048:CTT983048 DDO983048:DDP983048 DNK983048:DNL983048 DXG983048:DXH983048 EHC983048:EHD983048 EQY983048:EQZ983048 FAU983048:FAV983048 FKQ983048:FKR983048 FUM983048:FUN983048 GEI983048:GEJ983048 GOE983048:GOF983048 GYA983048:GYB983048 HHW983048:HHX983048 HRS983048:HRT983048 IBO983048:IBP983048 ILK983048:ILL983048 IVG983048:IVH983048 JFC983048:JFD983048 JOY983048:JOZ983048 JYU983048:JYV983048 KIQ983048:KIR983048 KSM983048:KSN983048 LCI983048:LCJ983048 LME983048:LMF983048 LWA983048:LWB983048 MFW983048:MFX983048 MPS983048:MPT983048 MZO983048:MZP983048 NJK983048:NJL983048 NTG983048:NTH983048 ODC983048:ODD983048 OMY983048:OMZ983048 OWU983048:OWV983048 PGQ983048:PGR983048 PQM983048:PQN983048 QAI983048:QAJ983048 QKE983048:QKF983048 QUA983048:QUB983048 RDW983048:RDX983048 RNS983048:RNT983048 RXO983048:RXP983048 SHK983048:SHL983048 SRG983048:SRH983048 TBC983048:TBD983048 TKY983048:TKZ983048 TUU983048:TUV983048 UEQ983048:UER983048 UOM983048:UON983048 UYI983048:UYJ983048 VIE983048:VIF983048 VSA983048:VSB983048 WBW983048:WBX983048 WLS983048:WLT983048 WVO983048:WVP983048">
      <formula1>dias</formula1>
    </dataValidation>
  </dataValidations>
  <printOptions horizontalCentered="1" verticalCentered="1"/>
  <pageMargins left="0.86614173228346458" right="0.23622047244094491" top="0.15748031496062992" bottom="0.15748031496062992" header="0" footer="0.19685039370078741"/>
  <pageSetup scale="65" orientation="portrait" horizontalDpi="4294967295" verticalDpi="4294967295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indexed="52"/>
  </sheetPr>
  <dimension ref="A1:BG170"/>
  <sheetViews>
    <sheetView view="pageBreakPreview" topLeftCell="B1" zoomScaleNormal="80" zoomScaleSheetLayoutView="100" workbookViewId="0">
      <selection activeCell="BD9" sqref="BD9"/>
    </sheetView>
  </sheetViews>
  <sheetFormatPr baseColWidth="10" defaultRowHeight="12.75" x14ac:dyDescent="0.2"/>
  <cols>
    <col min="1" max="1" width="70.7109375" style="12" customWidth="1"/>
    <col min="2" max="2" width="8.7109375" style="4" customWidth="1"/>
    <col min="3" max="52" width="3" style="4" customWidth="1"/>
    <col min="53" max="53" width="5.5703125" style="4" bestFit="1" customWidth="1"/>
    <col min="54" max="54" width="8.5703125" style="4" customWidth="1"/>
    <col min="55" max="55" width="9.42578125" style="65" customWidth="1"/>
    <col min="56" max="56" width="18.7109375" style="96" customWidth="1"/>
    <col min="57" max="57" width="15.5703125" style="61" customWidth="1"/>
    <col min="58" max="58" width="16.85546875" style="5" customWidth="1"/>
    <col min="59" max="59" width="12.28515625" style="5" bestFit="1" customWidth="1"/>
    <col min="60" max="16384" width="11.42578125" style="5"/>
  </cols>
  <sheetData>
    <row r="1" spans="1:58" ht="12.75" customHeight="1" x14ac:dyDescent="0.2">
      <c r="A1" s="273"/>
      <c r="B1" s="260" t="s">
        <v>115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1"/>
      <c r="AD1" s="261"/>
      <c r="AE1" s="261"/>
      <c r="AF1" s="261"/>
      <c r="AG1" s="261"/>
      <c r="AH1" s="261"/>
      <c r="AI1" s="261"/>
      <c r="AJ1" s="261"/>
      <c r="AK1" s="261"/>
      <c r="AL1" s="261"/>
      <c r="AM1" s="261"/>
      <c r="AN1" s="261"/>
      <c r="AO1" s="261"/>
      <c r="AP1" s="261"/>
      <c r="AQ1" s="261"/>
      <c r="AR1" s="261"/>
      <c r="AS1" s="261"/>
      <c r="AT1" s="261"/>
      <c r="AU1" s="261"/>
      <c r="AV1" s="261"/>
      <c r="AW1" s="261"/>
      <c r="AX1" s="261"/>
      <c r="AY1" s="261"/>
      <c r="AZ1" s="261"/>
      <c r="BA1" s="261"/>
      <c r="BB1" s="321"/>
      <c r="BC1" s="266" t="s">
        <v>112</v>
      </c>
      <c r="BD1" s="267"/>
      <c r="BE1" s="324">
        <v>43228</v>
      </c>
      <c r="BF1" s="267"/>
    </row>
    <row r="2" spans="1:58" ht="13.5" thickBot="1" x14ac:dyDescent="0.25">
      <c r="A2" s="274"/>
      <c r="B2" s="262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263"/>
      <c r="AD2" s="263"/>
      <c r="AE2" s="263"/>
      <c r="AF2" s="263"/>
      <c r="AG2" s="263"/>
      <c r="AH2" s="263"/>
      <c r="AI2" s="263"/>
      <c r="AJ2" s="263"/>
      <c r="AK2" s="263"/>
      <c r="AL2" s="263"/>
      <c r="AM2" s="263"/>
      <c r="AN2" s="263"/>
      <c r="AO2" s="263"/>
      <c r="AP2" s="263"/>
      <c r="AQ2" s="263"/>
      <c r="AR2" s="263"/>
      <c r="AS2" s="263"/>
      <c r="AT2" s="263"/>
      <c r="AU2" s="263"/>
      <c r="AV2" s="263"/>
      <c r="AW2" s="263"/>
      <c r="AX2" s="263"/>
      <c r="AY2" s="263"/>
      <c r="AZ2" s="263"/>
      <c r="BA2" s="263"/>
      <c r="BB2" s="322"/>
      <c r="BC2" s="268"/>
      <c r="BD2" s="269"/>
      <c r="BE2" s="268"/>
      <c r="BF2" s="269"/>
    </row>
    <row r="3" spans="1:58" x14ac:dyDescent="0.2">
      <c r="A3" s="274"/>
      <c r="B3" s="262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63"/>
      <c r="AD3" s="263"/>
      <c r="AE3" s="263"/>
      <c r="AF3" s="263"/>
      <c r="AG3" s="263"/>
      <c r="AH3" s="263"/>
      <c r="AI3" s="263"/>
      <c r="AJ3" s="263"/>
      <c r="AK3" s="263"/>
      <c r="AL3" s="263"/>
      <c r="AM3" s="263"/>
      <c r="AN3" s="263"/>
      <c r="AO3" s="263"/>
      <c r="AP3" s="263"/>
      <c r="AQ3" s="263"/>
      <c r="AR3" s="263"/>
      <c r="AS3" s="263"/>
      <c r="AT3" s="263"/>
      <c r="AU3" s="263"/>
      <c r="AV3" s="263"/>
      <c r="AW3" s="263"/>
      <c r="AX3" s="263"/>
      <c r="AY3" s="263"/>
      <c r="AZ3" s="263"/>
      <c r="BA3" s="263"/>
      <c r="BB3" s="322"/>
      <c r="BC3" s="266" t="s">
        <v>117</v>
      </c>
      <c r="BD3" s="267"/>
      <c r="BE3" s="272" t="s">
        <v>111</v>
      </c>
      <c r="BF3" s="267"/>
    </row>
    <row r="4" spans="1:58" ht="13.5" thickBot="1" x14ac:dyDescent="0.25">
      <c r="A4" s="274"/>
      <c r="B4" s="262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3"/>
      <c r="AG4" s="263"/>
      <c r="AH4" s="263"/>
      <c r="AI4" s="263"/>
      <c r="AJ4" s="263"/>
      <c r="AK4" s="263"/>
      <c r="AL4" s="263"/>
      <c r="AM4" s="263"/>
      <c r="AN4" s="263"/>
      <c r="AO4" s="263"/>
      <c r="AP4" s="263"/>
      <c r="AQ4" s="263"/>
      <c r="AR4" s="263"/>
      <c r="AS4" s="263"/>
      <c r="AT4" s="263"/>
      <c r="AU4" s="263"/>
      <c r="AV4" s="263"/>
      <c r="AW4" s="263"/>
      <c r="AX4" s="263"/>
      <c r="AY4" s="263"/>
      <c r="AZ4" s="263"/>
      <c r="BA4" s="263"/>
      <c r="BB4" s="322"/>
      <c r="BC4" s="268"/>
      <c r="BD4" s="269"/>
      <c r="BE4" s="270"/>
      <c r="BF4" s="269"/>
    </row>
    <row r="5" spans="1:58" ht="25.5" customHeight="1" thickBot="1" x14ac:dyDescent="0.25">
      <c r="A5" s="275"/>
      <c r="B5" s="264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65"/>
      <c r="Q5" s="265"/>
      <c r="R5" s="265"/>
      <c r="S5" s="265"/>
      <c r="T5" s="265"/>
      <c r="U5" s="265"/>
      <c r="V5" s="265"/>
      <c r="W5" s="265"/>
      <c r="X5" s="265"/>
      <c r="Y5" s="265"/>
      <c r="Z5" s="265"/>
      <c r="AA5" s="265"/>
      <c r="AB5" s="265"/>
      <c r="AC5" s="265"/>
      <c r="AD5" s="265"/>
      <c r="AE5" s="265"/>
      <c r="AF5" s="265"/>
      <c r="AG5" s="265"/>
      <c r="AH5" s="265"/>
      <c r="AI5" s="265"/>
      <c r="AJ5" s="265"/>
      <c r="AK5" s="265"/>
      <c r="AL5" s="265"/>
      <c r="AM5" s="265"/>
      <c r="AN5" s="265"/>
      <c r="AO5" s="265"/>
      <c r="AP5" s="265"/>
      <c r="AQ5" s="265"/>
      <c r="AR5" s="265"/>
      <c r="AS5" s="265"/>
      <c r="AT5" s="265"/>
      <c r="AU5" s="265"/>
      <c r="AV5" s="265"/>
      <c r="AW5" s="265"/>
      <c r="AX5" s="265"/>
      <c r="AY5" s="265"/>
      <c r="AZ5" s="265"/>
      <c r="BA5" s="265"/>
      <c r="BB5" s="323"/>
      <c r="BC5" s="268" t="s">
        <v>110</v>
      </c>
      <c r="BD5" s="270"/>
      <c r="BE5" s="270"/>
      <c r="BF5" s="269"/>
    </row>
    <row r="7" spans="1:58" s="2" customFormat="1" ht="27.75" customHeight="1" x14ac:dyDescent="0.2">
      <c r="A7" s="298" t="s">
        <v>101</v>
      </c>
      <c r="B7" s="298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64"/>
      <c r="BD7" s="95"/>
      <c r="BE7" s="62"/>
    </row>
    <row r="8" spans="1:58" ht="15" customHeight="1" x14ac:dyDescent="0.2">
      <c r="A8" s="298" t="s">
        <v>102</v>
      </c>
      <c r="B8" s="299"/>
      <c r="C8" s="306" t="s">
        <v>0</v>
      </c>
      <c r="D8" s="306"/>
      <c r="E8" s="306"/>
      <c r="F8" s="306"/>
      <c r="G8" s="306"/>
      <c r="H8" s="306"/>
      <c r="I8" s="307"/>
      <c r="J8" s="307"/>
      <c r="K8" s="307"/>
      <c r="L8" s="307"/>
      <c r="M8" s="307"/>
      <c r="N8" s="307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1:58" ht="15" customHeight="1" thickBot="1" x14ac:dyDescent="0.25">
      <c r="A9" s="14" t="s">
        <v>1</v>
      </c>
      <c r="B9" s="15"/>
      <c r="C9" s="306" t="s">
        <v>2</v>
      </c>
      <c r="D9" s="306"/>
      <c r="E9" s="306"/>
      <c r="F9" s="306"/>
      <c r="G9" s="306"/>
      <c r="H9" s="306"/>
      <c r="I9" s="307"/>
      <c r="J9" s="307"/>
      <c r="K9" s="307"/>
      <c r="L9" s="307"/>
      <c r="M9" s="307"/>
      <c r="N9" s="16"/>
    </row>
    <row r="10" spans="1:58" ht="13.5" thickBot="1" x14ac:dyDescent="0.25">
      <c r="A10" s="17" t="s">
        <v>103</v>
      </c>
      <c r="B10" s="20">
        <v>0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58" s="9" customFormat="1" ht="13.5" thickBot="1" x14ac:dyDescent="0.25">
      <c r="A11" s="300" t="s">
        <v>108</v>
      </c>
      <c r="B11" s="301"/>
      <c r="C11" s="6">
        <v>1</v>
      </c>
      <c r="D11" s="7">
        <v>2</v>
      </c>
      <c r="E11" s="7">
        <v>3</v>
      </c>
      <c r="F11" s="7">
        <v>4</v>
      </c>
      <c r="G11" s="7">
        <v>5</v>
      </c>
      <c r="H11" s="7">
        <v>6</v>
      </c>
      <c r="I11" s="7">
        <v>7</v>
      </c>
      <c r="J11" s="7">
        <v>8</v>
      </c>
      <c r="K11" s="7">
        <v>9</v>
      </c>
      <c r="L11" s="7">
        <v>10</v>
      </c>
      <c r="M11" s="7">
        <v>11</v>
      </c>
      <c r="N11" s="7">
        <v>12</v>
      </c>
      <c r="O11" s="7">
        <v>13</v>
      </c>
      <c r="P11" s="7">
        <v>14</v>
      </c>
      <c r="Q11" s="7">
        <v>15</v>
      </c>
      <c r="R11" s="7">
        <v>16</v>
      </c>
      <c r="S11" s="7">
        <v>17</v>
      </c>
      <c r="T11" s="7">
        <v>18</v>
      </c>
      <c r="U11" s="7">
        <v>19</v>
      </c>
      <c r="V11" s="7">
        <v>20</v>
      </c>
      <c r="W11" s="7">
        <v>21</v>
      </c>
      <c r="X11" s="7">
        <v>22</v>
      </c>
      <c r="Y11" s="7">
        <v>23</v>
      </c>
      <c r="Z11" s="7">
        <v>24</v>
      </c>
      <c r="AA11" s="7">
        <v>25</v>
      </c>
      <c r="AB11" s="7">
        <v>26</v>
      </c>
      <c r="AC11" s="7">
        <v>27</v>
      </c>
      <c r="AD11" s="7">
        <v>28</v>
      </c>
      <c r="AE11" s="7">
        <v>29</v>
      </c>
      <c r="AF11" s="7">
        <v>30</v>
      </c>
      <c r="AG11" s="7">
        <v>31</v>
      </c>
      <c r="AH11" s="7">
        <v>32</v>
      </c>
      <c r="AI11" s="7">
        <v>33</v>
      </c>
      <c r="AJ11" s="7">
        <v>34</v>
      </c>
      <c r="AK11" s="7">
        <v>35</v>
      </c>
      <c r="AL11" s="7">
        <v>36</v>
      </c>
      <c r="AM11" s="7">
        <v>37</v>
      </c>
      <c r="AN11" s="7">
        <v>38</v>
      </c>
      <c r="AO11" s="7">
        <v>39</v>
      </c>
      <c r="AP11" s="7">
        <v>40</v>
      </c>
      <c r="AQ11" s="7">
        <v>41</v>
      </c>
      <c r="AR11" s="7">
        <v>42</v>
      </c>
      <c r="AS11" s="7">
        <v>43</v>
      </c>
      <c r="AT11" s="7">
        <v>44</v>
      </c>
      <c r="AU11" s="7">
        <v>45</v>
      </c>
      <c r="AV11" s="7">
        <v>46</v>
      </c>
      <c r="AW11" s="7">
        <v>47</v>
      </c>
      <c r="AX11" s="7">
        <v>48</v>
      </c>
      <c r="AY11" s="7">
        <v>49</v>
      </c>
      <c r="AZ11" s="115">
        <v>50</v>
      </c>
      <c r="BA11" s="8" t="s">
        <v>3</v>
      </c>
      <c r="BB11" s="8"/>
      <c r="BC11" s="66" t="s">
        <v>4</v>
      </c>
      <c r="BD11" s="94"/>
      <c r="BE11" s="63"/>
    </row>
    <row r="12" spans="1:58" ht="39" thickBot="1" x14ac:dyDescent="0.25">
      <c r="A12" s="302" t="s">
        <v>66</v>
      </c>
      <c r="B12" s="303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4"/>
      <c r="P12" s="304"/>
      <c r="Q12" s="304"/>
      <c r="R12" s="304"/>
      <c r="S12" s="304"/>
      <c r="T12" s="304"/>
      <c r="U12" s="304"/>
      <c r="V12" s="304"/>
      <c r="W12" s="304"/>
      <c r="X12" s="304"/>
      <c r="Y12" s="304"/>
      <c r="Z12" s="304"/>
      <c r="AA12" s="304"/>
      <c r="AB12" s="304"/>
      <c r="AC12" s="304"/>
      <c r="AD12" s="304"/>
      <c r="AE12" s="304"/>
      <c r="AF12" s="304"/>
      <c r="AG12" s="304"/>
      <c r="AH12" s="304"/>
      <c r="AI12" s="304"/>
      <c r="AJ12" s="304"/>
      <c r="AK12" s="304"/>
      <c r="AL12" s="304"/>
      <c r="AM12" s="304"/>
      <c r="AN12" s="304"/>
      <c r="AO12" s="304"/>
      <c r="AP12" s="304"/>
      <c r="AQ12" s="304"/>
      <c r="AR12" s="304"/>
      <c r="AS12" s="304"/>
      <c r="AT12" s="304"/>
      <c r="AU12" s="304"/>
      <c r="AV12" s="304"/>
      <c r="AW12" s="304"/>
      <c r="AX12" s="304"/>
      <c r="AY12" s="304"/>
      <c r="AZ12" s="304"/>
      <c r="BA12" s="303"/>
      <c r="BB12" s="303"/>
      <c r="BC12" s="303"/>
      <c r="BD12" s="97" t="s">
        <v>104</v>
      </c>
      <c r="BE12" s="97" t="s">
        <v>105</v>
      </c>
    </row>
    <row r="13" spans="1:58" ht="13.5" thickBot="1" x14ac:dyDescent="0.25">
      <c r="A13" s="286" t="s">
        <v>64</v>
      </c>
      <c r="B13" s="34">
        <v>1</v>
      </c>
      <c r="C13" s="36"/>
      <c r="D13" s="35"/>
      <c r="E13" s="35"/>
      <c r="F13" s="35"/>
      <c r="G13" s="35"/>
      <c r="H13" s="35"/>
      <c r="I13" s="35"/>
      <c r="J13" s="36"/>
      <c r="K13" s="36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58">
        <f>COUNTA(C13:AZ13)</f>
        <v>0</v>
      </c>
      <c r="BB13" s="60">
        <f>+BA13*1</f>
        <v>0</v>
      </c>
      <c r="BC13" s="99" t="e">
        <f>+BA13/$B$10</f>
        <v>#DIV/0!</v>
      </c>
      <c r="BD13" s="281" t="e">
        <f>SUM(BC13:BC17)</f>
        <v>#DIV/0!</v>
      </c>
      <c r="BE13" s="282">
        <f>SUM(BB13:BB17)</f>
        <v>0</v>
      </c>
      <c r="BF13" s="276" t="e">
        <f>IF(BD13&gt;100%,"Verifique  diligenciamiento",IF(BD13&lt;100%,"falta una respuesta","ok"))</f>
        <v>#DIV/0!</v>
      </c>
    </row>
    <row r="14" spans="1:58" ht="13.5" thickBot="1" x14ac:dyDescent="0.25">
      <c r="A14" s="287"/>
      <c r="B14" s="34">
        <v>2</v>
      </c>
      <c r="C14" s="36"/>
      <c r="D14" s="36"/>
      <c r="E14" s="36"/>
      <c r="F14" s="35"/>
      <c r="G14" s="35"/>
      <c r="H14" s="35"/>
      <c r="I14" s="35"/>
      <c r="J14" s="35"/>
      <c r="K14" s="35"/>
      <c r="L14" s="36"/>
      <c r="M14" s="36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6"/>
      <c r="AB14" s="35"/>
      <c r="AC14" s="35"/>
      <c r="AD14" s="35"/>
      <c r="AE14" s="35"/>
      <c r="AF14" s="35"/>
      <c r="AG14" s="35"/>
      <c r="AH14" s="35"/>
      <c r="AI14" s="35"/>
      <c r="AJ14" s="36"/>
      <c r="AK14" s="36"/>
      <c r="AL14" s="36"/>
      <c r="AM14" s="36"/>
      <c r="AN14" s="36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58">
        <f t="shared" ref="BA14:BA37" si="0">COUNTA(C14:AZ14)</f>
        <v>0</v>
      </c>
      <c r="BB14" s="60">
        <f>+BA14*2</f>
        <v>0</v>
      </c>
      <c r="BC14" s="99" t="e">
        <f t="shared" ref="BC14:BC15" si="1">+BA14/$B$10</f>
        <v>#DIV/0!</v>
      </c>
      <c r="BD14" s="281"/>
      <c r="BE14" s="282"/>
      <c r="BF14" s="277"/>
    </row>
    <row r="15" spans="1:58" ht="13.5" thickBot="1" x14ac:dyDescent="0.25">
      <c r="A15" s="287"/>
      <c r="B15" s="34">
        <v>3</v>
      </c>
      <c r="C15" s="36"/>
      <c r="D15" s="35"/>
      <c r="E15" s="35"/>
      <c r="F15" s="36"/>
      <c r="G15" s="36"/>
      <c r="H15" s="35"/>
      <c r="I15" s="35"/>
      <c r="J15" s="35"/>
      <c r="K15" s="35"/>
      <c r="L15" s="35"/>
      <c r="M15" s="35"/>
      <c r="N15" s="36"/>
      <c r="O15" s="36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58">
        <f t="shared" si="0"/>
        <v>0</v>
      </c>
      <c r="BB15" s="60">
        <f>+BA15*3</f>
        <v>0</v>
      </c>
      <c r="BC15" s="99" t="e">
        <f t="shared" si="1"/>
        <v>#DIV/0!</v>
      </c>
      <c r="BD15" s="281"/>
      <c r="BE15" s="282"/>
      <c r="BF15" s="277"/>
    </row>
    <row r="16" spans="1:58" ht="13.5" thickBot="1" x14ac:dyDescent="0.25">
      <c r="A16" s="287"/>
      <c r="B16" s="34">
        <v>4</v>
      </c>
      <c r="C16" s="36"/>
      <c r="D16" s="35"/>
      <c r="E16" s="35"/>
      <c r="F16" s="35"/>
      <c r="G16" s="36"/>
      <c r="H16" s="36"/>
      <c r="I16" s="36"/>
      <c r="J16" s="36"/>
      <c r="K16" s="36"/>
      <c r="L16" s="36"/>
      <c r="M16" s="35"/>
      <c r="N16" s="35"/>
      <c r="O16" s="35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5"/>
      <c r="AC16" s="36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58">
        <f t="shared" si="0"/>
        <v>0</v>
      </c>
      <c r="BB16" s="60">
        <f>+BA16*4</f>
        <v>0</v>
      </c>
      <c r="BC16" s="99" t="e">
        <f>+BA16/$B$10</f>
        <v>#DIV/0!</v>
      </c>
      <c r="BD16" s="281"/>
      <c r="BE16" s="282"/>
      <c r="BF16" s="277"/>
    </row>
    <row r="17" spans="1:58" ht="13.5" thickBot="1" x14ac:dyDescent="0.25">
      <c r="A17" s="305"/>
      <c r="B17" s="37">
        <v>5</v>
      </c>
      <c r="C17" s="113"/>
      <c r="D17" s="38"/>
      <c r="E17" s="38"/>
      <c r="F17" s="38"/>
      <c r="G17" s="113"/>
      <c r="H17" s="113"/>
      <c r="I17" s="113"/>
      <c r="J17" s="113"/>
      <c r="K17" s="113"/>
      <c r="L17" s="113"/>
      <c r="M17" s="38"/>
      <c r="N17" s="38"/>
      <c r="O17" s="38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38"/>
      <c r="AC17" s="113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59">
        <f t="shared" si="0"/>
        <v>0</v>
      </c>
      <c r="BB17" s="60">
        <f>+BA17*5</f>
        <v>0</v>
      </c>
      <c r="BC17" s="99" t="e">
        <f>+BA17/$B$10</f>
        <v>#DIV/0!</v>
      </c>
      <c r="BD17" s="281"/>
      <c r="BE17" s="282"/>
      <c r="BF17" s="278"/>
    </row>
    <row r="18" spans="1:58" ht="13.5" thickBot="1" x14ac:dyDescent="0.25">
      <c r="A18" s="289" t="s">
        <v>65</v>
      </c>
      <c r="B18" s="21">
        <v>1</v>
      </c>
      <c r="C18" s="22"/>
      <c r="D18" s="22"/>
      <c r="E18" s="22"/>
      <c r="F18" s="22"/>
      <c r="G18" s="23"/>
      <c r="H18" s="23"/>
      <c r="I18" s="23"/>
      <c r="J18" s="23"/>
      <c r="K18" s="23"/>
      <c r="L18" s="23"/>
      <c r="M18" s="22"/>
      <c r="N18" s="22"/>
      <c r="O18" s="22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2"/>
      <c r="AC18" s="23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4">
        <f t="shared" si="0"/>
        <v>0</v>
      </c>
      <c r="BB18" s="67">
        <f>+BA18*1</f>
        <v>0</v>
      </c>
      <c r="BC18" s="100" t="e">
        <f t="shared" ref="BC18:BC37" si="2">+BA18/$B$10</f>
        <v>#DIV/0!</v>
      </c>
      <c r="BD18" s="285" t="e">
        <f>SUM(BC18:BC22)</f>
        <v>#DIV/0!</v>
      </c>
      <c r="BE18" s="282">
        <f>SUM(BB18:BB22)</f>
        <v>0</v>
      </c>
      <c r="BF18" s="276" t="e">
        <f t="shared" ref="BF18" si="3">IF(BD18&gt;100%,"Verifique  diligenciamiento",IF(BD18&lt;100%,"falta una respuesta","ok"))</f>
        <v>#DIV/0!</v>
      </c>
    </row>
    <row r="19" spans="1:58" ht="13.5" thickBot="1" x14ac:dyDescent="0.25">
      <c r="A19" s="290"/>
      <c r="B19" s="10">
        <v>2</v>
      </c>
      <c r="C19" s="19"/>
      <c r="D19" s="19"/>
      <c r="E19" s="19"/>
      <c r="F19" s="19"/>
      <c r="G19" s="18"/>
      <c r="H19" s="18"/>
      <c r="I19" s="18"/>
      <c r="J19" s="18"/>
      <c r="K19" s="18"/>
      <c r="L19" s="18"/>
      <c r="M19" s="19"/>
      <c r="N19" s="19"/>
      <c r="O19" s="19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9"/>
      <c r="AC19" s="18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1">
        <f t="shared" si="0"/>
        <v>0</v>
      </c>
      <c r="BB19" s="68">
        <f>+BA19*2</f>
        <v>0</v>
      </c>
      <c r="BC19" s="101" t="e">
        <f t="shared" si="2"/>
        <v>#DIV/0!</v>
      </c>
      <c r="BD19" s="285"/>
      <c r="BE19" s="282"/>
      <c r="BF19" s="277"/>
    </row>
    <row r="20" spans="1:58" ht="13.5" thickBot="1" x14ac:dyDescent="0.25">
      <c r="A20" s="290"/>
      <c r="B20" s="10">
        <v>3</v>
      </c>
      <c r="C20" s="19"/>
      <c r="D20" s="19"/>
      <c r="E20" s="19"/>
      <c r="F20" s="19"/>
      <c r="G20" s="18"/>
      <c r="H20" s="18"/>
      <c r="I20" s="18"/>
      <c r="J20" s="18"/>
      <c r="K20" s="18"/>
      <c r="L20" s="18"/>
      <c r="M20" s="19"/>
      <c r="N20" s="19"/>
      <c r="O20" s="19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9"/>
      <c r="AC20" s="18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1">
        <f t="shared" si="0"/>
        <v>0</v>
      </c>
      <c r="BB20" s="68">
        <f>+BA20*3</f>
        <v>0</v>
      </c>
      <c r="BC20" s="101" t="e">
        <f t="shared" si="2"/>
        <v>#DIV/0!</v>
      </c>
      <c r="BD20" s="285"/>
      <c r="BE20" s="282"/>
      <c r="BF20" s="277"/>
    </row>
    <row r="21" spans="1:58" ht="13.5" thickBot="1" x14ac:dyDescent="0.25">
      <c r="A21" s="290"/>
      <c r="B21" s="10">
        <v>4</v>
      </c>
      <c r="C21" s="18"/>
      <c r="D21" s="19"/>
      <c r="E21" s="19"/>
      <c r="F21" s="19"/>
      <c r="G21" s="18"/>
      <c r="H21" s="18"/>
      <c r="I21" s="18"/>
      <c r="J21" s="18"/>
      <c r="K21" s="18"/>
      <c r="L21" s="18"/>
      <c r="M21" s="19"/>
      <c r="N21" s="19"/>
      <c r="O21" s="19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  <c r="AC21" s="18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1">
        <f t="shared" si="0"/>
        <v>0</v>
      </c>
      <c r="BB21" s="68">
        <f>+BA21*4</f>
        <v>0</v>
      </c>
      <c r="BC21" s="101" t="e">
        <f t="shared" si="2"/>
        <v>#DIV/0!</v>
      </c>
      <c r="BD21" s="285"/>
      <c r="BE21" s="282"/>
      <c r="BF21" s="277"/>
    </row>
    <row r="22" spans="1:58" ht="13.5" thickBot="1" x14ac:dyDescent="0.25">
      <c r="A22" s="291"/>
      <c r="B22" s="28">
        <v>5</v>
      </c>
      <c r="C22" s="23"/>
      <c r="D22" s="168"/>
      <c r="E22" s="168"/>
      <c r="F22" s="168"/>
      <c r="G22" s="55"/>
      <c r="H22" s="30"/>
      <c r="I22" s="30"/>
      <c r="J22" s="30"/>
      <c r="K22" s="30"/>
      <c r="L22" s="30"/>
      <c r="M22" s="29"/>
      <c r="N22" s="29"/>
      <c r="O22" s="29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29"/>
      <c r="AC22" s="30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40">
        <f t="shared" si="0"/>
        <v>0</v>
      </c>
      <c r="BB22" s="69">
        <f>+BA22*5</f>
        <v>0</v>
      </c>
      <c r="BC22" s="102" t="e">
        <f t="shared" si="2"/>
        <v>#DIV/0!</v>
      </c>
      <c r="BD22" s="285"/>
      <c r="BE22" s="282"/>
      <c r="BF22" s="278"/>
    </row>
    <row r="23" spans="1:58" ht="13.5" thickBot="1" x14ac:dyDescent="0.25">
      <c r="A23" s="292" t="s">
        <v>69</v>
      </c>
      <c r="B23" s="41">
        <v>1</v>
      </c>
      <c r="C23" s="42"/>
      <c r="D23" s="42"/>
      <c r="E23" s="42"/>
      <c r="F23" s="42"/>
      <c r="G23" s="43"/>
      <c r="H23" s="43"/>
      <c r="I23" s="43"/>
      <c r="J23" s="43"/>
      <c r="K23" s="43"/>
      <c r="L23" s="43"/>
      <c r="M23" s="42"/>
      <c r="N23" s="42"/>
      <c r="O23" s="42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2"/>
      <c r="AC23" s="43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4">
        <f t="shared" si="0"/>
        <v>0</v>
      </c>
      <c r="BB23" s="70">
        <f t="shared" ref="BB23" si="4">+BA23*1</f>
        <v>0</v>
      </c>
      <c r="BC23" s="103" t="e">
        <f t="shared" si="2"/>
        <v>#DIV/0!</v>
      </c>
      <c r="BD23" s="281" t="e">
        <f>SUM(BC23:BC27)</f>
        <v>#DIV/0!</v>
      </c>
      <c r="BE23" s="282">
        <f>SUM(BB23:BB27)</f>
        <v>0</v>
      </c>
      <c r="BF23" s="276" t="e">
        <f t="shared" ref="BF23" si="5">IF(BD23&gt;100%,"Verifique  diligenciamiento",IF(BD23&lt;100%,"falta una respuesta","ok"))</f>
        <v>#DIV/0!</v>
      </c>
    </row>
    <row r="24" spans="1:58" ht="13.5" thickBot="1" x14ac:dyDescent="0.25">
      <c r="A24" s="293"/>
      <c r="B24" s="45">
        <v>2</v>
      </c>
      <c r="C24" s="46"/>
      <c r="D24" s="46"/>
      <c r="E24" s="46"/>
      <c r="F24" s="46"/>
      <c r="G24" s="47"/>
      <c r="H24" s="47"/>
      <c r="I24" s="47"/>
      <c r="J24" s="47"/>
      <c r="K24" s="47"/>
      <c r="L24" s="47"/>
      <c r="M24" s="46"/>
      <c r="N24" s="46"/>
      <c r="O24" s="46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6"/>
      <c r="AC24" s="47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8">
        <f t="shared" si="0"/>
        <v>0</v>
      </c>
      <c r="BB24" s="71">
        <f t="shared" ref="BB24" si="6">+BA24*2</f>
        <v>0</v>
      </c>
      <c r="BC24" s="104" t="e">
        <f t="shared" si="2"/>
        <v>#DIV/0!</v>
      </c>
      <c r="BD24" s="281"/>
      <c r="BE24" s="282"/>
      <c r="BF24" s="277"/>
    </row>
    <row r="25" spans="1:58" ht="13.5" thickBot="1" x14ac:dyDescent="0.25">
      <c r="A25" s="293"/>
      <c r="B25" s="45">
        <v>3</v>
      </c>
      <c r="C25" s="114"/>
      <c r="D25" s="114"/>
      <c r="E25" s="114"/>
      <c r="F25" s="114"/>
      <c r="G25" s="47"/>
      <c r="H25" s="47"/>
      <c r="I25" s="47"/>
      <c r="J25" s="47"/>
      <c r="K25" s="47"/>
      <c r="L25" s="47"/>
      <c r="M25" s="46"/>
      <c r="N25" s="46"/>
      <c r="O25" s="46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6"/>
      <c r="AC25" s="47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8">
        <f t="shared" si="0"/>
        <v>0</v>
      </c>
      <c r="BB25" s="71">
        <f t="shared" ref="BB25" si="7">+BA25*3</f>
        <v>0</v>
      </c>
      <c r="BC25" s="104" t="e">
        <f t="shared" si="2"/>
        <v>#DIV/0!</v>
      </c>
      <c r="BD25" s="281"/>
      <c r="BE25" s="282"/>
      <c r="BF25" s="277"/>
    </row>
    <row r="26" spans="1:58" ht="13.5" thickBot="1" x14ac:dyDescent="0.25">
      <c r="A26" s="293"/>
      <c r="B26" s="45">
        <v>4</v>
      </c>
      <c r="C26" s="36"/>
      <c r="D26" s="35"/>
      <c r="E26" s="35"/>
      <c r="F26" s="35"/>
      <c r="G26" s="36"/>
      <c r="H26" s="47"/>
      <c r="I26" s="47"/>
      <c r="J26" s="47"/>
      <c r="K26" s="47"/>
      <c r="L26" s="47"/>
      <c r="M26" s="46"/>
      <c r="N26" s="46"/>
      <c r="O26" s="46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6"/>
      <c r="AC26" s="47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8">
        <f t="shared" si="0"/>
        <v>0</v>
      </c>
      <c r="BB26" s="71">
        <f t="shared" ref="BB26" si="8">+BA26*4</f>
        <v>0</v>
      </c>
      <c r="BC26" s="104" t="e">
        <f t="shared" si="2"/>
        <v>#DIV/0!</v>
      </c>
      <c r="BD26" s="281"/>
      <c r="BE26" s="282"/>
      <c r="BF26" s="277"/>
    </row>
    <row r="27" spans="1:58" ht="13.5" thickBot="1" x14ac:dyDescent="0.25">
      <c r="A27" s="294"/>
      <c r="B27" s="49">
        <v>5</v>
      </c>
      <c r="C27" s="113"/>
      <c r="D27" s="38"/>
      <c r="E27" s="38"/>
      <c r="F27" s="38"/>
      <c r="G27" s="113"/>
      <c r="H27" s="51"/>
      <c r="I27" s="51"/>
      <c r="J27" s="51"/>
      <c r="K27" s="51"/>
      <c r="L27" s="51"/>
      <c r="M27" s="50"/>
      <c r="N27" s="50"/>
      <c r="O27" s="50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0"/>
      <c r="AC27" s="51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0"/>
      <c r="AZ27" s="50"/>
      <c r="BA27" s="52">
        <f t="shared" si="0"/>
        <v>0</v>
      </c>
      <c r="BB27" s="72">
        <f t="shared" ref="BB27" si="9">+BA27*5</f>
        <v>0</v>
      </c>
      <c r="BC27" s="105" t="e">
        <f t="shared" si="2"/>
        <v>#DIV/0!</v>
      </c>
      <c r="BD27" s="281"/>
      <c r="BE27" s="282"/>
      <c r="BF27" s="278"/>
    </row>
    <row r="28" spans="1:58" ht="13.5" thickBot="1" x14ac:dyDescent="0.25">
      <c r="A28" s="295" t="s">
        <v>67</v>
      </c>
      <c r="B28" s="21">
        <v>1</v>
      </c>
      <c r="C28" s="22"/>
      <c r="D28" s="22"/>
      <c r="E28" s="22"/>
      <c r="F28" s="22"/>
      <c r="G28" s="23"/>
      <c r="H28" s="23"/>
      <c r="I28" s="23"/>
      <c r="J28" s="23"/>
      <c r="K28" s="23"/>
      <c r="L28" s="23"/>
      <c r="M28" s="22"/>
      <c r="N28" s="22"/>
      <c r="O28" s="22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2"/>
      <c r="AC28" s="23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4">
        <f t="shared" si="0"/>
        <v>0</v>
      </c>
      <c r="BB28" s="73">
        <f t="shared" ref="BB28" si="10">+BA28*1</f>
        <v>0</v>
      </c>
      <c r="BC28" s="106" t="e">
        <f t="shared" si="2"/>
        <v>#DIV/0!</v>
      </c>
      <c r="BD28" s="285" t="e">
        <f>SUM(BC28:BC32)</f>
        <v>#DIV/0!</v>
      </c>
      <c r="BE28" s="282">
        <f>SUM(BB28:BB32)</f>
        <v>0</v>
      </c>
      <c r="BF28" s="276" t="e">
        <f>IF(BD28&gt;100%,"Verifique  diligenciamiento",IF(BD28&lt;100%,"falta una respuesta","ok"))</f>
        <v>#DIV/0!</v>
      </c>
    </row>
    <row r="29" spans="1:58" ht="13.5" thickBot="1" x14ac:dyDescent="0.25">
      <c r="A29" s="296"/>
      <c r="B29" s="10">
        <v>2</v>
      </c>
      <c r="C29" s="19"/>
      <c r="D29" s="19"/>
      <c r="E29" s="19"/>
      <c r="F29" s="19"/>
      <c r="G29" s="18"/>
      <c r="H29" s="18"/>
      <c r="I29" s="18"/>
      <c r="J29" s="18"/>
      <c r="K29" s="18"/>
      <c r="L29" s="18"/>
      <c r="M29" s="19"/>
      <c r="N29" s="19"/>
      <c r="O29" s="19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9"/>
      <c r="AC29" s="18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1">
        <f t="shared" si="0"/>
        <v>0</v>
      </c>
      <c r="BB29" s="74">
        <f t="shared" ref="BB29" si="11">+BA29*2</f>
        <v>0</v>
      </c>
      <c r="BC29" s="101" t="e">
        <f t="shared" si="2"/>
        <v>#DIV/0!</v>
      </c>
      <c r="BD29" s="285"/>
      <c r="BE29" s="282"/>
      <c r="BF29" s="277"/>
    </row>
    <row r="30" spans="1:58" ht="13.5" thickBot="1" x14ac:dyDescent="0.25">
      <c r="A30" s="296"/>
      <c r="B30" s="10">
        <v>3</v>
      </c>
      <c r="C30" s="19"/>
      <c r="D30" s="19"/>
      <c r="E30" s="19"/>
      <c r="F30" s="19"/>
      <c r="G30" s="18"/>
      <c r="H30" s="18"/>
      <c r="I30" s="18"/>
      <c r="J30" s="18"/>
      <c r="K30" s="18"/>
      <c r="L30" s="18"/>
      <c r="M30" s="19"/>
      <c r="N30" s="19"/>
      <c r="O30" s="19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9"/>
      <c r="AC30" s="18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1">
        <f t="shared" si="0"/>
        <v>0</v>
      </c>
      <c r="BB30" s="74">
        <f t="shared" ref="BB30" si="12">+BA30*3</f>
        <v>0</v>
      </c>
      <c r="BC30" s="101" t="e">
        <f t="shared" si="2"/>
        <v>#DIV/0!</v>
      </c>
      <c r="BD30" s="285"/>
      <c r="BE30" s="282"/>
      <c r="BF30" s="277"/>
    </row>
    <row r="31" spans="1:58" ht="13.5" thickBot="1" x14ac:dyDescent="0.25">
      <c r="A31" s="296"/>
      <c r="B31" s="10">
        <v>4</v>
      </c>
      <c r="C31" s="19"/>
      <c r="D31" s="19"/>
      <c r="E31" s="19"/>
      <c r="F31" s="19"/>
      <c r="G31" s="18"/>
      <c r="H31" s="18"/>
      <c r="I31" s="18"/>
      <c r="J31" s="18"/>
      <c r="K31" s="18"/>
      <c r="L31" s="18"/>
      <c r="M31" s="19"/>
      <c r="N31" s="19"/>
      <c r="O31" s="19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9"/>
      <c r="AC31" s="18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1">
        <f t="shared" si="0"/>
        <v>0</v>
      </c>
      <c r="BB31" s="74">
        <f t="shared" ref="BB31" si="13">+BA31*4</f>
        <v>0</v>
      </c>
      <c r="BC31" s="101" t="e">
        <f t="shared" si="2"/>
        <v>#DIV/0!</v>
      </c>
      <c r="BD31" s="285"/>
      <c r="BE31" s="282"/>
      <c r="BF31" s="277"/>
    </row>
    <row r="32" spans="1:58" ht="13.5" thickBot="1" x14ac:dyDescent="0.25">
      <c r="A32" s="297"/>
      <c r="B32" s="53">
        <v>5</v>
      </c>
      <c r="C32" s="54"/>
      <c r="D32" s="54"/>
      <c r="E32" s="54"/>
      <c r="F32" s="54"/>
      <c r="G32" s="55"/>
      <c r="H32" s="55"/>
      <c r="I32" s="55"/>
      <c r="J32" s="55"/>
      <c r="K32" s="55"/>
      <c r="L32" s="55"/>
      <c r="M32" s="54"/>
      <c r="N32" s="54"/>
      <c r="O32" s="54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4"/>
      <c r="AC32" s="55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6">
        <f t="shared" si="0"/>
        <v>0</v>
      </c>
      <c r="BB32" s="75">
        <f t="shared" ref="BB32" si="14">+BA32*5</f>
        <v>0</v>
      </c>
      <c r="BC32" s="107" t="e">
        <f t="shared" si="2"/>
        <v>#DIV/0!</v>
      </c>
      <c r="BD32" s="285"/>
      <c r="BE32" s="282"/>
      <c r="BF32" s="278"/>
    </row>
    <row r="33" spans="1:58" ht="13.5" thickBot="1" x14ac:dyDescent="0.25">
      <c r="A33" s="286" t="s">
        <v>68</v>
      </c>
      <c r="B33" s="31">
        <v>1</v>
      </c>
      <c r="C33" s="33"/>
      <c r="D33" s="33"/>
      <c r="E33" s="33"/>
      <c r="F33" s="33"/>
      <c r="G33" s="32"/>
      <c r="H33" s="32"/>
      <c r="I33" s="32"/>
      <c r="J33" s="32"/>
      <c r="K33" s="32"/>
      <c r="L33" s="32"/>
      <c r="M33" s="33"/>
      <c r="N33" s="33"/>
      <c r="O33" s="33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3"/>
      <c r="AC33" s="32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57">
        <f t="shared" si="0"/>
        <v>0</v>
      </c>
      <c r="BB33" s="76">
        <f t="shared" ref="BB33" si="15">+BA33*1</f>
        <v>0</v>
      </c>
      <c r="BC33" s="108" t="e">
        <f t="shared" si="2"/>
        <v>#DIV/0!</v>
      </c>
      <c r="BD33" s="281" t="e">
        <f>SUM(BC33:BC37)</f>
        <v>#DIV/0!</v>
      </c>
      <c r="BE33" s="282">
        <f>SUM(BB33:BB37)</f>
        <v>0</v>
      </c>
      <c r="BF33" s="276" t="e">
        <f>IF(BD33&gt;100%,"Verifique  diligenciamiento",IF(BD33&lt;100%,"falta una respuesta","ok"))</f>
        <v>#DIV/0!</v>
      </c>
    </row>
    <row r="34" spans="1:58" ht="13.5" thickBot="1" x14ac:dyDescent="0.25">
      <c r="A34" s="287"/>
      <c r="B34" s="34">
        <v>2</v>
      </c>
      <c r="C34" s="35"/>
      <c r="D34" s="35"/>
      <c r="E34" s="35"/>
      <c r="F34" s="35"/>
      <c r="G34" s="36"/>
      <c r="H34" s="36"/>
      <c r="I34" s="36"/>
      <c r="J34" s="36"/>
      <c r="K34" s="36"/>
      <c r="L34" s="36"/>
      <c r="M34" s="35"/>
      <c r="N34" s="35"/>
      <c r="O34" s="35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5"/>
      <c r="AC34" s="36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58">
        <f t="shared" si="0"/>
        <v>0</v>
      </c>
      <c r="BB34" s="77">
        <f t="shared" ref="BB34" si="16">+BA34*2</f>
        <v>0</v>
      </c>
      <c r="BC34" s="109" t="e">
        <f t="shared" si="2"/>
        <v>#DIV/0!</v>
      </c>
      <c r="BD34" s="281"/>
      <c r="BE34" s="282"/>
      <c r="BF34" s="277"/>
    </row>
    <row r="35" spans="1:58" ht="13.5" thickBot="1" x14ac:dyDescent="0.25">
      <c r="A35" s="287"/>
      <c r="B35" s="34">
        <v>3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58">
        <f t="shared" si="0"/>
        <v>0</v>
      </c>
      <c r="BB35" s="77">
        <f t="shared" ref="BB35" si="17">+BA35*3</f>
        <v>0</v>
      </c>
      <c r="BC35" s="109" t="e">
        <f t="shared" si="2"/>
        <v>#DIV/0!</v>
      </c>
      <c r="BD35" s="281"/>
      <c r="BE35" s="282"/>
      <c r="BF35" s="277"/>
    </row>
    <row r="36" spans="1:58" ht="13.5" thickBot="1" x14ac:dyDescent="0.25">
      <c r="A36" s="287"/>
      <c r="B36" s="34">
        <v>4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58">
        <f t="shared" si="0"/>
        <v>0</v>
      </c>
      <c r="BB36" s="77">
        <f t="shared" ref="BB36" si="18">+BA36*4</f>
        <v>0</v>
      </c>
      <c r="BC36" s="109" t="e">
        <f t="shared" si="2"/>
        <v>#DIV/0!</v>
      </c>
      <c r="BD36" s="281"/>
      <c r="BE36" s="282"/>
      <c r="BF36" s="277"/>
    </row>
    <row r="37" spans="1:58" ht="13.5" thickBot="1" x14ac:dyDescent="0.25">
      <c r="A37" s="288"/>
      <c r="B37" s="37">
        <v>5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59">
        <f t="shared" si="0"/>
        <v>0</v>
      </c>
      <c r="BB37" s="78">
        <f t="shared" ref="BB37" si="19">+BA37*5</f>
        <v>0</v>
      </c>
      <c r="BC37" s="110" t="e">
        <f t="shared" si="2"/>
        <v>#DIV/0!</v>
      </c>
      <c r="BD37" s="281"/>
      <c r="BE37" s="282"/>
      <c r="BF37" s="278"/>
    </row>
    <row r="38" spans="1:58" ht="13.5" thickBot="1" x14ac:dyDescent="0.25">
      <c r="A38" s="311" t="s">
        <v>70</v>
      </c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  <c r="AM38" s="304"/>
      <c r="AN38" s="304"/>
      <c r="AO38" s="304"/>
      <c r="AP38" s="304"/>
      <c r="AQ38" s="304"/>
      <c r="AR38" s="304"/>
      <c r="AS38" s="304"/>
      <c r="AT38" s="304"/>
      <c r="AU38" s="304"/>
      <c r="AV38" s="304"/>
      <c r="AW38" s="304"/>
      <c r="AX38" s="304"/>
      <c r="AY38" s="304"/>
      <c r="AZ38" s="304"/>
      <c r="BA38" s="304"/>
      <c r="BB38" s="304"/>
      <c r="BC38" s="304"/>
      <c r="BD38" s="97"/>
      <c r="BE38" s="98"/>
    </row>
    <row r="39" spans="1:58" ht="13.5" thickBot="1" x14ac:dyDescent="0.25">
      <c r="A39" s="313" t="s">
        <v>71</v>
      </c>
      <c r="B39" s="25">
        <v>1</v>
      </c>
      <c r="C39" s="27"/>
      <c r="D39" s="27"/>
      <c r="E39" s="27"/>
      <c r="F39" s="27"/>
      <c r="G39" s="26"/>
      <c r="H39" s="26"/>
      <c r="I39" s="26"/>
      <c r="J39" s="26"/>
      <c r="K39" s="26"/>
      <c r="L39" s="26"/>
      <c r="M39" s="27"/>
      <c r="N39" s="27"/>
      <c r="O39" s="27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7"/>
      <c r="AC39" s="26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39">
        <f t="shared" ref="BA39:BA43" si="20">COUNTA(C39:AZ39)</f>
        <v>0</v>
      </c>
      <c r="BB39" s="79">
        <f t="shared" ref="BB39" si="21">+BA39*1</f>
        <v>0</v>
      </c>
      <c r="BC39" s="100" t="e">
        <f t="shared" ref="BC39:BC48" si="22">+BA39/$B$10</f>
        <v>#DIV/0!</v>
      </c>
      <c r="BD39" s="285" t="e">
        <f>SUM(BC39:BC43)</f>
        <v>#DIV/0!</v>
      </c>
      <c r="BE39" s="282">
        <f>SUM(BB39:BB43)</f>
        <v>0</v>
      </c>
      <c r="BF39" s="276" t="e">
        <f t="shared" ref="BF39:BF44" si="23">IF(BD39&gt;100%,"Verifique  diligenciamiento",IF(BD39&lt;100%,"falta una respuesta","ok"))</f>
        <v>#DIV/0!</v>
      </c>
    </row>
    <row r="40" spans="1:58" ht="13.5" thickBot="1" x14ac:dyDescent="0.25">
      <c r="A40" s="314"/>
      <c r="B40" s="10">
        <v>2</v>
      </c>
      <c r="C40" s="19"/>
      <c r="D40" s="19"/>
      <c r="E40" s="19"/>
      <c r="F40" s="19"/>
      <c r="G40" s="18"/>
      <c r="H40" s="18"/>
      <c r="I40" s="18"/>
      <c r="J40" s="18"/>
      <c r="K40" s="18"/>
      <c r="L40" s="18"/>
      <c r="M40" s="19"/>
      <c r="N40" s="19"/>
      <c r="O40" s="19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9"/>
      <c r="AC40" s="18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1">
        <f t="shared" si="20"/>
        <v>0</v>
      </c>
      <c r="BB40" s="80">
        <f t="shared" ref="BB40" si="24">+BA40*2</f>
        <v>0</v>
      </c>
      <c r="BC40" s="101" t="e">
        <f t="shared" si="22"/>
        <v>#DIV/0!</v>
      </c>
      <c r="BD40" s="285"/>
      <c r="BE40" s="282"/>
      <c r="BF40" s="277"/>
    </row>
    <row r="41" spans="1:58" ht="13.5" thickBot="1" x14ac:dyDescent="0.25">
      <c r="A41" s="314"/>
      <c r="B41" s="10">
        <v>3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1">
        <f t="shared" si="20"/>
        <v>0</v>
      </c>
      <c r="BB41" s="80">
        <f t="shared" ref="BB41" si="25">+BA41*3</f>
        <v>0</v>
      </c>
      <c r="BC41" s="101" t="e">
        <f t="shared" si="22"/>
        <v>#DIV/0!</v>
      </c>
      <c r="BD41" s="285"/>
      <c r="BE41" s="282"/>
      <c r="BF41" s="277"/>
    </row>
    <row r="42" spans="1:58" ht="13.5" thickBot="1" x14ac:dyDescent="0.25">
      <c r="A42" s="314"/>
      <c r="B42" s="10">
        <v>4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1">
        <f t="shared" si="20"/>
        <v>0</v>
      </c>
      <c r="BB42" s="80">
        <f t="shared" ref="BB42" si="26">+BA42*4</f>
        <v>0</v>
      </c>
      <c r="BC42" s="101" t="e">
        <f t="shared" si="22"/>
        <v>#DIV/0!</v>
      </c>
      <c r="BD42" s="285"/>
      <c r="BE42" s="282"/>
      <c r="BF42" s="277"/>
    </row>
    <row r="43" spans="1:58" ht="13.5" thickBot="1" x14ac:dyDescent="0.25">
      <c r="A43" s="315"/>
      <c r="B43" s="28">
        <v>5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40">
        <f t="shared" si="20"/>
        <v>0</v>
      </c>
      <c r="BB43" s="81">
        <f t="shared" ref="BB43" si="27">+BA43*5</f>
        <v>0</v>
      </c>
      <c r="BC43" s="102" t="e">
        <f t="shared" si="22"/>
        <v>#DIV/0!</v>
      </c>
      <c r="BD43" s="285"/>
      <c r="BE43" s="282"/>
      <c r="BF43" s="278"/>
    </row>
    <row r="44" spans="1:58" ht="13.5" thickBot="1" x14ac:dyDescent="0.25">
      <c r="A44" s="308" t="s">
        <v>72</v>
      </c>
      <c r="B44" s="31">
        <v>1</v>
      </c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57">
        <f t="shared" ref="BA44:BA48" si="28">COUNTA(C44:AZ44)</f>
        <v>0</v>
      </c>
      <c r="BB44" s="82">
        <f t="shared" ref="BB44" si="29">+BA44*1</f>
        <v>0</v>
      </c>
      <c r="BC44" s="108" t="e">
        <f t="shared" si="22"/>
        <v>#DIV/0!</v>
      </c>
      <c r="BD44" s="281" t="e">
        <f>SUM(BC44:BC48)</f>
        <v>#DIV/0!</v>
      </c>
      <c r="BE44" s="282">
        <f>SUM(BB44:BB48)</f>
        <v>0</v>
      </c>
      <c r="BF44" s="276" t="e">
        <f t="shared" si="23"/>
        <v>#DIV/0!</v>
      </c>
    </row>
    <row r="45" spans="1:58" ht="13.5" thickBot="1" x14ac:dyDescent="0.25">
      <c r="A45" s="309"/>
      <c r="B45" s="34">
        <v>2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58">
        <f t="shared" si="28"/>
        <v>0</v>
      </c>
      <c r="BB45" s="83">
        <f t="shared" ref="BB45" si="30">+BA45*2</f>
        <v>0</v>
      </c>
      <c r="BC45" s="109" t="e">
        <f t="shared" si="22"/>
        <v>#DIV/0!</v>
      </c>
      <c r="BD45" s="281"/>
      <c r="BE45" s="282"/>
      <c r="BF45" s="277"/>
    </row>
    <row r="46" spans="1:58" ht="13.5" thickBot="1" x14ac:dyDescent="0.25">
      <c r="A46" s="309"/>
      <c r="B46" s="34">
        <v>3</v>
      </c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58">
        <f t="shared" si="28"/>
        <v>0</v>
      </c>
      <c r="BB46" s="83">
        <f t="shared" ref="BB46" si="31">+BA46*3</f>
        <v>0</v>
      </c>
      <c r="BC46" s="109" t="e">
        <f t="shared" si="22"/>
        <v>#DIV/0!</v>
      </c>
      <c r="BD46" s="281"/>
      <c r="BE46" s="282"/>
      <c r="BF46" s="277"/>
    </row>
    <row r="47" spans="1:58" ht="13.5" thickBot="1" x14ac:dyDescent="0.25">
      <c r="A47" s="309"/>
      <c r="B47" s="34">
        <v>4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58">
        <f t="shared" si="28"/>
        <v>0</v>
      </c>
      <c r="BB47" s="83">
        <f t="shared" ref="BB47" si="32">+BA47*4</f>
        <v>0</v>
      </c>
      <c r="BC47" s="109" t="e">
        <f t="shared" si="22"/>
        <v>#DIV/0!</v>
      </c>
      <c r="BD47" s="281"/>
      <c r="BE47" s="282"/>
      <c r="BF47" s="277"/>
    </row>
    <row r="48" spans="1:58" ht="13.5" thickBot="1" x14ac:dyDescent="0.25">
      <c r="A48" s="310"/>
      <c r="B48" s="37">
        <v>5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59">
        <f t="shared" si="28"/>
        <v>0</v>
      </c>
      <c r="BB48" s="84">
        <f t="shared" ref="BB48" si="33">+BA48*5</f>
        <v>0</v>
      </c>
      <c r="BC48" s="110" t="e">
        <f t="shared" si="22"/>
        <v>#DIV/0!</v>
      </c>
      <c r="BD48" s="281"/>
      <c r="BE48" s="282"/>
      <c r="BF48" s="278"/>
    </row>
    <row r="49" spans="1:58" ht="13.5" thickBot="1" x14ac:dyDescent="0.25">
      <c r="A49" s="311" t="s">
        <v>73</v>
      </c>
      <c r="B49" s="304"/>
      <c r="C49" s="304"/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S49" s="304"/>
      <c r="T49" s="304"/>
      <c r="U49" s="304"/>
      <c r="V49" s="304"/>
      <c r="W49" s="304"/>
      <c r="X49" s="304"/>
      <c r="Y49" s="304"/>
      <c r="Z49" s="304"/>
      <c r="AA49" s="304"/>
      <c r="AB49" s="304"/>
      <c r="AC49" s="304"/>
      <c r="AD49" s="304"/>
      <c r="AE49" s="304"/>
      <c r="AF49" s="304"/>
      <c r="AG49" s="304"/>
      <c r="AH49" s="304"/>
      <c r="AI49" s="304"/>
      <c r="AJ49" s="304"/>
      <c r="AK49" s="304"/>
      <c r="AL49" s="304"/>
      <c r="AM49" s="304"/>
      <c r="AN49" s="304"/>
      <c r="AO49" s="304"/>
      <c r="AP49" s="304"/>
      <c r="AQ49" s="304"/>
      <c r="AR49" s="304"/>
      <c r="AS49" s="304"/>
      <c r="AT49" s="304"/>
      <c r="AU49" s="304"/>
      <c r="AV49" s="304"/>
      <c r="AW49" s="304"/>
      <c r="AX49" s="304"/>
      <c r="AY49" s="304"/>
      <c r="AZ49" s="304"/>
      <c r="BA49" s="304"/>
      <c r="BB49" s="304"/>
      <c r="BC49" s="304"/>
      <c r="BD49" s="97"/>
      <c r="BE49" s="98"/>
    </row>
    <row r="50" spans="1:58" ht="13.5" thickBot="1" x14ac:dyDescent="0.25">
      <c r="A50" s="313" t="s">
        <v>74</v>
      </c>
      <c r="B50" s="25">
        <v>1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39">
        <f t="shared" ref="BA50" si="34">COUNTA(C50:AZ50)</f>
        <v>0</v>
      </c>
      <c r="BB50" s="79">
        <f t="shared" ref="BB50" si="35">+BA50*1</f>
        <v>0</v>
      </c>
      <c r="BC50" s="100" t="e">
        <f t="shared" ref="BC50:BC59" si="36">+BA50/$B$10</f>
        <v>#DIV/0!</v>
      </c>
      <c r="BD50" s="285" t="e">
        <f>SUM(BC50:BC54)</f>
        <v>#DIV/0!</v>
      </c>
      <c r="BE50" s="282">
        <f>SUM(BB50:BB54)</f>
        <v>0</v>
      </c>
      <c r="BF50" s="276" t="e">
        <f t="shared" ref="BF50:BF55" si="37">IF(BD50&gt;100%,"Verifique  diligenciamiento",IF(BD50&lt;100%,"falta una respuesta","ok"))</f>
        <v>#DIV/0!</v>
      </c>
    </row>
    <row r="51" spans="1:58" ht="13.5" thickBot="1" x14ac:dyDescent="0.25">
      <c r="A51" s="314"/>
      <c r="B51" s="10">
        <v>2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1">
        <f t="shared" ref="BA51:BA59" si="38">COUNTA(C51:AZ51)</f>
        <v>0</v>
      </c>
      <c r="BB51" s="80">
        <f t="shared" ref="BB51" si="39">+BA51*2</f>
        <v>0</v>
      </c>
      <c r="BC51" s="101" t="e">
        <f t="shared" si="36"/>
        <v>#DIV/0!</v>
      </c>
      <c r="BD51" s="285"/>
      <c r="BE51" s="282"/>
      <c r="BF51" s="277"/>
    </row>
    <row r="52" spans="1:58" ht="13.5" thickBot="1" x14ac:dyDescent="0.25">
      <c r="A52" s="314"/>
      <c r="B52" s="10">
        <v>3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1">
        <f t="shared" si="38"/>
        <v>0</v>
      </c>
      <c r="BB52" s="80">
        <f t="shared" ref="BB52" si="40">+BA52*3</f>
        <v>0</v>
      </c>
      <c r="BC52" s="101" t="e">
        <f t="shared" si="36"/>
        <v>#DIV/0!</v>
      </c>
      <c r="BD52" s="285"/>
      <c r="BE52" s="282"/>
      <c r="BF52" s="277"/>
    </row>
    <row r="53" spans="1:58" ht="13.5" thickBot="1" x14ac:dyDescent="0.25">
      <c r="A53" s="314"/>
      <c r="B53" s="10">
        <v>4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1">
        <f t="shared" si="38"/>
        <v>0</v>
      </c>
      <c r="BB53" s="80">
        <f t="shared" ref="BB53" si="41">+BA53*4</f>
        <v>0</v>
      </c>
      <c r="BC53" s="101" t="e">
        <f t="shared" si="36"/>
        <v>#DIV/0!</v>
      </c>
      <c r="BD53" s="285"/>
      <c r="BE53" s="282"/>
      <c r="BF53" s="277"/>
    </row>
    <row r="54" spans="1:58" ht="13.5" thickBot="1" x14ac:dyDescent="0.25">
      <c r="A54" s="315"/>
      <c r="B54" s="28">
        <v>5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40">
        <f t="shared" si="38"/>
        <v>0</v>
      </c>
      <c r="BB54" s="81">
        <f t="shared" ref="BB54" si="42">+BA54*5</f>
        <v>0</v>
      </c>
      <c r="BC54" s="102" t="e">
        <f t="shared" si="36"/>
        <v>#DIV/0!</v>
      </c>
      <c r="BD54" s="285"/>
      <c r="BE54" s="282"/>
      <c r="BF54" s="278"/>
    </row>
    <row r="55" spans="1:58" ht="13.5" thickBot="1" x14ac:dyDescent="0.25">
      <c r="A55" s="308" t="s">
        <v>75</v>
      </c>
      <c r="B55" s="31">
        <v>1</v>
      </c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57">
        <f t="shared" si="38"/>
        <v>0</v>
      </c>
      <c r="BB55" s="82">
        <f t="shared" ref="BB55" si="43">+BA55*1</f>
        <v>0</v>
      </c>
      <c r="BC55" s="108" t="e">
        <f t="shared" si="36"/>
        <v>#DIV/0!</v>
      </c>
      <c r="BD55" s="281" t="e">
        <f>SUM(BC55:BC59)</f>
        <v>#DIV/0!</v>
      </c>
      <c r="BE55" s="282">
        <f>SUM(BB55:BB59)</f>
        <v>0</v>
      </c>
      <c r="BF55" s="276" t="e">
        <f t="shared" si="37"/>
        <v>#DIV/0!</v>
      </c>
    </row>
    <row r="56" spans="1:58" ht="13.5" thickBot="1" x14ac:dyDescent="0.25">
      <c r="A56" s="309"/>
      <c r="B56" s="34">
        <v>2</v>
      </c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58">
        <f t="shared" si="38"/>
        <v>0</v>
      </c>
      <c r="BB56" s="83">
        <f t="shared" ref="BB56" si="44">+BA56*2</f>
        <v>0</v>
      </c>
      <c r="BC56" s="109" t="e">
        <f t="shared" si="36"/>
        <v>#DIV/0!</v>
      </c>
      <c r="BD56" s="281"/>
      <c r="BE56" s="282"/>
      <c r="BF56" s="277"/>
    </row>
    <row r="57" spans="1:58" ht="13.5" thickBot="1" x14ac:dyDescent="0.25">
      <c r="A57" s="309"/>
      <c r="B57" s="34">
        <v>3</v>
      </c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58">
        <f t="shared" si="38"/>
        <v>0</v>
      </c>
      <c r="BB57" s="83">
        <f t="shared" ref="BB57" si="45">+BA57*3</f>
        <v>0</v>
      </c>
      <c r="BC57" s="109" t="e">
        <f t="shared" si="36"/>
        <v>#DIV/0!</v>
      </c>
      <c r="BD57" s="281"/>
      <c r="BE57" s="282"/>
      <c r="BF57" s="277"/>
    </row>
    <row r="58" spans="1:58" ht="13.5" thickBot="1" x14ac:dyDescent="0.25">
      <c r="A58" s="309"/>
      <c r="B58" s="34">
        <v>4</v>
      </c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58">
        <f t="shared" si="38"/>
        <v>0</v>
      </c>
      <c r="BB58" s="83">
        <f t="shared" ref="BB58" si="46">+BA58*4</f>
        <v>0</v>
      </c>
      <c r="BC58" s="109" t="e">
        <f t="shared" si="36"/>
        <v>#DIV/0!</v>
      </c>
      <c r="BD58" s="281"/>
      <c r="BE58" s="282"/>
      <c r="BF58" s="277"/>
    </row>
    <row r="59" spans="1:58" ht="13.5" thickBot="1" x14ac:dyDescent="0.25">
      <c r="A59" s="310"/>
      <c r="B59" s="37">
        <v>5</v>
      </c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59">
        <f t="shared" si="38"/>
        <v>0</v>
      </c>
      <c r="BB59" s="84">
        <f t="shared" ref="BB59" si="47">+BA59*5</f>
        <v>0</v>
      </c>
      <c r="BC59" s="110" t="e">
        <f t="shared" si="36"/>
        <v>#DIV/0!</v>
      </c>
      <c r="BD59" s="281"/>
      <c r="BE59" s="282"/>
      <c r="BF59" s="278"/>
    </row>
    <row r="60" spans="1:58" ht="13.5" thickBot="1" x14ac:dyDescent="0.25">
      <c r="A60" s="311" t="s">
        <v>76</v>
      </c>
      <c r="B60" s="304"/>
      <c r="C60" s="304"/>
      <c r="D60" s="304"/>
      <c r="E60" s="304"/>
      <c r="F60" s="304"/>
      <c r="G60" s="304"/>
      <c r="H60" s="304"/>
      <c r="I60" s="304"/>
      <c r="J60" s="304"/>
      <c r="K60" s="304"/>
      <c r="L60" s="304"/>
      <c r="M60" s="304"/>
      <c r="N60" s="304"/>
      <c r="O60" s="304"/>
      <c r="P60" s="304"/>
      <c r="Q60" s="304"/>
      <c r="R60" s="304"/>
      <c r="S60" s="304"/>
      <c r="T60" s="304"/>
      <c r="U60" s="304"/>
      <c r="V60" s="304"/>
      <c r="W60" s="304"/>
      <c r="X60" s="304"/>
      <c r="Y60" s="304"/>
      <c r="Z60" s="304"/>
      <c r="AA60" s="304"/>
      <c r="AB60" s="304"/>
      <c r="AC60" s="304"/>
      <c r="AD60" s="304"/>
      <c r="AE60" s="304"/>
      <c r="AF60" s="304"/>
      <c r="AG60" s="304"/>
      <c r="AH60" s="304"/>
      <c r="AI60" s="304"/>
      <c r="AJ60" s="304"/>
      <c r="AK60" s="304"/>
      <c r="AL60" s="304"/>
      <c r="AM60" s="304"/>
      <c r="AN60" s="304"/>
      <c r="AO60" s="304"/>
      <c r="AP60" s="304"/>
      <c r="AQ60" s="304"/>
      <c r="AR60" s="304"/>
      <c r="AS60" s="304"/>
      <c r="AT60" s="304"/>
      <c r="AU60" s="304"/>
      <c r="AV60" s="304"/>
      <c r="AW60" s="304"/>
      <c r="AX60" s="304"/>
      <c r="AY60" s="304"/>
      <c r="AZ60" s="304"/>
      <c r="BA60" s="304"/>
      <c r="BB60" s="304"/>
      <c r="BC60" s="304"/>
      <c r="BD60" s="97"/>
      <c r="BE60" s="98"/>
    </row>
    <row r="61" spans="1:58" ht="13.5" thickBot="1" x14ac:dyDescent="0.25">
      <c r="A61" s="313" t="s">
        <v>74</v>
      </c>
      <c r="B61" s="25">
        <v>1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39">
        <f t="shared" ref="BA61:BA70" si="48">COUNTA(C61:AZ61)</f>
        <v>0</v>
      </c>
      <c r="BB61" s="79">
        <f t="shared" ref="BB61" si="49">+BA61*1</f>
        <v>0</v>
      </c>
      <c r="BC61" s="100" t="e">
        <f t="shared" ref="BC61:BC70" si="50">+BA61/$B$10</f>
        <v>#DIV/0!</v>
      </c>
      <c r="BD61" s="285" t="e">
        <f>SUM(BC61:BC65)</f>
        <v>#DIV/0!</v>
      </c>
      <c r="BE61" s="282">
        <f>SUM(BB61:BB65)</f>
        <v>0</v>
      </c>
      <c r="BF61" s="276" t="e">
        <f t="shared" ref="BF61:BF66" si="51">IF(BD61&gt;100%,"Verifique  diligenciamiento",IF(BD61&lt;100%,"falta una respuesta","ok"))</f>
        <v>#DIV/0!</v>
      </c>
    </row>
    <row r="62" spans="1:58" ht="13.5" thickBot="1" x14ac:dyDescent="0.25">
      <c r="A62" s="314"/>
      <c r="B62" s="10">
        <v>2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1">
        <f t="shared" si="48"/>
        <v>0</v>
      </c>
      <c r="BB62" s="80">
        <f t="shared" ref="BB62" si="52">+BA62*2</f>
        <v>0</v>
      </c>
      <c r="BC62" s="101" t="e">
        <f t="shared" si="50"/>
        <v>#DIV/0!</v>
      </c>
      <c r="BD62" s="285"/>
      <c r="BE62" s="282"/>
      <c r="BF62" s="277"/>
    </row>
    <row r="63" spans="1:58" ht="13.5" thickBot="1" x14ac:dyDescent="0.25">
      <c r="A63" s="314"/>
      <c r="B63" s="10">
        <v>3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1">
        <f t="shared" si="48"/>
        <v>0</v>
      </c>
      <c r="BB63" s="80">
        <f t="shared" ref="BB63" si="53">+BA63*3</f>
        <v>0</v>
      </c>
      <c r="BC63" s="101" t="e">
        <f t="shared" si="50"/>
        <v>#DIV/0!</v>
      </c>
      <c r="BD63" s="285"/>
      <c r="BE63" s="282"/>
      <c r="BF63" s="277"/>
    </row>
    <row r="64" spans="1:58" ht="13.5" thickBot="1" x14ac:dyDescent="0.25">
      <c r="A64" s="314"/>
      <c r="B64" s="10">
        <v>4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1">
        <f t="shared" si="48"/>
        <v>0</v>
      </c>
      <c r="BB64" s="80">
        <f t="shared" ref="BB64" si="54">+BA64*4</f>
        <v>0</v>
      </c>
      <c r="BC64" s="101" t="e">
        <f t="shared" si="50"/>
        <v>#DIV/0!</v>
      </c>
      <c r="BD64" s="285"/>
      <c r="BE64" s="282"/>
      <c r="BF64" s="277"/>
    </row>
    <row r="65" spans="1:58" ht="13.5" thickBot="1" x14ac:dyDescent="0.25">
      <c r="A65" s="315"/>
      <c r="B65" s="28">
        <v>5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40">
        <f t="shared" si="48"/>
        <v>0</v>
      </c>
      <c r="BB65" s="81">
        <f t="shared" ref="BB65" si="55">+BA65*5</f>
        <v>0</v>
      </c>
      <c r="BC65" s="102" t="e">
        <f t="shared" si="50"/>
        <v>#DIV/0!</v>
      </c>
      <c r="BD65" s="285"/>
      <c r="BE65" s="282"/>
      <c r="BF65" s="278"/>
    </row>
    <row r="66" spans="1:58" ht="13.5" thickBot="1" x14ac:dyDescent="0.25">
      <c r="A66" s="308" t="s">
        <v>79</v>
      </c>
      <c r="B66" s="31">
        <v>1</v>
      </c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57">
        <f t="shared" si="48"/>
        <v>0</v>
      </c>
      <c r="BB66" s="82">
        <f t="shared" ref="BB66" si="56">+BA66*1</f>
        <v>0</v>
      </c>
      <c r="BC66" s="108" t="e">
        <f t="shared" si="50"/>
        <v>#DIV/0!</v>
      </c>
      <c r="BD66" s="281" t="e">
        <f>SUM(BC66:BC70)</f>
        <v>#DIV/0!</v>
      </c>
      <c r="BE66" s="282">
        <f>SUM(BB66:BB70)</f>
        <v>0</v>
      </c>
      <c r="BF66" s="276" t="e">
        <f t="shared" si="51"/>
        <v>#DIV/0!</v>
      </c>
    </row>
    <row r="67" spans="1:58" ht="13.5" thickBot="1" x14ac:dyDescent="0.25">
      <c r="A67" s="309"/>
      <c r="B67" s="34">
        <v>2</v>
      </c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58">
        <f t="shared" si="48"/>
        <v>0</v>
      </c>
      <c r="BB67" s="83">
        <f t="shared" ref="BB67" si="57">+BA67*2</f>
        <v>0</v>
      </c>
      <c r="BC67" s="109" t="e">
        <f t="shared" si="50"/>
        <v>#DIV/0!</v>
      </c>
      <c r="BD67" s="281"/>
      <c r="BE67" s="282"/>
      <c r="BF67" s="277"/>
    </row>
    <row r="68" spans="1:58" ht="13.5" thickBot="1" x14ac:dyDescent="0.25">
      <c r="A68" s="309"/>
      <c r="B68" s="34">
        <v>3</v>
      </c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58">
        <f t="shared" si="48"/>
        <v>0</v>
      </c>
      <c r="BB68" s="83">
        <f t="shared" ref="BB68" si="58">+BA68*3</f>
        <v>0</v>
      </c>
      <c r="BC68" s="109" t="e">
        <f t="shared" si="50"/>
        <v>#DIV/0!</v>
      </c>
      <c r="BD68" s="281"/>
      <c r="BE68" s="282"/>
      <c r="BF68" s="277"/>
    </row>
    <row r="69" spans="1:58" ht="13.5" thickBot="1" x14ac:dyDescent="0.25">
      <c r="A69" s="309"/>
      <c r="B69" s="34">
        <v>4</v>
      </c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58">
        <f t="shared" si="48"/>
        <v>0</v>
      </c>
      <c r="BB69" s="83">
        <f t="shared" ref="BB69" si="59">+BA69*4</f>
        <v>0</v>
      </c>
      <c r="BC69" s="109" t="e">
        <f t="shared" si="50"/>
        <v>#DIV/0!</v>
      </c>
      <c r="BD69" s="281"/>
      <c r="BE69" s="282"/>
      <c r="BF69" s="277"/>
    </row>
    <row r="70" spans="1:58" ht="13.5" thickBot="1" x14ac:dyDescent="0.25">
      <c r="A70" s="310"/>
      <c r="B70" s="37">
        <v>5</v>
      </c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59">
        <f t="shared" si="48"/>
        <v>0</v>
      </c>
      <c r="BB70" s="84">
        <f t="shared" ref="BB70" si="60">+BA70*5</f>
        <v>0</v>
      </c>
      <c r="BC70" s="110" t="e">
        <f t="shared" si="50"/>
        <v>#DIV/0!</v>
      </c>
      <c r="BD70" s="281"/>
      <c r="BE70" s="282"/>
      <c r="BF70" s="278"/>
    </row>
    <row r="71" spans="1:58" ht="13.5" thickBot="1" x14ac:dyDescent="0.25">
      <c r="A71" s="311" t="s">
        <v>77</v>
      </c>
      <c r="B71" s="304"/>
      <c r="C71" s="304"/>
      <c r="D71" s="304"/>
      <c r="E71" s="304"/>
      <c r="F71" s="304"/>
      <c r="G71" s="304"/>
      <c r="H71" s="304"/>
      <c r="I71" s="304"/>
      <c r="J71" s="304"/>
      <c r="K71" s="304"/>
      <c r="L71" s="304"/>
      <c r="M71" s="304"/>
      <c r="N71" s="304"/>
      <c r="O71" s="304"/>
      <c r="P71" s="304"/>
      <c r="Q71" s="304"/>
      <c r="R71" s="304"/>
      <c r="S71" s="304"/>
      <c r="T71" s="304"/>
      <c r="U71" s="304"/>
      <c r="V71" s="304"/>
      <c r="W71" s="304"/>
      <c r="X71" s="304"/>
      <c r="Y71" s="304"/>
      <c r="Z71" s="304"/>
      <c r="AA71" s="304"/>
      <c r="AB71" s="304"/>
      <c r="AC71" s="304"/>
      <c r="AD71" s="304"/>
      <c r="AE71" s="304"/>
      <c r="AF71" s="304"/>
      <c r="AG71" s="304"/>
      <c r="AH71" s="304"/>
      <c r="AI71" s="304"/>
      <c r="AJ71" s="304"/>
      <c r="AK71" s="304"/>
      <c r="AL71" s="304"/>
      <c r="AM71" s="304"/>
      <c r="AN71" s="304"/>
      <c r="AO71" s="304"/>
      <c r="AP71" s="304"/>
      <c r="AQ71" s="304"/>
      <c r="AR71" s="304"/>
      <c r="AS71" s="304"/>
      <c r="AT71" s="304"/>
      <c r="AU71" s="304"/>
      <c r="AV71" s="304"/>
      <c r="AW71" s="304"/>
      <c r="AX71" s="304"/>
      <c r="AY71" s="304"/>
      <c r="AZ71" s="304"/>
      <c r="BA71" s="304"/>
      <c r="BB71" s="304"/>
      <c r="BC71" s="304"/>
      <c r="BD71" s="97"/>
      <c r="BE71" s="98"/>
    </row>
    <row r="72" spans="1:58" ht="13.5" thickBot="1" x14ac:dyDescent="0.25">
      <c r="A72" s="313" t="s">
        <v>78</v>
      </c>
      <c r="B72" s="25">
        <v>1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39">
        <f t="shared" ref="BA72:BA74" si="61">COUNTA(C72:AZ72)</f>
        <v>0</v>
      </c>
      <c r="BB72" s="79">
        <f>+BA72*1</f>
        <v>0</v>
      </c>
      <c r="BC72" s="100" t="e">
        <f t="shared" ref="BC72:BC76" si="62">+BA72/$B$10</f>
        <v>#DIV/0!</v>
      </c>
      <c r="BD72" s="285" t="e">
        <f>SUM(BC72:BC76)</f>
        <v>#DIV/0!</v>
      </c>
      <c r="BE72" s="282">
        <f>SUM(BB72:BB76)</f>
        <v>0</v>
      </c>
      <c r="BF72" s="276" t="e">
        <f t="shared" ref="BF72" si="63">IF(BD72&gt;100%,"Verifique  diligenciamiento",IF(BD72&lt;100%,"falta una respuesta","ok"))</f>
        <v>#DIV/0!</v>
      </c>
    </row>
    <row r="73" spans="1:58" ht="13.5" thickBot="1" x14ac:dyDescent="0.25">
      <c r="A73" s="314"/>
      <c r="B73" s="10">
        <v>2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1">
        <f t="shared" si="61"/>
        <v>0</v>
      </c>
      <c r="BB73" s="80">
        <f>+BA73*2</f>
        <v>0</v>
      </c>
      <c r="BC73" s="101" t="e">
        <f t="shared" si="62"/>
        <v>#DIV/0!</v>
      </c>
      <c r="BD73" s="285"/>
      <c r="BE73" s="282"/>
      <c r="BF73" s="277"/>
    </row>
    <row r="74" spans="1:58" ht="13.5" thickBot="1" x14ac:dyDescent="0.25">
      <c r="A74" s="314"/>
      <c r="B74" s="10">
        <v>3</v>
      </c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1">
        <f t="shared" si="61"/>
        <v>0</v>
      </c>
      <c r="BB74" s="80">
        <f>+BA74*3</f>
        <v>0</v>
      </c>
      <c r="BC74" s="101" t="e">
        <f t="shared" si="62"/>
        <v>#DIV/0!</v>
      </c>
      <c r="BD74" s="285"/>
      <c r="BE74" s="282"/>
      <c r="BF74" s="277"/>
    </row>
    <row r="75" spans="1:58" ht="13.5" thickBot="1" x14ac:dyDescent="0.25">
      <c r="A75" s="314"/>
      <c r="B75" s="10">
        <v>4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1">
        <f t="shared" ref="BA75:BA76" si="64">COUNTA(C75:AZ75)</f>
        <v>0</v>
      </c>
      <c r="BB75" s="80">
        <f>+BA75*4</f>
        <v>0</v>
      </c>
      <c r="BC75" s="101" t="e">
        <f t="shared" si="62"/>
        <v>#DIV/0!</v>
      </c>
      <c r="BD75" s="285"/>
      <c r="BE75" s="282"/>
      <c r="BF75" s="277"/>
    </row>
    <row r="76" spans="1:58" ht="13.5" thickBot="1" x14ac:dyDescent="0.25">
      <c r="A76" s="315"/>
      <c r="B76" s="28">
        <v>5</v>
      </c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40">
        <f t="shared" si="64"/>
        <v>0</v>
      </c>
      <c r="BB76" s="81">
        <f>+BA76*5</f>
        <v>0</v>
      </c>
      <c r="BC76" s="102" t="e">
        <f t="shared" si="62"/>
        <v>#DIV/0!</v>
      </c>
      <c r="BD76" s="285"/>
      <c r="BE76" s="282"/>
      <c r="BF76" s="278"/>
    </row>
    <row r="77" spans="1:58" ht="13.5" thickBot="1" x14ac:dyDescent="0.25">
      <c r="A77" s="311" t="s">
        <v>80</v>
      </c>
      <c r="B77" s="304"/>
      <c r="C77" s="304"/>
      <c r="D77" s="304"/>
      <c r="E77" s="304"/>
      <c r="F77" s="304"/>
      <c r="G77" s="304"/>
      <c r="H77" s="304"/>
      <c r="I77" s="304"/>
      <c r="J77" s="304"/>
      <c r="K77" s="304"/>
      <c r="L77" s="304"/>
      <c r="M77" s="304"/>
      <c r="N77" s="304"/>
      <c r="O77" s="304"/>
      <c r="P77" s="304"/>
      <c r="Q77" s="304"/>
      <c r="R77" s="304"/>
      <c r="S77" s="304"/>
      <c r="T77" s="304"/>
      <c r="U77" s="304"/>
      <c r="V77" s="304"/>
      <c r="W77" s="304"/>
      <c r="X77" s="304"/>
      <c r="Y77" s="304"/>
      <c r="Z77" s="304"/>
      <c r="AA77" s="304"/>
      <c r="AB77" s="304"/>
      <c r="AC77" s="304"/>
      <c r="AD77" s="304"/>
      <c r="AE77" s="304"/>
      <c r="AF77" s="304"/>
      <c r="AG77" s="304"/>
      <c r="AH77" s="304"/>
      <c r="AI77" s="304"/>
      <c r="AJ77" s="304"/>
      <c r="AK77" s="304"/>
      <c r="AL77" s="304"/>
      <c r="AM77" s="304"/>
      <c r="AN77" s="304"/>
      <c r="AO77" s="304"/>
      <c r="AP77" s="304"/>
      <c r="AQ77" s="304"/>
      <c r="AR77" s="304"/>
      <c r="AS77" s="304"/>
      <c r="AT77" s="304"/>
      <c r="AU77" s="304"/>
      <c r="AV77" s="304"/>
      <c r="AW77" s="304"/>
      <c r="AX77" s="304"/>
      <c r="AY77" s="304"/>
      <c r="AZ77" s="304"/>
      <c r="BA77" s="304"/>
      <c r="BB77" s="304"/>
      <c r="BC77" s="304"/>
      <c r="BD77" s="97"/>
      <c r="BE77" s="98"/>
    </row>
    <row r="78" spans="1:58" ht="13.5" thickBot="1" x14ac:dyDescent="0.25">
      <c r="A78" s="308" t="s">
        <v>81</v>
      </c>
      <c r="B78" s="31">
        <v>1</v>
      </c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57">
        <f t="shared" ref="BA78:BA107" si="65">COUNTA(C78:AZ78)</f>
        <v>0</v>
      </c>
      <c r="BB78" s="82">
        <f t="shared" ref="BB78" si="66">+BA78*1</f>
        <v>0</v>
      </c>
      <c r="BC78" s="91" t="e">
        <f t="shared" ref="BC78:BC107" si="67">+BA78/$B$10</f>
        <v>#DIV/0!</v>
      </c>
      <c r="BD78" s="281" t="e">
        <f>SUM(BC78:BC82)</f>
        <v>#DIV/0!</v>
      </c>
      <c r="BE78" s="282">
        <f>SUM(BB78:BB82)</f>
        <v>0</v>
      </c>
      <c r="BF78" s="276" t="e">
        <f t="shared" ref="BF78" si="68">IF(BD78&gt;100%,"Verifique  diligenciamiento",IF(BD78&lt;100%,"falta una respuesta","ok"))</f>
        <v>#DIV/0!</v>
      </c>
    </row>
    <row r="79" spans="1:58" ht="13.5" thickBot="1" x14ac:dyDescent="0.25">
      <c r="A79" s="309"/>
      <c r="B79" s="34">
        <v>2</v>
      </c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58">
        <f t="shared" si="65"/>
        <v>0</v>
      </c>
      <c r="BB79" s="83">
        <f t="shared" ref="BB79" si="69">+BA79*2</f>
        <v>0</v>
      </c>
      <c r="BC79" s="92" t="e">
        <f t="shared" si="67"/>
        <v>#DIV/0!</v>
      </c>
      <c r="BD79" s="281"/>
      <c r="BE79" s="282"/>
      <c r="BF79" s="277"/>
    </row>
    <row r="80" spans="1:58" ht="13.5" thickBot="1" x14ac:dyDescent="0.25">
      <c r="A80" s="309"/>
      <c r="B80" s="34">
        <v>3</v>
      </c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58">
        <f t="shared" si="65"/>
        <v>0</v>
      </c>
      <c r="BB80" s="83">
        <f t="shared" ref="BB80" si="70">+BA80*3</f>
        <v>0</v>
      </c>
      <c r="BC80" s="92" t="e">
        <f t="shared" si="67"/>
        <v>#DIV/0!</v>
      </c>
      <c r="BD80" s="281"/>
      <c r="BE80" s="282"/>
      <c r="BF80" s="277"/>
    </row>
    <row r="81" spans="1:58" ht="13.5" thickBot="1" x14ac:dyDescent="0.25">
      <c r="A81" s="309"/>
      <c r="B81" s="34">
        <v>4</v>
      </c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58">
        <f t="shared" si="65"/>
        <v>0</v>
      </c>
      <c r="BB81" s="83">
        <f t="shared" ref="BB81" si="71">+BA81*4</f>
        <v>0</v>
      </c>
      <c r="BC81" s="92" t="e">
        <f t="shared" si="67"/>
        <v>#DIV/0!</v>
      </c>
      <c r="BD81" s="281"/>
      <c r="BE81" s="282"/>
      <c r="BF81" s="277"/>
    </row>
    <row r="82" spans="1:58" ht="13.5" thickBot="1" x14ac:dyDescent="0.25">
      <c r="A82" s="310"/>
      <c r="B82" s="37">
        <v>5</v>
      </c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59">
        <f t="shared" si="65"/>
        <v>0</v>
      </c>
      <c r="BB82" s="84">
        <f t="shared" ref="BB82" si="72">+BA82*5</f>
        <v>0</v>
      </c>
      <c r="BC82" s="93" t="e">
        <f t="shared" si="67"/>
        <v>#DIV/0!</v>
      </c>
      <c r="BD82" s="281"/>
      <c r="BE82" s="282"/>
      <c r="BF82" s="278"/>
    </row>
    <row r="83" spans="1:58" ht="13.5" thickBot="1" x14ac:dyDescent="0.25">
      <c r="A83" s="313" t="s">
        <v>82</v>
      </c>
      <c r="B83" s="25">
        <v>1</v>
      </c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39">
        <f t="shared" si="65"/>
        <v>0</v>
      </c>
      <c r="BB83" s="79">
        <f t="shared" ref="BB83" si="73">+BA83*1</f>
        <v>0</v>
      </c>
      <c r="BC83" s="85" t="e">
        <f t="shared" si="67"/>
        <v>#DIV/0!</v>
      </c>
      <c r="BD83" s="285" t="e">
        <f>SUM(BC83:BC87)</f>
        <v>#DIV/0!</v>
      </c>
      <c r="BE83" s="282">
        <f>SUM(BB83:BB87)</f>
        <v>0</v>
      </c>
      <c r="BF83" s="276" t="e">
        <f t="shared" ref="BF83:BF103" si="74">IF(BD83&gt;100%,"Verifique  diligenciamiento",IF(BD83&lt;100%,"falta una respuesta","ok"))</f>
        <v>#DIV/0!</v>
      </c>
    </row>
    <row r="84" spans="1:58" ht="13.5" thickBot="1" x14ac:dyDescent="0.25">
      <c r="A84" s="314"/>
      <c r="B84" s="10">
        <v>2</v>
      </c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1">
        <f t="shared" si="65"/>
        <v>0</v>
      </c>
      <c r="BB84" s="80">
        <f t="shared" ref="BB84" si="75">+BA84*2</f>
        <v>0</v>
      </c>
      <c r="BC84" s="86" t="e">
        <f t="shared" si="67"/>
        <v>#DIV/0!</v>
      </c>
      <c r="BD84" s="285"/>
      <c r="BE84" s="282"/>
      <c r="BF84" s="277"/>
    </row>
    <row r="85" spans="1:58" ht="13.5" thickBot="1" x14ac:dyDescent="0.25">
      <c r="A85" s="314"/>
      <c r="B85" s="10">
        <v>3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1">
        <f t="shared" si="65"/>
        <v>0</v>
      </c>
      <c r="BB85" s="80">
        <f t="shared" ref="BB85" si="76">+BA85*3</f>
        <v>0</v>
      </c>
      <c r="BC85" s="86" t="e">
        <f t="shared" si="67"/>
        <v>#DIV/0!</v>
      </c>
      <c r="BD85" s="285"/>
      <c r="BE85" s="282"/>
      <c r="BF85" s="277"/>
    </row>
    <row r="86" spans="1:58" ht="13.5" thickBot="1" x14ac:dyDescent="0.25">
      <c r="A86" s="314"/>
      <c r="B86" s="10">
        <v>4</v>
      </c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1">
        <f t="shared" si="65"/>
        <v>0</v>
      </c>
      <c r="BB86" s="80">
        <f t="shared" ref="BB86" si="77">+BA86*4</f>
        <v>0</v>
      </c>
      <c r="BC86" s="86" t="e">
        <f t="shared" si="67"/>
        <v>#DIV/0!</v>
      </c>
      <c r="BD86" s="285"/>
      <c r="BE86" s="282"/>
      <c r="BF86" s="277"/>
    </row>
    <row r="87" spans="1:58" ht="13.5" thickBot="1" x14ac:dyDescent="0.25">
      <c r="A87" s="315"/>
      <c r="B87" s="28">
        <v>5</v>
      </c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40">
        <f t="shared" si="65"/>
        <v>0</v>
      </c>
      <c r="BB87" s="81">
        <f t="shared" ref="BB87" si="78">+BA87*5</f>
        <v>0</v>
      </c>
      <c r="BC87" s="87" t="e">
        <f t="shared" si="67"/>
        <v>#DIV/0!</v>
      </c>
      <c r="BD87" s="285"/>
      <c r="BE87" s="282"/>
      <c r="BF87" s="278"/>
    </row>
    <row r="88" spans="1:58" ht="13.5" thickBot="1" x14ac:dyDescent="0.25">
      <c r="A88" s="308" t="s">
        <v>83</v>
      </c>
      <c r="B88" s="31">
        <v>1</v>
      </c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57">
        <f t="shared" si="65"/>
        <v>0</v>
      </c>
      <c r="BB88" s="82">
        <f t="shared" ref="BB88" si="79">+BA88*1</f>
        <v>0</v>
      </c>
      <c r="BC88" s="91" t="e">
        <f t="shared" si="67"/>
        <v>#DIV/0!</v>
      </c>
      <c r="BD88" s="281" t="e">
        <f>SUM(BC88:BC92)</f>
        <v>#DIV/0!</v>
      </c>
      <c r="BE88" s="282">
        <f>SUM(BB88:BB92)</f>
        <v>0</v>
      </c>
      <c r="BF88" s="276" t="e">
        <f t="shared" si="74"/>
        <v>#DIV/0!</v>
      </c>
    </row>
    <row r="89" spans="1:58" ht="13.5" thickBot="1" x14ac:dyDescent="0.25">
      <c r="A89" s="309"/>
      <c r="B89" s="34">
        <v>2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58">
        <f t="shared" si="65"/>
        <v>0</v>
      </c>
      <c r="BB89" s="83">
        <f t="shared" ref="BB89" si="80">+BA89*2</f>
        <v>0</v>
      </c>
      <c r="BC89" s="92" t="e">
        <f t="shared" si="67"/>
        <v>#DIV/0!</v>
      </c>
      <c r="BD89" s="281"/>
      <c r="BE89" s="282"/>
      <c r="BF89" s="277"/>
    </row>
    <row r="90" spans="1:58" ht="13.5" thickBot="1" x14ac:dyDescent="0.25">
      <c r="A90" s="309"/>
      <c r="B90" s="34">
        <v>3</v>
      </c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58">
        <f t="shared" si="65"/>
        <v>0</v>
      </c>
      <c r="BB90" s="83">
        <f t="shared" ref="BB90" si="81">+BA90*3</f>
        <v>0</v>
      </c>
      <c r="BC90" s="92" t="e">
        <f t="shared" si="67"/>
        <v>#DIV/0!</v>
      </c>
      <c r="BD90" s="281"/>
      <c r="BE90" s="282"/>
      <c r="BF90" s="277"/>
    </row>
    <row r="91" spans="1:58" ht="13.5" thickBot="1" x14ac:dyDescent="0.25">
      <c r="A91" s="309"/>
      <c r="B91" s="34">
        <v>4</v>
      </c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58">
        <f t="shared" si="65"/>
        <v>0</v>
      </c>
      <c r="BB91" s="83">
        <f t="shared" ref="BB91" si="82">+BA91*4</f>
        <v>0</v>
      </c>
      <c r="BC91" s="92" t="e">
        <f t="shared" si="67"/>
        <v>#DIV/0!</v>
      </c>
      <c r="BD91" s="281"/>
      <c r="BE91" s="282"/>
      <c r="BF91" s="277"/>
    </row>
    <row r="92" spans="1:58" ht="13.5" thickBot="1" x14ac:dyDescent="0.25">
      <c r="A92" s="310"/>
      <c r="B92" s="37">
        <v>5</v>
      </c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59">
        <f t="shared" si="65"/>
        <v>0</v>
      </c>
      <c r="BB92" s="84">
        <f t="shared" ref="BB92" si="83">+BA92*5</f>
        <v>0</v>
      </c>
      <c r="BC92" s="93" t="e">
        <f t="shared" si="67"/>
        <v>#DIV/0!</v>
      </c>
      <c r="BD92" s="281"/>
      <c r="BE92" s="282"/>
      <c r="BF92" s="278"/>
    </row>
    <row r="93" spans="1:58" ht="13.5" thickBot="1" x14ac:dyDescent="0.25">
      <c r="A93" s="316" t="s">
        <v>84</v>
      </c>
      <c r="B93" s="21">
        <v>1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4">
        <f t="shared" si="65"/>
        <v>0</v>
      </c>
      <c r="BB93" s="24">
        <f t="shared" ref="BB93" si="84">+BA93*1</f>
        <v>0</v>
      </c>
      <c r="BC93" s="88" t="e">
        <f t="shared" si="67"/>
        <v>#DIV/0!</v>
      </c>
      <c r="BD93" s="285" t="e">
        <f>SUM(BC93:BC97)</f>
        <v>#DIV/0!</v>
      </c>
      <c r="BE93" s="282">
        <f>SUM(BB93:BB97)</f>
        <v>0</v>
      </c>
      <c r="BF93" s="276" t="e">
        <f t="shared" si="74"/>
        <v>#DIV/0!</v>
      </c>
    </row>
    <row r="94" spans="1:58" ht="13.5" thickBot="1" x14ac:dyDescent="0.25">
      <c r="A94" s="317"/>
      <c r="B94" s="10">
        <v>2</v>
      </c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1">
        <f t="shared" si="65"/>
        <v>0</v>
      </c>
      <c r="BB94" s="11">
        <f t="shared" ref="BB94" si="85">+BA94*2</f>
        <v>0</v>
      </c>
      <c r="BC94" s="89" t="e">
        <f t="shared" si="67"/>
        <v>#DIV/0!</v>
      </c>
      <c r="BD94" s="285"/>
      <c r="BE94" s="282"/>
      <c r="BF94" s="277"/>
    </row>
    <row r="95" spans="1:58" ht="13.5" thickBot="1" x14ac:dyDescent="0.25">
      <c r="A95" s="317"/>
      <c r="B95" s="10">
        <v>3</v>
      </c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1">
        <f t="shared" si="65"/>
        <v>0</v>
      </c>
      <c r="BB95" s="11">
        <f t="shared" ref="BB95" si="86">+BA95*3</f>
        <v>0</v>
      </c>
      <c r="BC95" s="89" t="e">
        <f t="shared" si="67"/>
        <v>#DIV/0!</v>
      </c>
      <c r="BD95" s="285"/>
      <c r="BE95" s="282"/>
      <c r="BF95" s="277"/>
    </row>
    <row r="96" spans="1:58" ht="13.5" thickBot="1" x14ac:dyDescent="0.25">
      <c r="A96" s="317"/>
      <c r="B96" s="10">
        <v>4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1">
        <f t="shared" si="65"/>
        <v>0</v>
      </c>
      <c r="BB96" s="11">
        <f t="shared" ref="BB96" si="87">+BA96*4</f>
        <v>0</v>
      </c>
      <c r="BC96" s="89" t="e">
        <f t="shared" si="67"/>
        <v>#DIV/0!</v>
      </c>
      <c r="BD96" s="285"/>
      <c r="BE96" s="282"/>
      <c r="BF96" s="277"/>
    </row>
    <row r="97" spans="1:58" ht="13.5" thickBot="1" x14ac:dyDescent="0.25">
      <c r="A97" s="318"/>
      <c r="B97" s="53">
        <v>5</v>
      </c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  <c r="AQ97" s="54"/>
      <c r="AR97" s="54"/>
      <c r="AS97" s="54"/>
      <c r="AT97" s="54"/>
      <c r="AU97" s="54"/>
      <c r="AV97" s="54"/>
      <c r="AW97" s="54"/>
      <c r="AX97" s="54"/>
      <c r="AY97" s="54"/>
      <c r="AZ97" s="54"/>
      <c r="BA97" s="56">
        <f t="shared" si="65"/>
        <v>0</v>
      </c>
      <c r="BB97" s="56">
        <f t="shared" ref="BB97" si="88">+BA97*5</f>
        <v>0</v>
      </c>
      <c r="BC97" s="90" t="e">
        <f t="shared" si="67"/>
        <v>#DIV/0!</v>
      </c>
      <c r="BD97" s="285"/>
      <c r="BE97" s="282"/>
      <c r="BF97" s="278"/>
    </row>
    <row r="98" spans="1:58" ht="13.5" thickBot="1" x14ac:dyDescent="0.25">
      <c r="A98" s="308" t="s">
        <v>85</v>
      </c>
      <c r="B98" s="31">
        <v>1</v>
      </c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57">
        <f t="shared" si="65"/>
        <v>0</v>
      </c>
      <c r="BB98" s="82">
        <f t="shared" ref="BB98" si="89">+BA98*1</f>
        <v>0</v>
      </c>
      <c r="BC98" s="91" t="e">
        <f t="shared" si="67"/>
        <v>#DIV/0!</v>
      </c>
      <c r="BD98" s="281" t="e">
        <f>SUM(BC98:BC102)</f>
        <v>#DIV/0!</v>
      </c>
      <c r="BE98" s="282">
        <f>SUM(BB98:BB102)</f>
        <v>0</v>
      </c>
      <c r="BF98" s="276" t="e">
        <f t="shared" si="74"/>
        <v>#DIV/0!</v>
      </c>
    </row>
    <row r="99" spans="1:58" ht="13.5" thickBot="1" x14ac:dyDescent="0.25">
      <c r="A99" s="309"/>
      <c r="B99" s="34">
        <v>2</v>
      </c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58">
        <f t="shared" si="65"/>
        <v>0</v>
      </c>
      <c r="BB99" s="83">
        <f t="shared" ref="BB99" si="90">+BA99*2</f>
        <v>0</v>
      </c>
      <c r="BC99" s="92" t="e">
        <f t="shared" si="67"/>
        <v>#DIV/0!</v>
      </c>
      <c r="BD99" s="281"/>
      <c r="BE99" s="282"/>
      <c r="BF99" s="277"/>
    </row>
    <row r="100" spans="1:58" ht="13.5" thickBot="1" x14ac:dyDescent="0.25">
      <c r="A100" s="309"/>
      <c r="B100" s="34">
        <v>3</v>
      </c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58">
        <f t="shared" si="65"/>
        <v>0</v>
      </c>
      <c r="BB100" s="83">
        <f t="shared" ref="BB100" si="91">+BA100*3</f>
        <v>0</v>
      </c>
      <c r="BC100" s="92" t="e">
        <f t="shared" si="67"/>
        <v>#DIV/0!</v>
      </c>
      <c r="BD100" s="281"/>
      <c r="BE100" s="282"/>
      <c r="BF100" s="277"/>
    </row>
    <row r="101" spans="1:58" ht="13.5" thickBot="1" x14ac:dyDescent="0.25">
      <c r="A101" s="309"/>
      <c r="B101" s="34">
        <v>4</v>
      </c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58">
        <f t="shared" si="65"/>
        <v>0</v>
      </c>
      <c r="BB101" s="83">
        <f t="shared" ref="BB101" si="92">+BA101*4</f>
        <v>0</v>
      </c>
      <c r="BC101" s="92" t="e">
        <f t="shared" si="67"/>
        <v>#DIV/0!</v>
      </c>
      <c r="BD101" s="281"/>
      <c r="BE101" s="282"/>
      <c r="BF101" s="277"/>
    </row>
    <row r="102" spans="1:58" ht="13.5" thickBot="1" x14ac:dyDescent="0.25">
      <c r="A102" s="310"/>
      <c r="B102" s="37">
        <v>5</v>
      </c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59">
        <f t="shared" si="65"/>
        <v>0</v>
      </c>
      <c r="BB102" s="84">
        <f t="shared" ref="BB102" si="93">+BA102*5</f>
        <v>0</v>
      </c>
      <c r="BC102" s="93" t="e">
        <f t="shared" si="67"/>
        <v>#DIV/0!</v>
      </c>
      <c r="BD102" s="281"/>
      <c r="BE102" s="282"/>
      <c r="BF102" s="278"/>
    </row>
    <row r="103" spans="1:58" ht="13.5" thickBot="1" x14ac:dyDescent="0.25">
      <c r="A103" s="313" t="s">
        <v>86</v>
      </c>
      <c r="B103" s="25">
        <v>1</v>
      </c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39">
        <f t="shared" si="65"/>
        <v>0</v>
      </c>
      <c r="BB103" s="79">
        <f t="shared" ref="BB103" si="94">+BA103*1</f>
        <v>0</v>
      </c>
      <c r="BC103" s="85" t="e">
        <f t="shared" si="67"/>
        <v>#DIV/0!</v>
      </c>
      <c r="BD103" s="285" t="e">
        <f>SUM(BC103:BC107)</f>
        <v>#DIV/0!</v>
      </c>
      <c r="BE103" s="282">
        <f>SUM(BB103:BB107)</f>
        <v>0</v>
      </c>
      <c r="BF103" s="276" t="e">
        <f t="shared" si="74"/>
        <v>#DIV/0!</v>
      </c>
    </row>
    <row r="104" spans="1:58" ht="13.5" thickBot="1" x14ac:dyDescent="0.25">
      <c r="A104" s="314"/>
      <c r="B104" s="10">
        <v>2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1">
        <f t="shared" si="65"/>
        <v>0</v>
      </c>
      <c r="BB104" s="80">
        <f t="shared" ref="BB104" si="95">+BA104*2</f>
        <v>0</v>
      </c>
      <c r="BC104" s="86" t="e">
        <f t="shared" si="67"/>
        <v>#DIV/0!</v>
      </c>
      <c r="BD104" s="285"/>
      <c r="BE104" s="282"/>
      <c r="BF104" s="277"/>
    </row>
    <row r="105" spans="1:58" ht="13.5" thickBot="1" x14ac:dyDescent="0.25">
      <c r="A105" s="314"/>
      <c r="B105" s="10">
        <v>3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1">
        <f t="shared" si="65"/>
        <v>0</v>
      </c>
      <c r="BB105" s="80">
        <f t="shared" ref="BB105" si="96">+BA105*3</f>
        <v>0</v>
      </c>
      <c r="BC105" s="86" t="e">
        <f t="shared" si="67"/>
        <v>#DIV/0!</v>
      </c>
      <c r="BD105" s="285"/>
      <c r="BE105" s="282"/>
      <c r="BF105" s="277"/>
    </row>
    <row r="106" spans="1:58" ht="13.5" thickBot="1" x14ac:dyDescent="0.25">
      <c r="A106" s="314"/>
      <c r="B106" s="10">
        <v>4</v>
      </c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1">
        <f t="shared" si="65"/>
        <v>0</v>
      </c>
      <c r="BB106" s="80">
        <f t="shared" ref="BB106" si="97">+BA106*4</f>
        <v>0</v>
      </c>
      <c r="BC106" s="86" t="e">
        <f t="shared" si="67"/>
        <v>#DIV/0!</v>
      </c>
      <c r="BD106" s="285"/>
      <c r="BE106" s="282"/>
      <c r="BF106" s="277"/>
    </row>
    <row r="107" spans="1:58" ht="13.5" thickBot="1" x14ac:dyDescent="0.25">
      <c r="A107" s="315"/>
      <c r="B107" s="28">
        <v>5</v>
      </c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40">
        <f t="shared" si="65"/>
        <v>0</v>
      </c>
      <c r="BB107" s="81">
        <f t="shared" ref="BB107" si="98">+BA107*5</f>
        <v>0</v>
      </c>
      <c r="BC107" s="87" t="e">
        <f t="shared" si="67"/>
        <v>#DIV/0!</v>
      </c>
      <c r="BD107" s="285"/>
      <c r="BE107" s="282"/>
      <c r="BF107" s="278"/>
    </row>
    <row r="108" spans="1:58" ht="12.75" customHeight="1" thickBot="1" x14ac:dyDescent="0.25">
      <c r="A108" s="311" t="s">
        <v>87</v>
      </c>
      <c r="B108" s="304"/>
      <c r="C108" s="304"/>
      <c r="D108" s="304"/>
      <c r="E108" s="304"/>
      <c r="F108" s="304"/>
      <c r="G108" s="304"/>
      <c r="H108" s="304"/>
      <c r="I108" s="304"/>
      <c r="J108" s="304"/>
      <c r="K108" s="304"/>
      <c r="L108" s="304"/>
      <c r="M108" s="304"/>
      <c r="N108" s="304"/>
      <c r="O108" s="304"/>
      <c r="P108" s="304"/>
      <c r="Q108" s="304"/>
      <c r="R108" s="304"/>
      <c r="S108" s="304"/>
      <c r="T108" s="304"/>
      <c r="U108" s="304"/>
      <c r="V108" s="304"/>
      <c r="W108" s="304"/>
      <c r="X108" s="304"/>
      <c r="Y108" s="304"/>
      <c r="Z108" s="304"/>
      <c r="AA108" s="304"/>
      <c r="AB108" s="304"/>
      <c r="AC108" s="304"/>
      <c r="AD108" s="304"/>
      <c r="AE108" s="304"/>
      <c r="AF108" s="304"/>
      <c r="AG108" s="304"/>
      <c r="AH108" s="304"/>
      <c r="AI108" s="304"/>
      <c r="AJ108" s="304"/>
      <c r="AK108" s="304"/>
      <c r="AL108" s="304"/>
      <c r="AM108" s="304"/>
      <c r="AN108" s="304"/>
      <c r="AO108" s="304"/>
      <c r="AP108" s="304"/>
      <c r="AQ108" s="304"/>
      <c r="AR108" s="304"/>
      <c r="AS108" s="304"/>
      <c r="AT108" s="304"/>
      <c r="AU108" s="304"/>
      <c r="AV108" s="304"/>
      <c r="AW108" s="304"/>
      <c r="AX108" s="304"/>
      <c r="AY108" s="304"/>
      <c r="AZ108" s="304"/>
      <c r="BA108" s="304"/>
      <c r="BB108" s="304"/>
      <c r="BC108" s="312"/>
      <c r="BD108" s="97"/>
      <c r="BE108" s="98"/>
    </row>
    <row r="109" spans="1:58" ht="13.5" thickBot="1" x14ac:dyDescent="0.25">
      <c r="A109" s="308" t="s">
        <v>88</v>
      </c>
      <c r="B109" s="31">
        <v>1</v>
      </c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57">
        <f t="shared" ref="BA109:BA123" si="99">COUNTA(C109:AZ109)</f>
        <v>0</v>
      </c>
      <c r="BB109" s="82">
        <f t="shared" ref="BB109" si="100">+BA109*1</f>
        <v>0</v>
      </c>
      <c r="BC109" s="91" t="e">
        <f t="shared" ref="BC109:BC123" si="101">+BA109/$B$10</f>
        <v>#DIV/0!</v>
      </c>
      <c r="BD109" s="281" t="e">
        <f>SUM(BC109:BC113)</f>
        <v>#DIV/0!</v>
      </c>
      <c r="BE109" s="282">
        <f>SUM(BB109:BB113)</f>
        <v>0</v>
      </c>
      <c r="BF109" s="276" t="e">
        <f t="shared" ref="BF109:BF119" si="102">IF(BD109&gt;100%,"Verifique  diligenciamiento",IF(BD109&lt;100%,"falta una respuesta","ok"))</f>
        <v>#DIV/0!</v>
      </c>
    </row>
    <row r="110" spans="1:58" ht="13.5" thickBot="1" x14ac:dyDescent="0.25">
      <c r="A110" s="309"/>
      <c r="B110" s="34">
        <v>2</v>
      </c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58">
        <f t="shared" si="99"/>
        <v>0</v>
      </c>
      <c r="BB110" s="83">
        <f t="shared" ref="BB110" si="103">+BA110*2</f>
        <v>0</v>
      </c>
      <c r="BC110" s="92" t="e">
        <f t="shared" si="101"/>
        <v>#DIV/0!</v>
      </c>
      <c r="BD110" s="281"/>
      <c r="BE110" s="282"/>
      <c r="BF110" s="277"/>
    </row>
    <row r="111" spans="1:58" ht="13.5" thickBot="1" x14ac:dyDescent="0.25">
      <c r="A111" s="309"/>
      <c r="B111" s="34">
        <v>3</v>
      </c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58">
        <f t="shared" si="99"/>
        <v>0</v>
      </c>
      <c r="BB111" s="83">
        <f t="shared" ref="BB111" si="104">+BA111*3</f>
        <v>0</v>
      </c>
      <c r="BC111" s="92" t="e">
        <f t="shared" si="101"/>
        <v>#DIV/0!</v>
      </c>
      <c r="BD111" s="281"/>
      <c r="BE111" s="282"/>
      <c r="BF111" s="277"/>
    </row>
    <row r="112" spans="1:58" ht="13.5" thickBot="1" x14ac:dyDescent="0.25">
      <c r="A112" s="309"/>
      <c r="B112" s="34">
        <v>4</v>
      </c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58">
        <f t="shared" si="99"/>
        <v>0</v>
      </c>
      <c r="BB112" s="83">
        <f t="shared" ref="BB112" si="105">+BA112*4</f>
        <v>0</v>
      </c>
      <c r="BC112" s="92" t="e">
        <f t="shared" si="101"/>
        <v>#DIV/0!</v>
      </c>
      <c r="BD112" s="281"/>
      <c r="BE112" s="282"/>
      <c r="BF112" s="277"/>
    </row>
    <row r="113" spans="1:58" ht="13.5" thickBot="1" x14ac:dyDescent="0.25">
      <c r="A113" s="310"/>
      <c r="B113" s="37">
        <v>5</v>
      </c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59">
        <f t="shared" si="99"/>
        <v>0</v>
      </c>
      <c r="BB113" s="84">
        <f t="shared" ref="BB113" si="106">+BA113*5</f>
        <v>0</v>
      </c>
      <c r="BC113" s="93" t="e">
        <f t="shared" si="101"/>
        <v>#DIV/0!</v>
      </c>
      <c r="BD113" s="281"/>
      <c r="BE113" s="282"/>
      <c r="BF113" s="278"/>
    </row>
    <row r="114" spans="1:58" ht="13.5" thickBot="1" x14ac:dyDescent="0.25">
      <c r="A114" s="313" t="s">
        <v>89</v>
      </c>
      <c r="B114" s="25">
        <v>1</v>
      </c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39">
        <f t="shared" si="99"/>
        <v>0</v>
      </c>
      <c r="BB114" s="79">
        <f t="shared" ref="BB114" si="107">+BA114*1</f>
        <v>0</v>
      </c>
      <c r="BC114" s="85" t="e">
        <f t="shared" si="101"/>
        <v>#DIV/0!</v>
      </c>
      <c r="BD114" s="285" t="e">
        <f>SUM(BC114:BC118)</f>
        <v>#DIV/0!</v>
      </c>
      <c r="BE114" s="282">
        <f>SUM(BB114:BB118)</f>
        <v>0</v>
      </c>
      <c r="BF114" s="276" t="e">
        <f t="shared" si="102"/>
        <v>#DIV/0!</v>
      </c>
    </row>
    <row r="115" spans="1:58" ht="13.5" thickBot="1" x14ac:dyDescent="0.25">
      <c r="A115" s="314"/>
      <c r="B115" s="10">
        <v>2</v>
      </c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1">
        <f t="shared" si="99"/>
        <v>0</v>
      </c>
      <c r="BB115" s="80">
        <f t="shared" ref="BB115" si="108">+BA115*2</f>
        <v>0</v>
      </c>
      <c r="BC115" s="86" t="e">
        <f t="shared" si="101"/>
        <v>#DIV/0!</v>
      </c>
      <c r="BD115" s="285"/>
      <c r="BE115" s="282"/>
      <c r="BF115" s="277"/>
    </row>
    <row r="116" spans="1:58" ht="13.5" thickBot="1" x14ac:dyDescent="0.25">
      <c r="A116" s="314"/>
      <c r="B116" s="10">
        <v>3</v>
      </c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1">
        <f t="shared" si="99"/>
        <v>0</v>
      </c>
      <c r="BB116" s="80">
        <f t="shared" ref="BB116" si="109">+BA116*3</f>
        <v>0</v>
      </c>
      <c r="BC116" s="86" t="e">
        <f t="shared" si="101"/>
        <v>#DIV/0!</v>
      </c>
      <c r="BD116" s="285"/>
      <c r="BE116" s="282"/>
      <c r="BF116" s="277"/>
    </row>
    <row r="117" spans="1:58" ht="13.5" thickBot="1" x14ac:dyDescent="0.25">
      <c r="A117" s="314"/>
      <c r="B117" s="10">
        <v>4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1">
        <f t="shared" si="99"/>
        <v>0</v>
      </c>
      <c r="BB117" s="80">
        <f t="shared" ref="BB117" si="110">+BA117*4</f>
        <v>0</v>
      </c>
      <c r="BC117" s="86" t="e">
        <f t="shared" si="101"/>
        <v>#DIV/0!</v>
      </c>
      <c r="BD117" s="285"/>
      <c r="BE117" s="282"/>
      <c r="BF117" s="277"/>
    </row>
    <row r="118" spans="1:58" ht="13.5" thickBot="1" x14ac:dyDescent="0.25">
      <c r="A118" s="315"/>
      <c r="B118" s="28">
        <v>5</v>
      </c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40">
        <f t="shared" si="99"/>
        <v>0</v>
      </c>
      <c r="BB118" s="81">
        <f t="shared" ref="BB118" si="111">+BA118*5</f>
        <v>0</v>
      </c>
      <c r="BC118" s="87" t="e">
        <f t="shared" si="101"/>
        <v>#DIV/0!</v>
      </c>
      <c r="BD118" s="285"/>
      <c r="BE118" s="282"/>
      <c r="BF118" s="278"/>
    </row>
    <row r="119" spans="1:58" ht="13.5" thickBot="1" x14ac:dyDescent="0.25">
      <c r="A119" s="308" t="s">
        <v>90</v>
      </c>
      <c r="B119" s="31">
        <v>1</v>
      </c>
      <c r="C119" s="3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57">
        <f t="shared" si="99"/>
        <v>0</v>
      </c>
      <c r="BB119" s="82">
        <f t="shared" ref="BB119" si="112">+BA119*1</f>
        <v>0</v>
      </c>
      <c r="BC119" s="91" t="e">
        <f t="shared" si="101"/>
        <v>#DIV/0!</v>
      </c>
      <c r="BD119" s="281" t="e">
        <f>SUM(BC119:BC123)</f>
        <v>#DIV/0!</v>
      </c>
      <c r="BE119" s="282">
        <f>SUM(BB119:BB123)</f>
        <v>0</v>
      </c>
      <c r="BF119" s="276" t="e">
        <f t="shared" si="102"/>
        <v>#DIV/0!</v>
      </c>
    </row>
    <row r="120" spans="1:58" ht="13.5" thickBot="1" x14ac:dyDescent="0.25">
      <c r="A120" s="309"/>
      <c r="B120" s="34">
        <v>2</v>
      </c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58">
        <f t="shared" si="99"/>
        <v>0</v>
      </c>
      <c r="BB120" s="83">
        <f t="shared" ref="BB120" si="113">+BA120*2</f>
        <v>0</v>
      </c>
      <c r="BC120" s="92" t="e">
        <f t="shared" si="101"/>
        <v>#DIV/0!</v>
      </c>
      <c r="BD120" s="281"/>
      <c r="BE120" s="282"/>
      <c r="BF120" s="277"/>
    </row>
    <row r="121" spans="1:58" ht="13.5" thickBot="1" x14ac:dyDescent="0.25">
      <c r="A121" s="309"/>
      <c r="B121" s="34">
        <v>3</v>
      </c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58">
        <f t="shared" si="99"/>
        <v>0</v>
      </c>
      <c r="BB121" s="83">
        <f t="shared" ref="BB121" si="114">+BA121*3</f>
        <v>0</v>
      </c>
      <c r="BC121" s="92" t="e">
        <f t="shared" si="101"/>
        <v>#DIV/0!</v>
      </c>
      <c r="BD121" s="281"/>
      <c r="BE121" s="282"/>
      <c r="BF121" s="277"/>
    </row>
    <row r="122" spans="1:58" ht="13.5" thickBot="1" x14ac:dyDescent="0.25">
      <c r="A122" s="309"/>
      <c r="B122" s="34">
        <v>4</v>
      </c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58">
        <f t="shared" si="99"/>
        <v>0</v>
      </c>
      <c r="BB122" s="83">
        <f t="shared" ref="BB122" si="115">+BA122*4</f>
        <v>0</v>
      </c>
      <c r="BC122" s="92" t="e">
        <f t="shared" si="101"/>
        <v>#DIV/0!</v>
      </c>
      <c r="BD122" s="281"/>
      <c r="BE122" s="282"/>
      <c r="BF122" s="277"/>
    </row>
    <row r="123" spans="1:58" ht="13.5" thickBot="1" x14ac:dyDescent="0.25">
      <c r="A123" s="310"/>
      <c r="B123" s="37">
        <v>5</v>
      </c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59">
        <f t="shared" si="99"/>
        <v>0</v>
      </c>
      <c r="BB123" s="84">
        <f t="shared" ref="BB123" si="116">+BA123*5</f>
        <v>0</v>
      </c>
      <c r="BC123" s="93" t="e">
        <f t="shared" si="101"/>
        <v>#DIV/0!</v>
      </c>
      <c r="BD123" s="281"/>
      <c r="BE123" s="282"/>
      <c r="BF123" s="278"/>
    </row>
    <row r="124" spans="1:58" ht="13.5" thickBot="1" x14ac:dyDescent="0.25">
      <c r="A124" s="311" t="s">
        <v>91</v>
      </c>
      <c r="B124" s="304"/>
      <c r="C124" s="304"/>
      <c r="D124" s="304"/>
      <c r="E124" s="304"/>
      <c r="F124" s="304"/>
      <c r="G124" s="304"/>
      <c r="H124" s="304"/>
      <c r="I124" s="304"/>
      <c r="J124" s="304"/>
      <c r="K124" s="304"/>
      <c r="L124" s="304"/>
      <c r="M124" s="304"/>
      <c r="N124" s="304"/>
      <c r="O124" s="304"/>
      <c r="P124" s="304"/>
      <c r="Q124" s="304"/>
      <c r="R124" s="304"/>
      <c r="S124" s="304"/>
      <c r="T124" s="304"/>
      <c r="U124" s="304"/>
      <c r="V124" s="304"/>
      <c r="W124" s="304"/>
      <c r="X124" s="304"/>
      <c r="Y124" s="304"/>
      <c r="Z124" s="304"/>
      <c r="AA124" s="304"/>
      <c r="AB124" s="304"/>
      <c r="AC124" s="304"/>
      <c r="AD124" s="304"/>
      <c r="AE124" s="304"/>
      <c r="AF124" s="304"/>
      <c r="AG124" s="304"/>
      <c r="AH124" s="304"/>
      <c r="AI124" s="304"/>
      <c r="AJ124" s="304"/>
      <c r="AK124" s="304"/>
      <c r="AL124" s="304"/>
      <c r="AM124" s="304"/>
      <c r="AN124" s="304"/>
      <c r="AO124" s="304"/>
      <c r="AP124" s="304"/>
      <c r="AQ124" s="304"/>
      <c r="AR124" s="304"/>
      <c r="AS124" s="304"/>
      <c r="AT124" s="304"/>
      <c r="AU124" s="304"/>
      <c r="AV124" s="304"/>
      <c r="AW124" s="304"/>
      <c r="AX124" s="304"/>
      <c r="AY124" s="304"/>
      <c r="AZ124" s="304"/>
      <c r="BA124" s="304"/>
      <c r="BB124" s="304"/>
      <c r="BC124" s="312"/>
      <c r="BD124" s="97"/>
      <c r="BE124" s="98"/>
    </row>
    <row r="125" spans="1:58" ht="13.5" thickBot="1" x14ac:dyDescent="0.25">
      <c r="A125" s="313" t="s">
        <v>92</v>
      </c>
      <c r="B125" s="25">
        <v>1</v>
      </c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39">
        <f t="shared" ref="BA125:BA149" si="117">COUNTA(C125:AZ125)</f>
        <v>0</v>
      </c>
      <c r="BB125" s="79">
        <f t="shared" ref="BB125" si="118">+BA125*1</f>
        <v>0</v>
      </c>
      <c r="BC125" s="85" t="e">
        <f t="shared" ref="BC125:BC149" si="119">+BA125/$B$10</f>
        <v>#DIV/0!</v>
      </c>
      <c r="BD125" s="285" t="e">
        <f>SUM(BC125:BC129)</f>
        <v>#DIV/0!</v>
      </c>
      <c r="BE125" s="282">
        <f>SUM(BB125:BB129)</f>
        <v>0</v>
      </c>
      <c r="BF125" s="276" t="e">
        <f t="shared" ref="BF125:BF145" si="120">IF(BD125&gt;100%,"Verifique  diligenciamiento",IF(BD125&lt;100%,"falta una respuesta","ok"))</f>
        <v>#DIV/0!</v>
      </c>
    </row>
    <row r="126" spans="1:58" ht="13.5" thickBot="1" x14ac:dyDescent="0.25">
      <c r="A126" s="314"/>
      <c r="B126" s="10">
        <v>2</v>
      </c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1">
        <f t="shared" si="117"/>
        <v>0</v>
      </c>
      <c r="BB126" s="80">
        <f t="shared" ref="BB126" si="121">+BA126*2</f>
        <v>0</v>
      </c>
      <c r="BC126" s="86" t="e">
        <f t="shared" si="119"/>
        <v>#DIV/0!</v>
      </c>
      <c r="BD126" s="285"/>
      <c r="BE126" s="282"/>
      <c r="BF126" s="277"/>
    </row>
    <row r="127" spans="1:58" ht="13.5" thickBot="1" x14ac:dyDescent="0.25">
      <c r="A127" s="314"/>
      <c r="B127" s="10">
        <v>3</v>
      </c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1">
        <f t="shared" si="117"/>
        <v>0</v>
      </c>
      <c r="BB127" s="80">
        <f t="shared" ref="BB127" si="122">+BA127*3</f>
        <v>0</v>
      </c>
      <c r="BC127" s="86" t="e">
        <f t="shared" si="119"/>
        <v>#DIV/0!</v>
      </c>
      <c r="BD127" s="285"/>
      <c r="BE127" s="282"/>
      <c r="BF127" s="277"/>
    </row>
    <row r="128" spans="1:58" ht="13.5" thickBot="1" x14ac:dyDescent="0.25">
      <c r="A128" s="314"/>
      <c r="B128" s="10">
        <v>4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1">
        <f t="shared" si="117"/>
        <v>0</v>
      </c>
      <c r="BB128" s="80">
        <f t="shared" ref="BB128" si="123">+BA128*4</f>
        <v>0</v>
      </c>
      <c r="BC128" s="86" t="e">
        <f t="shared" si="119"/>
        <v>#DIV/0!</v>
      </c>
      <c r="BD128" s="285"/>
      <c r="BE128" s="282"/>
      <c r="BF128" s="277"/>
    </row>
    <row r="129" spans="1:58" ht="13.5" thickBot="1" x14ac:dyDescent="0.25">
      <c r="A129" s="315"/>
      <c r="B129" s="28">
        <v>5</v>
      </c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  <c r="AY129" s="29"/>
      <c r="AZ129" s="29"/>
      <c r="BA129" s="40">
        <f t="shared" si="117"/>
        <v>0</v>
      </c>
      <c r="BB129" s="81">
        <f t="shared" ref="BB129" si="124">+BA129*5</f>
        <v>0</v>
      </c>
      <c r="BC129" s="87" t="e">
        <f t="shared" si="119"/>
        <v>#DIV/0!</v>
      </c>
      <c r="BD129" s="285"/>
      <c r="BE129" s="282"/>
      <c r="BF129" s="278"/>
    </row>
    <row r="130" spans="1:58" ht="13.5" thickBot="1" x14ac:dyDescent="0.25">
      <c r="A130" s="308" t="s">
        <v>93</v>
      </c>
      <c r="B130" s="31">
        <v>1</v>
      </c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57">
        <f t="shared" si="117"/>
        <v>0</v>
      </c>
      <c r="BB130" s="82">
        <f t="shared" ref="BB130" si="125">+BA130*1</f>
        <v>0</v>
      </c>
      <c r="BC130" s="91" t="e">
        <f t="shared" si="119"/>
        <v>#DIV/0!</v>
      </c>
      <c r="BD130" s="281" t="e">
        <f>SUM(BC130:BC134)</f>
        <v>#DIV/0!</v>
      </c>
      <c r="BE130" s="282">
        <f>SUM(BB130:BB134)</f>
        <v>0</v>
      </c>
      <c r="BF130" s="276" t="e">
        <f t="shared" si="120"/>
        <v>#DIV/0!</v>
      </c>
    </row>
    <row r="131" spans="1:58" ht="13.5" thickBot="1" x14ac:dyDescent="0.25">
      <c r="A131" s="309"/>
      <c r="B131" s="34">
        <v>2</v>
      </c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58">
        <f t="shared" si="117"/>
        <v>0</v>
      </c>
      <c r="BB131" s="83">
        <f t="shared" ref="BB131" si="126">+BA131*2</f>
        <v>0</v>
      </c>
      <c r="BC131" s="92" t="e">
        <f t="shared" si="119"/>
        <v>#DIV/0!</v>
      </c>
      <c r="BD131" s="281"/>
      <c r="BE131" s="282"/>
      <c r="BF131" s="277"/>
    </row>
    <row r="132" spans="1:58" ht="13.5" thickBot="1" x14ac:dyDescent="0.25">
      <c r="A132" s="309"/>
      <c r="B132" s="34">
        <v>3</v>
      </c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58">
        <f t="shared" si="117"/>
        <v>0</v>
      </c>
      <c r="BB132" s="83">
        <f t="shared" ref="BB132" si="127">+BA132*3</f>
        <v>0</v>
      </c>
      <c r="BC132" s="92" t="e">
        <f t="shared" si="119"/>
        <v>#DIV/0!</v>
      </c>
      <c r="BD132" s="281"/>
      <c r="BE132" s="282"/>
      <c r="BF132" s="277"/>
    </row>
    <row r="133" spans="1:58" ht="13.5" thickBot="1" x14ac:dyDescent="0.25">
      <c r="A133" s="309"/>
      <c r="B133" s="34">
        <v>4</v>
      </c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58">
        <f t="shared" si="117"/>
        <v>0</v>
      </c>
      <c r="BB133" s="83">
        <f t="shared" ref="BB133" si="128">+BA133*4</f>
        <v>0</v>
      </c>
      <c r="BC133" s="92" t="e">
        <f t="shared" si="119"/>
        <v>#DIV/0!</v>
      </c>
      <c r="BD133" s="281"/>
      <c r="BE133" s="282"/>
      <c r="BF133" s="277"/>
    </row>
    <row r="134" spans="1:58" ht="13.5" thickBot="1" x14ac:dyDescent="0.25">
      <c r="A134" s="310"/>
      <c r="B134" s="37">
        <v>5</v>
      </c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59">
        <f t="shared" si="117"/>
        <v>0</v>
      </c>
      <c r="BB134" s="84">
        <f t="shared" ref="BB134" si="129">+BA134*5</f>
        <v>0</v>
      </c>
      <c r="BC134" s="93" t="e">
        <f t="shared" si="119"/>
        <v>#DIV/0!</v>
      </c>
      <c r="BD134" s="281"/>
      <c r="BE134" s="282"/>
      <c r="BF134" s="278"/>
    </row>
    <row r="135" spans="1:58" ht="13.5" thickBot="1" x14ac:dyDescent="0.25">
      <c r="A135" s="316" t="s">
        <v>94</v>
      </c>
      <c r="B135" s="21">
        <v>1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4">
        <f t="shared" si="117"/>
        <v>0</v>
      </c>
      <c r="BB135" s="24">
        <f t="shared" ref="BB135" si="130">+BA135*1</f>
        <v>0</v>
      </c>
      <c r="BC135" s="88" t="e">
        <f t="shared" si="119"/>
        <v>#DIV/0!</v>
      </c>
      <c r="BD135" s="285" t="e">
        <f>SUM(BC135:BC139)</f>
        <v>#DIV/0!</v>
      </c>
      <c r="BE135" s="282">
        <f>SUM(BB135:BB139)</f>
        <v>0</v>
      </c>
      <c r="BF135" s="276" t="e">
        <f t="shared" si="120"/>
        <v>#DIV/0!</v>
      </c>
    </row>
    <row r="136" spans="1:58" ht="13.5" thickBot="1" x14ac:dyDescent="0.25">
      <c r="A136" s="317"/>
      <c r="B136" s="10">
        <v>2</v>
      </c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1">
        <f t="shared" si="117"/>
        <v>0</v>
      </c>
      <c r="BB136" s="11">
        <f t="shared" ref="BB136" si="131">+BA136*2</f>
        <v>0</v>
      </c>
      <c r="BC136" s="89" t="e">
        <f t="shared" si="119"/>
        <v>#DIV/0!</v>
      </c>
      <c r="BD136" s="285"/>
      <c r="BE136" s="282"/>
      <c r="BF136" s="277"/>
    </row>
    <row r="137" spans="1:58" ht="13.5" thickBot="1" x14ac:dyDescent="0.25">
      <c r="A137" s="317"/>
      <c r="B137" s="10">
        <v>3</v>
      </c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1">
        <f t="shared" si="117"/>
        <v>0</v>
      </c>
      <c r="BB137" s="11">
        <f t="shared" ref="BB137" si="132">+BA137*3</f>
        <v>0</v>
      </c>
      <c r="BC137" s="89" t="e">
        <f t="shared" si="119"/>
        <v>#DIV/0!</v>
      </c>
      <c r="BD137" s="285"/>
      <c r="BE137" s="282"/>
      <c r="BF137" s="277"/>
    </row>
    <row r="138" spans="1:58" ht="13.5" thickBot="1" x14ac:dyDescent="0.25">
      <c r="A138" s="317"/>
      <c r="B138" s="10">
        <v>4</v>
      </c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1">
        <f t="shared" si="117"/>
        <v>0</v>
      </c>
      <c r="BB138" s="11">
        <f t="shared" ref="BB138" si="133">+BA138*4</f>
        <v>0</v>
      </c>
      <c r="BC138" s="89" t="e">
        <f t="shared" si="119"/>
        <v>#DIV/0!</v>
      </c>
      <c r="BD138" s="285"/>
      <c r="BE138" s="282"/>
      <c r="BF138" s="277"/>
    </row>
    <row r="139" spans="1:58" ht="13.5" thickBot="1" x14ac:dyDescent="0.25">
      <c r="A139" s="318"/>
      <c r="B139" s="53">
        <v>5</v>
      </c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  <c r="AM139" s="54"/>
      <c r="AN139" s="54"/>
      <c r="AO139" s="54"/>
      <c r="AP139" s="54"/>
      <c r="AQ139" s="54"/>
      <c r="AR139" s="54"/>
      <c r="AS139" s="54"/>
      <c r="AT139" s="54"/>
      <c r="AU139" s="54"/>
      <c r="AV139" s="54"/>
      <c r="AW139" s="54"/>
      <c r="AX139" s="54"/>
      <c r="AY139" s="54"/>
      <c r="AZ139" s="54"/>
      <c r="BA139" s="56">
        <f t="shared" si="117"/>
        <v>0</v>
      </c>
      <c r="BB139" s="56">
        <f t="shared" ref="BB139" si="134">+BA139*5</f>
        <v>0</v>
      </c>
      <c r="BC139" s="90" t="e">
        <f t="shared" si="119"/>
        <v>#DIV/0!</v>
      </c>
      <c r="BD139" s="285"/>
      <c r="BE139" s="282"/>
      <c r="BF139" s="278"/>
    </row>
    <row r="140" spans="1:58" ht="13.5" thickBot="1" x14ac:dyDescent="0.25">
      <c r="A140" s="308" t="s">
        <v>95</v>
      </c>
      <c r="B140" s="31">
        <v>1</v>
      </c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57">
        <f t="shared" si="117"/>
        <v>0</v>
      </c>
      <c r="BB140" s="82">
        <f t="shared" ref="BB140" si="135">+BA140*1</f>
        <v>0</v>
      </c>
      <c r="BC140" s="91" t="e">
        <f t="shared" si="119"/>
        <v>#DIV/0!</v>
      </c>
      <c r="BD140" s="281" t="e">
        <f>SUM(BC140:BC144)</f>
        <v>#DIV/0!</v>
      </c>
      <c r="BE140" s="282">
        <f>SUM(BB140:BB144)</f>
        <v>0</v>
      </c>
      <c r="BF140" s="276" t="e">
        <f t="shared" si="120"/>
        <v>#DIV/0!</v>
      </c>
    </row>
    <row r="141" spans="1:58" ht="13.5" thickBot="1" x14ac:dyDescent="0.25">
      <c r="A141" s="309"/>
      <c r="B141" s="34">
        <v>2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58">
        <f t="shared" si="117"/>
        <v>0</v>
      </c>
      <c r="BB141" s="83">
        <f t="shared" ref="BB141" si="136">+BA141*2</f>
        <v>0</v>
      </c>
      <c r="BC141" s="92" t="e">
        <f t="shared" si="119"/>
        <v>#DIV/0!</v>
      </c>
      <c r="BD141" s="281"/>
      <c r="BE141" s="282"/>
      <c r="BF141" s="277"/>
    </row>
    <row r="142" spans="1:58" ht="13.5" thickBot="1" x14ac:dyDescent="0.25">
      <c r="A142" s="309"/>
      <c r="B142" s="34">
        <v>3</v>
      </c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58">
        <f t="shared" si="117"/>
        <v>0</v>
      </c>
      <c r="BB142" s="83">
        <f t="shared" ref="BB142" si="137">+BA142*3</f>
        <v>0</v>
      </c>
      <c r="BC142" s="92" t="e">
        <f t="shared" si="119"/>
        <v>#DIV/0!</v>
      </c>
      <c r="BD142" s="281"/>
      <c r="BE142" s="282"/>
      <c r="BF142" s="277"/>
    </row>
    <row r="143" spans="1:58" ht="13.5" thickBot="1" x14ac:dyDescent="0.25">
      <c r="A143" s="309"/>
      <c r="B143" s="34">
        <v>4</v>
      </c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58">
        <f t="shared" si="117"/>
        <v>0</v>
      </c>
      <c r="BB143" s="83">
        <f t="shared" ref="BB143" si="138">+BA143*4</f>
        <v>0</v>
      </c>
      <c r="BC143" s="92" t="e">
        <f t="shared" si="119"/>
        <v>#DIV/0!</v>
      </c>
      <c r="BD143" s="281"/>
      <c r="BE143" s="282"/>
      <c r="BF143" s="277"/>
    </row>
    <row r="144" spans="1:58" ht="13.5" thickBot="1" x14ac:dyDescent="0.25">
      <c r="A144" s="310"/>
      <c r="B144" s="37">
        <v>5</v>
      </c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59">
        <f t="shared" si="117"/>
        <v>0</v>
      </c>
      <c r="BB144" s="84">
        <f t="shared" ref="BB144" si="139">+BA144*5</f>
        <v>0</v>
      </c>
      <c r="BC144" s="93" t="e">
        <f t="shared" si="119"/>
        <v>#DIV/0!</v>
      </c>
      <c r="BD144" s="281"/>
      <c r="BE144" s="282"/>
      <c r="BF144" s="278"/>
    </row>
    <row r="145" spans="1:58" ht="13.5" thickBot="1" x14ac:dyDescent="0.25">
      <c r="A145" s="313" t="s">
        <v>96</v>
      </c>
      <c r="B145" s="25">
        <v>1</v>
      </c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  <c r="AY145" s="27"/>
      <c r="AZ145" s="27"/>
      <c r="BA145" s="39">
        <f t="shared" si="117"/>
        <v>0</v>
      </c>
      <c r="BB145" s="79">
        <f t="shared" ref="BB145" si="140">+BA145*1</f>
        <v>0</v>
      </c>
      <c r="BC145" s="85" t="e">
        <f t="shared" si="119"/>
        <v>#DIV/0!</v>
      </c>
      <c r="BD145" s="285" t="e">
        <f>SUM(BC145:BC149)</f>
        <v>#DIV/0!</v>
      </c>
      <c r="BE145" s="282">
        <f>SUM(BB145:BB149)</f>
        <v>0</v>
      </c>
      <c r="BF145" s="276" t="e">
        <f t="shared" si="120"/>
        <v>#DIV/0!</v>
      </c>
    </row>
    <row r="146" spans="1:58" ht="13.5" thickBot="1" x14ac:dyDescent="0.25">
      <c r="A146" s="314"/>
      <c r="B146" s="10">
        <v>2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1">
        <f t="shared" si="117"/>
        <v>0</v>
      </c>
      <c r="BB146" s="80">
        <f t="shared" ref="BB146" si="141">+BA146*2</f>
        <v>0</v>
      </c>
      <c r="BC146" s="86" t="e">
        <f t="shared" si="119"/>
        <v>#DIV/0!</v>
      </c>
      <c r="BD146" s="285"/>
      <c r="BE146" s="282"/>
      <c r="BF146" s="277"/>
    </row>
    <row r="147" spans="1:58" ht="13.5" thickBot="1" x14ac:dyDescent="0.25">
      <c r="A147" s="314"/>
      <c r="B147" s="10">
        <v>3</v>
      </c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1">
        <f t="shared" si="117"/>
        <v>0</v>
      </c>
      <c r="BB147" s="80">
        <f t="shared" ref="BB147" si="142">+BA147*3</f>
        <v>0</v>
      </c>
      <c r="BC147" s="86" t="e">
        <f t="shared" si="119"/>
        <v>#DIV/0!</v>
      </c>
      <c r="BD147" s="285"/>
      <c r="BE147" s="282"/>
      <c r="BF147" s="277"/>
    </row>
    <row r="148" spans="1:58" ht="13.5" thickBot="1" x14ac:dyDescent="0.25">
      <c r="A148" s="314"/>
      <c r="B148" s="10">
        <v>4</v>
      </c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1">
        <f t="shared" si="117"/>
        <v>0</v>
      </c>
      <c r="BB148" s="80">
        <f t="shared" ref="BB148" si="143">+BA148*4</f>
        <v>0</v>
      </c>
      <c r="BC148" s="86" t="e">
        <f t="shared" si="119"/>
        <v>#DIV/0!</v>
      </c>
      <c r="BD148" s="285"/>
      <c r="BE148" s="282"/>
      <c r="BF148" s="277"/>
    </row>
    <row r="149" spans="1:58" ht="13.5" thickBot="1" x14ac:dyDescent="0.25">
      <c r="A149" s="315"/>
      <c r="B149" s="28">
        <v>5</v>
      </c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40">
        <f t="shared" si="117"/>
        <v>0</v>
      </c>
      <c r="BB149" s="81">
        <f t="shared" ref="BB149" si="144">+BA149*5</f>
        <v>0</v>
      </c>
      <c r="BC149" s="87" t="e">
        <f t="shared" si="119"/>
        <v>#DIV/0!</v>
      </c>
      <c r="BD149" s="285"/>
      <c r="BE149" s="282"/>
      <c r="BF149" s="278"/>
    </row>
    <row r="150" spans="1:58" ht="13.5" thickBot="1" x14ac:dyDescent="0.25">
      <c r="A150" s="279" t="s">
        <v>97</v>
      </c>
      <c r="B150" s="280"/>
      <c r="C150" s="280"/>
      <c r="D150" s="280"/>
      <c r="E150" s="280"/>
      <c r="F150" s="280"/>
      <c r="G150" s="280"/>
      <c r="H150" s="280"/>
      <c r="I150" s="280"/>
      <c r="J150" s="280"/>
      <c r="K150" s="280"/>
      <c r="L150" s="280"/>
      <c r="M150" s="280"/>
      <c r="N150" s="280"/>
      <c r="O150" s="280"/>
      <c r="P150" s="280"/>
      <c r="Q150" s="280"/>
      <c r="R150" s="280"/>
      <c r="S150" s="280"/>
      <c r="T150" s="280"/>
      <c r="U150" s="280"/>
      <c r="V150" s="280"/>
      <c r="W150" s="280"/>
      <c r="X150" s="280"/>
      <c r="Y150" s="280"/>
      <c r="Z150" s="280"/>
      <c r="AA150" s="280"/>
      <c r="AB150" s="280"/>
      <c r="AC150" s="280"/>
      <c r="AD150" s="280"/>
      <c r="AE150" s="280"/>
      <c r="AF150" s="280"/>
      <c r="AG150" s="280"/>
      <c r="AH150" s="280"/>
      <c r="AI150" s="280"/>
      <c r="AJ150" s="280"/>
      <c r="AK150" s="280"/>
      <c r="AL150" s="280"/>
      <c r="AM150" s="280"/>
      <c r="AN150" s="280"/>
      <c r="AO150" s="280"/>
      <c r="AP150" s="280"/>
      <c r="AQ150" s="280"/>
      <c r="AR150" s="280"/>
      <c r="AS150" s="280"/>
      <c r="AT150" s="280"/>
      <c r="AU150" s="280"/>
      <c r="AV150" s="280"/>
      <c r="AW150" s="280"/>
      <c r="AX150" s="280"/>
      <c r="AY150" s="280"/>
      <c r="AZ150" s="280"/>
      <c r="BA150" s="280"/>
      <c r="BB150" s="280"/>
      <c r="BC150" s="280"/>
      <c r="BD150" s="280"/>
      <c r="BE150" s="280"/>
      <c r="BF150" s="280"/>
    </row>
    <row r="151" spans="1:58" ht="13.5" thickBot="1" x14ac:dyDescent="0.25">
      <c r="A151" s="308" t="s">
        <v>98</v>
      </c>
      <c r="B151" s="31">
        <v>1</v>
      </c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57">
        <f t="shared" ref="BA151:BA165" si="145">COUNTA(C151:AZ151)</f>
        <v>0</v>
      </c>
      <c r="BB151" s="82">
        <f t="shared" ref="BB151" si="146">+BA151*1</f>
        <v>0</v>
      </c>
      <c r="BC151" s="91" t="e">
        <f t="shared" ref="BC151:BC165" si="147">+BA151/$B$10</f>
        <v>#DIV/0!</v>
      </c>
      <c r="BD151" s="281" t="e">
        <f>SUM(BC151:BC155)</f>
        <v>#DIV/0!</v>
      </c>
      <c r="BE151" s="282">
        <f>SUM(BB151:BB155)</f>
        <v>0</v>
      </c>
      <c r="BF151" s="276" t="e">
        <f t="shared" ref="BF151:BF161" si="148">IF(BD151&gt;100%,"Verifique  diligenciamiento",IF(BD151&lt;100%,"falta una respuesta","ok"))</f>
        <v>#DIV/0!</v>
      </c>
    </row>
    <row r="152" spans="1:58" ht="13.5" thickBot="1" x14ac:dyDescent="0.25">
      <c r="A152" s="309"/>
      <c r="B152" s="34">
        <v>2</v>
      </c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58">
        <f t="shared" si="145"/>
        <v>0</v>
      </c>
      <c r="BB152" s="83">
        <f t="shared" ref="BB152" si="149">+BA152*2</f>
        <v>0</v>
      </c>
      <c r="BC152" s="92" t="e">
        <f t="shared" si="147"/>
        <v>#DIV/0!</v>
      </c>
      <c r="BD152" s="281"/>
      <c r="BE152" s="282"/>
      <c r="BF152" s="277"/>
    </row>
    <row r="153" spans="1:58" ht="13.5" thickBot="1" x14ac:dyDescent="0.25">
      <c r="A153" s="309"/>
      <c r="B153" s="34">
        <v>3</v>
      </c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58">
        <f t="shared" si="145"/>
        <v>0</v>
      </c>
      <c r="BB153" s="83">
        <f t="shared" ref="BB153" si="150">+BA153*3</f>
        <v>0</v>
      </c>
      <c r="BC153" s="92" t="e">
        <f t="shared" si="147"/>
        <v>#DIV/0!</v>
      </c>
      <c r="BD153" s="281"/>
      <c r="BE153" s="282"/>
      <c r="BF153" s="277"/>
    </row>
    <row r="154" spans="1:58" ht="13.5" thickBot="1" x14ac:dyDescent="0.25">
      <c r="A154" s="309"/>
      <c r="B154" s="34">
        <v>4</v>
      </c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58">
        <f t="shared" si="145"/>
        <v>0</v>
      </c>
      <c r="BB154" s="83">
        <f t="shared" ref="BB154" si="151">+BA154*4</f>
        <v>0</v>
      </c>
      <c r="BC154" s="92" t="e">
        <f t="shared" si="147"/>
        <v>#DIV/0!</v>
      </c>
      <c r="BD154" s="281"/>
      <c r="BE154" s="282"/>
      <c r="BF154" s="277"/>
    </row>
    <row r="155" spans="1:58" ht="13.5" thickBot="1" x14ac:dyDescent="0.25">
      <c r="A155" s="310"/>
      <c r="B155" s="37">
        <v>5</v>
      </c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59">
        <f t="shared" si="145"/>
        <v>0</v>
      </c>
      <c r="BB155" s="84">
        <f t="shared" ref="BB155" si="152">+BA155*5</f>
        <v>0</v>
      </c>
      <c r="BC155" s="93" t="e">
        <f t="shared" si="147"/>
        <v>#DIV/0!</v>
      </c>
      <c r="BD155" s="281"/>
      <c r="BE155" s="282"/>
      <c r="BF155" s="278"/>
    </row>
    <row r="156" spans="1:58" ht="13.5" thickBot="1" x14ac:dyDescent="0.25">
      <c r="A156" s="316" t="s">
        <v>99</v>
      </c>
      <c r="B156" s="21">
        <v>1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4">
        <f t="shared" si="145"/>
        <v>0</v>
      </c>
      <c r="BB156" s="24">
        <f t="shared" ref="BB156" si="153">+BA156*1</f>
        <v>0</v>
      </c>
      <c r="BC156" s="88" t="e">
        <f t="shared" si="147"/>
        <v>#DIV/0!</v>
      </c>
      <c r="BD156" s="285" t="e">
        <f>SUM(BC156:BC160)</f>
        <v>#DIV/0!</v>
      </c>
      <c r="BE156" s="282">
        <f>SUM(BB156:BB160)</f>
        <v>0</v>
      </c>
      <c r="BF156" s="276" t="e">
        <f t="shared" si="148"/>
        <v>#DIV/0!</v>
      </c>
    </row>
    <row r="157" spans="1:58" ht="13.5" thickBot="1" x14ac:dyDescent="0.25">
      <c r="A157" s="317"/>
      <c r="B157" s="10">
        <v>2</v>
      </c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1">
        <f t="shared" si="145"/>
        <v>0</v>
      </c>
      <c r="BB157" s="11">
        <f t="shared" ref="BB157" si="154">+BA157*2</f>
        <v>0</v>
      </c>
      <c r="BC157" s="89" t="e">
        <f t="shared" si="147"/>
        <v>#DIV/0!</v>
      </c>
      <c r="BD157" s="285"/>
      <c r="BE157" s="282"/>
      <c r="BF157" s="277"/>
    </row>
    <row r="158" spans="1:58" ht="13.5" thickBot="1" x14ac:dyDescent="0.25">
      <c r="A158" s="317"/>
      <c r="B158" s="10">
        <v>3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1">
        <f t="shared" si="145"/>
        <v>0</v>
      </c>
      <c r="BB158" s="11">
        <f t="shared" ref="BB158" si="155">+BA158*3</f>
        <v>0</v>
      </c>
      <c r="BC158" s="89" t="e">
        <f t="shared" si="147"/>
        <v>#DIV/0!</v>
      </c>
      <c r="BD158" s="285"/>
      <c r="BE158" s="282"/>
      <c r="BF158" s="277"/>
    </row>
    <row r="159" spans="1:58" ht="13.5" thickBot="1" x14ac:dyDescent="0.25">
      <c r="A159" s="317"/>
      <c r="B159" s="10">
        <v>4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1">
        <f t="shared" si="145"/>
        <v>0</v>
      </c>
      <c r="BB159" s="11">
        <f t="shared" ref="BB159" si="156">+BA159*4</f>
        <v>0</v>
      </c>
      <c r="BC159" s="89" t="e">
        <f t="shared" si="147"/>
        <v>#DIV/0!</v>
      </c>
      <c r="BD159" s="285"/>
      <c r="BE159" s="282"/>
      <c r="BF159" s="277"/>
    </row>
    <row r="160" spans="1:58" ht="13.5" thickBot="1" x14ac:dyDescent="0.25">
      <c r="A160" s="318"/>
      <c r="B160" s="53">
        <v>5</v>
      </c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54"/>
      <c r="AL160" s="54"/>
      <c r="AM160" s="54"/>
      <c r="AN160" s="54"/>
      <c r="AO160" s="54"/>
      <c r="AP160" s="54"/>
      <c r="AQ160" s="54"/>
      <c r="AR160" s="54"/>
      <c r="AS160" s="54"/>
      <c r="AT160" s="54"/>
      <c r="AU160" s="54"/>
      <c r="AV160" s="54"/>
      <c r="AW160" s="54"/>
      <c r="AX160" s="54"/>
      <c r="AY160" s="54"/>
      <c r="AZ160" s="54"/>
      <c r="BA160" s="56">
        <f t="shared" si="145"/>
        <v>0</v>
      </c>
      <c r="BB160" s="56">
        <f t="shared" ref="BB160" si="157">+BA160*5</f>
        <v>0</v>
      </c>
      <c r="BC160" s="90" t="e">
        <f t="shared" si="147"/>
        <v>#DIV/0!</v>
      </c>
      <c r="BD160" s="285"/>
      <c r="BE160" s="282"/>
      <c r="BF160" s="278"/>
    </row>
    <row r="161" spans="1:59" ht="13.5" thickBot="1" x14ac:dyDescent="0.25">
      <c r="A161" s="308" t="s">
        <v>100</v>
      </c>
      <c r="B161" s="31">
        <v>1</v>
      </c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57">
        <f t="shared" si="145"/>
        <v>0</v>
      </c>
      <c r="BB161" s="82">
        <f t="shared" ref="BB161" si="158">+BA161*1</f>
        <v>0</v>
      </c>
      <c r="BC161" s="91" t="e">
        <f t="shared" si="147"/>
        <v>#DIV/0!</v>
      </c>
      <c r="BD161" s="281" t="e">
        <f>SUM(BC161:BC165)</f>
        <v>#DIV/0!</v>
      </c>
      <c r="BE161" s="282">
        <f>SUM(BB161:BB165)</f>
        <v>0</v>
      </c>
      <c r="BF161" s="276" t="e">
        <f t="shared" si="148"/>
        <v>#DIV/0!</v>
      </c>
    </row>
    <row r="162" spans="1:59" ht="13.5" thickBot="1" x14ac:dyDescent="0.25">
      <c r="A162" s="309"/>
      <c r="B162" s="34">
        <v>2</v>
      </c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58">
        <f t="shared" si="145"/>
        <v>0</v>
      </c>
      <c r="BB162" s="83">
        <f t="shared" ref="BB162" si="159">+BA162*2</f>
        <v>0</v>
      </c>
      <c r="BC162" s="92" t="e">
        <f t="shared" si="147"/>
        <v>#DIV/0!</v>
      </c>
      <c r="BD162" s="281"/>
      <c r="BE162" s="282"/>
      <c r="BF162" s="277"/>
    </row>
    <row r="163" spans="1:59" ht="13.5" thickBot="1" x14ac:dyDescent="0.25">
      <c r="A163" s="309"/>
      <c r="B163" s="34">
        <v>3</v>
      </c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58">
        <f t="shared" si="145"/>
        <v>0</v>
      </c>
      <c r="BB163" s="83">
        <f t="shared" ref="BB163" si="160">+BA163*3</f>
        <v>0</v>
      </c>
      <c r="BC163" s="92" t="e">
        <f t="shared" si="147"/>
        <v>#DIV/0!</v>
      </c>
      <c r="BD163" s="281"/>
      <c r="BE163" s="282"/>
      <c r="BF163" s="277"/>
    </row>
    <row r="164" spans="1:59" ht="13.5" thickBot="1" x14ac:dyDescent="0.25">
      <c r="A164" s="309"/>
      <c r="B164" s="34">
        <v>4</v>
      </c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58">
        <f t="shared" si="145"/>
        <v>0</v>
      </c>
      <c r="BB164" s="83">
        <f t="shared" ref="BB164" si="161">+BA164*4</f>
        <v>0</v>
      </c>
      <c r="BC164" s="92" t="e">
        <f t="shared" si="147"/>
        <v>#DIV/0!</v>
      </c>
      <c r="BD164" s="281"/>
      <c r="BE164" s="282"/>
      <c r="BF164" s="277"/>
    </row>
    <row r="165" spans="1:59" ht="13.5" thickBot="1" x14ac:dyDescent="0.25">
      <c r="A165" s="310"/>
      <c r="B165" s="37">
        <v>5</v>
      </c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59">
        <f t="shared" si="145"/>
        <v>0</v>
      </c>
      <c r="BB165" s="84">
        <f t="shared" ref="BB165" si="162">+BA165*5</f>
        <v>0</v>
      </c>
      <c r="BC165" s="93" t="e">
        <f t="shared" si="147"/>
        <v>#DIV/0!</v>
      </c>
      <c r="BD165" s="284"/>
      <c r="BE165" s="283"/>
      <c r="BF165" s="278"/>
    </row>
    <row r="166" spans="1:59" ht="38.25" x14ac:dyDescent="0.2">
      <c r="BD166" s="111" t="s">
        <v>106</v>
      </c>
      <c r="BE166" s="112">
        <f>COUNTIF(BE13:BE165,"&gt;0")</f>
        <v>0</v>
      </c>
    </row>
    <row r="167" spans="1:59" ht="38.25" x14ac:dyDescent="0.2">
      <c r="BD167" s="111" t="s">
        <v>107</v>
      </c>
      <c r="BE167" s="112" t="e">
        <f>SUM(BE13:BE165)/BE166</f>
        <v>#DIV/0!</v>
      </c>
    </row>
    <row r="168" spans="1:59" x14ac:dyDescent="0.2">
      <c r="A168" s="319" t="s">
        <v>116</v>
      </c>
      <c r="B168" s="320"/>
      <c r="C168" s="320"/>
      <c r="D168" s="320"/>
      <c r="E168" s="320"/>
      <c r="F168" s="320"/>
      <c r="G168" s="320"/>
      <c r="H168" s="320"/>
      <c r="I168" s="320"/>
      <c r="J168" s="320"/>
      <c r="K168" s="320"/>
      <c r="L168" s="320"/>
      <c r="M168" s="320"/>
      <c r="N168" s="320"/>
      <c r="O168" s="320"/>
      <c r="P168" s="320"/>
      <c r="Q168" s="320"/>
      <c r="R168" s="320"/>
      <c r="S168" s="320"/>
      <c r="T168" s="320"/>
      <c r="U168" s="320"/>
      <c r="V168" s="320"/>
      <c r="W168" s="320"/>
      <c r="X168" s="320"/>
      <c r="Y168" s="320"/>
      <c r="Z168" s="320"/>
      <c r="AA168" s="320"/>
      <c r="AB168" s="320"/>
      <c r="AC168" s="320"/>
      <c r="AD168" s="320"/>
      <c r="AE168" s="320"/>
      <c r="AF168" s="320"/>
      <c r="AG168" s="320"/>
      <c r="AH168" s="320"/>
      <c r="AI168" s="320"/>
      <c r="AJ168" s="320"/>
      <c r="AK168" s="320"/>
      <c r="AL168" s="320"/>
      <c r="AM168" s="320"/>
      <c r="AN168" s="320"/>
      <c r="AO168" s="320"/>
      <c r="AP168" s="320"/>
      <c r="AQ168" s="320"/>
      <c r="AR168" s="320"/>
      <c r="AS168" s="320"/>
      <c r="AT168" s="320"/>
      <c r="AU168" s="320"/>
      <c r="AV168" s="320"/>
      <c r="AW168" s="320"/>
      <c r="AX168" s="320"/>
      <c r="AY168" s="320"/>
      <c r="AZ168" s="320"/>
      <c r="BA168" s="320"/>
      <c r="BB168" s="320"/>
      <c r="BC168" s="320"/>
      <c r="BD168" s="320"/>
      <c r="BE168" s="320"/>
      <c r="BF168" s="320"/>
      <c r="BG168" s="320"/>
    </row>
    <row r="169" spans="1:59" x14ac:dyDescent="0.2">
      <c r="A169" s="320"/>
      <c r="B169" s="320"/>
      <c r="C169" s="320"/>
      <c r="D169" s="320"/>
      <c r="E169" s="320"/>
      <c r="F169" s="320"/>
      <c r="G169" s="320"/>
      <c r="H169" s="320"/>
      <c r="I169" s="320"/>
      <c r="J169" s="320"/>
      <c r="K169" s="320"/>
      <c r="L169" s="320"/>
      <c r="M169" s="320"/>
      <c r="N169" s="320"/>
      <c r="O169" s="320"/>
      <c r="P169" s="320"/>
      <c r="Q169" s="320"/>
      <c r="R169" s="320"/>
      <c r="S169" s="320"/>
      <c r="T169" s="320"/>
      <c r="U169" s="320"/>
      <c r="V169" s="320"/>
      <c r="W169" s="320"/>
      <c r="X169" s="320"/>
      <c r="Y169" s="320"/>
      <c r="Z169" s="320"/>
      <c r="AA169" s="320"/>
      <c r="AB169" s="320"/>
      <c r="AC169" s="320"/>
      <c r="AD169" s="320"/>
      <c r="AE169" s="320"/>
      <c r="AF169" s="320"/>
      <c r="AG169" s="320"/>
      <c r="AH169" s="320"/>
      <c r="AI169" s="320"/>
      <c r="AJ169" s="320"/>
      <c r="AK169" s="320"/>
      <c r="AL169" s="320"/>
      <c r="AM169" s="320"/>
      <c r="AN169" s="320"/>
      <c r="AO169" s="320"/>
      <c r="AP169" s="320"/>
      <c r="AQ169" s="320"/>
      <c r="AR169" s="320"/>
      <c r="AS169" s="320"/>
      <c r="AT169" s="320"/>
      <c r="AU169" s="320"/>
      <c r="AV169" s="320"/>
      <c r="AW169" s="320"/>
      <c r="AX169" s="320"/>
      <c r="AY169" s="320"/>
      <c r="AZ169" s="320"/>
      <c r="BA169" s="320"/>
      <c r="BB169" s="320"/>
      <c r="BC169" s="320"/>
      <c r="BD169" s="320"/>
      <c r="BE169" s="320"/>
      <c r="BF169" s="320"/>
      <c r="BG169" s="320"/>
    </row>
    <row r="170" spans="1:59" x14ac:dyDescent="0.2">
      <c r="A170" s="320"/>
      <c r="B170" s="320"/>
      <c r="C170" s="320"/>
      <c r="D170" s="320"/>
      <c r="E170" s="320"/>
      <c r="F170" s="320"/>
      <c r="G170" s="320"/>
      <c r="H170" s="320"/>
      <c r="I170" s="320"/>
      <c r="J170" s="320"/>
      <c r="K170" s="320"/>
      <c r="L170" s="320"/>
      <c r="M170" s="320"/>
      <c r="N170" s="320"/>
      <c r="O170" s="320"/>
      <c r="P170" s="320"/>
      <c r="Q170" s="320"/>
      <c r="R170" s="320"/>
      <c r="S170" s="320"/>
      <c r="T170" s="320"/>
      <c r="U170" s="320"/>
      <c r="V170" s="320"/>
      <c r="W170" s="320"/>
      <c r="X170" s="320"/>
      <c r="Y170" s="320"/>
      <c r="Z170" s="320"/>
      <c r="AA170" s="320"/>
      <c r="AB170" s="320"/>
      <c r="AC170" s="320"/>
      <c r="AD170" s="320"/>
      <c r="AE170" s="320"/>
      <c r="AF170" s="320"/>
      <c r="AG170" s="320"/>
      <c r="AH170" s="320"/>
      <c r="AI170" s="320"/>
      <c r="AJ170" s="320"/>
      <c r="AK170" s="320"/>
      <c r="AL170" s="320"/>
      <c r="AM170" s="320"/>
      <c r="AN170" s="320"/>
      <c r="AO170" s="320"/>
      <c r="AP170" s="320"/>
      <c r="AQ170" s="320"/>
      <c r="AR170" s="320"/>
      <c r="AS170" s="320"/>
      <c r="AT170" s="320"/>
      <c r="AU170" s="320"/>
      <c r="AV170" s="320"/>
      <c r="AW170" s="320"/>
      <c r="AX170" s="320"/>
      <c r="AY170" s="320"/>
      <c r="AZ170" s="320"/>
      <c r="BA170" s="320"/>
      <c r="BB170" s="320"/>
      <c r="BC170" s="320"/>
      <c r="BD170" s="320"/>
      <c r="BE170" s="320"/>
      <c r="BF170" s="320"/>
      <c r="BG170" s="320"/>
    </row>
  </sheetData>
  <mergeCells count="140">
    <mergeCell ref="A49:BC49"/>
    <mergeCell ref="A39:A43"/>
    <mergeCell ref="A44:A48"/>
    <mergeCell ref="BD33:BD37"/>
    <mergeCell ref="A168:BG170"/>
    <mergeCell ref="A1:A5"/>
    <mergeCell ref="BC1:BD2"/>
    <mergeCell ref="BE1:BF2"/>
    <mergeCell ref="BC3:BD4"/>
    <mergeCell ref="BE3:BF4"/>
    <mergeCell ref="BC5:BF5"/>
    <mergeCell ref="B1:BB5"/>
    <mergeCell ref="A72:A76"/>
    <mergeCell ref="A61:A65"/>
    <mergeCell ref="A66:A70"/>
    <mergeCell ref="A50:A54"/>
    <mergeCell ref="A55:A59"/>
    <mergeCell ref="A71:BC71"/>
    <mergeCell ref="A60:BC60"/>
    <mergeCell ref="BD55:BD59"/>
    <mergeCell ref="BD66:BD70"/>
    <mergeCell ref="BD13:BD17"/>
    <mergeCell ref="BF18:BF22"/>
    <mergeCell ref="BF23:BF27"/>
    <mergeCell ref="A98:A102"/>
    <mergeCell ref="A145:A149"/>
    <mergeCell ref="A151:A155"/>
    <mergeCell ref="A77:BC77"/>
    <mergeCell ref="A78:A82"/>
    <mergeCell ref="A83:A87"/>
    <mergeCell ref="BE88:BE92"/>
    <mergeCell ref="BE93:BE97"/>
    <mergeCell ref="BE83:BE87"/>
    <mergeCell ref="BE78:BE82"/>
    <mergeCell ref="A88:A92"/>
    <mergeCell ref="A93:A97"/>
    <mergeCell ref="A161:A165"/>
    <mergeCell ref="A124:BC124"/>
    <mergeCell ref="A125:A129"/>
    <mergeCell ref="A130:A134"/>
    <mergeCell ref="A135:A139"/>
    <mergeCell ref="A140:A144"/>
    <mergeCell ref="A156:A160"/>
    <mergeCell ref="A103:A107"/>
    <mergeCell ref="A108:BC108"/>
    <mergeCell ref="A109:A113"/>
    <mergeCell ref="A114:A118"/>
    <mergeCell ref="A119:A123"/>
    <mergeCell ref="A7:B7"/>
    <mergeCell ref="A8:B8"/>
    <mergeCell ref="A11:B11"/>
    <mergeCell ref="A12:BC12"/>
    <mergeCell ref="A13:A17"/>
    <mergeCell ref="C8:H8"/>
    <mergeCell ref="I8:N8"/>
    <mergeCell ref="C9:H9"/>
    <mergeCell ref="I9:M9"/>
    <mergeCell ref="BF13:BF17"/>
    <mergeCell ref="BE28:BE32"/>
    <mergeCell ref="BE23:BE27"/>
    <mergeCell ref="BE18:BE22"/>
    <mergeCell ref="BE13:BE17"/>
    <mergeCell ref="BE39:BE43"/>
    <mergeCell ref="BE33:BE37"/>
    <mergeCell ref="BF39:BF43"/>
    <mergeCell ref="A33:A37"/>
    <mergeCell ref="A18:A22"/>
    <mergeCell ref="A23:A27"/>
    <mergeCell ref="A28:A32"/>
    <mergeCell ref="BD28:BD32"/>
    <mergeCell ref="A38:BC38"/>
    <mergeCell ref="BF28:BF32"/>
    <mergeCell ref="BF33:BF37"/>
    <mergeCell ref="BD18:BD22"/>
    <mergeCell ref="BD23:BD27"/>
    <mergeCell ref="BD161:BD165"/>
    <mergeCell ref="BD39:BD43"/>
    <mergeCell ref="BD50:BD54"/>
    <mergeCell ref="BD61:BD65"/>
    <mergeCell ref="BD72:BD76"/>
    <mergeCell ref="BD83:BD87"/>
    <mergeCell ref="BD93:BD97"/>
    <mergeCell ref="BD103:BD107"/>
    <mergeCell ref="BD114:BD118"/>
    <mergeCell ref="BD125:BD129"/>
    <mergeCell ref="BD135:BD139"/>
    <mergeCell ref="BD145:BD149"/>
    <mergeCell ref="BD156:BD160"/>
    <mergeCell ref="BD98:BD102"/>
    <mergeCell ref="BD109:BD113"/>
    <mergeCell ref="BD119:BD123"/>
    <mergeCell ref="BD44:BD48"/>
    <mergeCell ref="BD78:BD82"/>
    <mergeCell ref="BD88:BD92"/>
    <mergeCell ref="BF98:BF102"/>
    <mergeCell ref="BF103:BF107"/>
    <mergeCell ref="BF109:BF113"/>
    <mergeCell ref="BF61:BF65"/>
    <mergeCell ref="BF66:BF70"/>
    <mergeCell ref="BF72:BF76"/>
    <mergeCell ref="BF78:BF82"/>
    <mergeCell ref="BF83:BF87"/>
    <mergeCell ref="BE44:BE48"/>
    <mergeCell ref="BE103:BE107"/>
    <mergeCell ref="BE109:BE113"/>
    <mergeCell ref="BF44:BF48"/>
    <mergeCell ref="BF50:BF54"/>
    <mergeCell ref="BF55:BF59"/>
    <mergeCell ref="BE98:BE102"/>
    <mergeCell ref="BF88:BF92"/>
    <mergeCell ref="BF93:BF97"/>
    <mergeCell ref="BE72:BE76"/>
    <mergeCell ref="BE66:BE70"/>
    <mergeCell ref="BE61:BE65"/>
    <mergeCell ref="BE55:BE59"/>
    <mergeCell ref="BE50:BE54"/>
    <mergeCell ref="BF145:BF149"/>
    <mergeCell ref="BF151:BF155"/>
    <mergeCell ref="BF156:BF160"/>
    <mergeCell ref="BF161:BF165"/>
    <mergeCell ref="A150:BF150"/>
    <mergeCell ref="BF114:BF118"/>
    <mergeCell ref="BF119:BF123"/>
    <mergeCell ref="BF125:BF129"/>
    <mergeCell ref="BF130:BF134"/>
    <mergeCell ref="BF135:BF139"/>
    <mergeCell ref="BD130:BD134"/>
    <mergeCell ref="BD140:BD144"/>
    <mergeCell ref="BF140:BF144"/>
    <mergeCell ref="BE161:BE165"/>
    <mergeCell ref="BE130:BE134"/>
    <mergeCell ref="BE125:BE129"/>
    <mergeCell ref="BE119:BE123"/>
    <mergeCell ref="BE114:BE118"/>
    <mergeCell ref="BE156:BE160"/>
    <mergeCell ref="BE151:BE155"/>
    <mergeCell ref="BE145:BE149"/>
    <mergeCell ref="BE140:BE144"/>
    <mergeCell ref="BE135:BE139"/>
    <mergeCell ref="BD151:BD155"/>
  </mergeCells>
  <conditionalFormatting sqref="BF13:BF17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{C41DF4DB-89AA-48B0-B23F-1313BCE525A6}</x14:id>
        </ext>
      </extLst>
    </cfRule>
  </conditionalFormatting>
  <conditionalFormatting sqref="BF7:BF149 BF151:BF167 BF171:BF1048576">
    <cfRule type="containsText" dxfId="2" priority="1" operator="containsText" text="Verifique  diligenciamiento">
      <formula>NOT(ISERROR(SEARCH("Verifique  diligenciamiento",BF7)))</formula>
    </cfRule>
    <cfRule type="containsText" dxfId="1" priority="2" operator="containsText" text="falta una respuesta">
      <formula>NOT(ISERROR(SEARCH("falta una respuesta",BF7)))</formula>
    </cfRule>
    <cfRule type="containsText" dxfId="0" priority="3" operator="containsText" text="ok">
      <formula>NOT(ISERROR(SEARCH("ok",BF7)))</formula>
    </cfRule>
  </conditionalFormatting>
  <dataValidations count="4">
    <dataValidation type="decimal" operator="greaterThan" allowBlank="1" showInputMessage="1" showErrorMessage="1" sqref="BE18:BE149 BE151:BE165">
      <formula1>25</formula1>
    </dataValidation>
    <dataValidation type="decimal" operator="greaterThan" allowBlank="1" showInputMessage="1" showErrorMessage="1" errorTitle="Error" error="Este vAlor No puede Ser Mayor a 25, Verifique la Tabulacion." sqref="BE13:BE17">
      <formula1>20</formula1>
    </dataValidation>
    <dataValidation type="decimal" operator="equal" allowBlank="1" showInputMessage="1" showErrorMessage="1" promptTitle="Digite 1 si aplica" sqref="C13:AZ37">
      <formula1>1</formula1>
    </dataValidation>
    <dataValidation operator="greaterThan" allowBlank="1" showInputMessage="1" showErrorMessage="1" errorTitle="Error" error="Este vAlor No puede Ser Mayor a 25, Verifique la Tabulacion." sqref="BD13 BD18:BD22 BD39:BD43 BD50:BD54 BD61:BD65 BD72:BD76 BD83:BD87 BD93:BD97 BD103:BD107 BD114:BD118 BD125:BD129 BD135:BD139 BD145:BD149 BD156:BD160"/>
  </dataValidations>
  <pageMargins left="0.43307086614173229" right="0.27559055118110237" top="0.39370078740157483" bottom="0.78740157480314965" header="0" footer="0"/>
  <pageSetup scale="43" orientation="landscape" horizontalDpi="4294967295" verticalDpi="4294967295" r:id="rId1"/>
  <headerFooter alignWithMargins="0">
    <oddHeader xml:space="preserve">&amp;C
</oddHeader>
  </headerFooter>
  <rowBreaks count="1" manualBreakCount="1">
    <brk id="87" max="16383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41DF4DB-89AA-48B0-B23F-1313BCE525A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BF13:BF17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Encuesta de satisfacción</vt:lpstr>
      <vt:lpstr>Tabulación encuesta </vt:lpstr>
      <vt:lpstr>'Encuesta de satisfacción'!Área_de_impresión</vt:lpstr>
      <vt:lpstr>'Tabulación encuesta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Maria.castro</dc:creator>
  <cp:lastModifiedBy>Liliana Traslaviña de Antonio</cp:lastModifiedBy>
  <cp:lastPrinted>2018-05-03T15:01:02Z</cp:lastPrinted>
  <dcterms:created xsi:type="dcterms:W3CDTF">2009-04-20T19:57:02Z</dcterms:created>
  <dcterms:modified xsi:type="dcterms:W3CDTF">2018-05-08T15:18:25Z</dcterms:modified>
</cp:coreProperties>
</file>