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P 2016\PROMOCION Y PREVENCION\PRIMERA INFANCIA\FORMATOS\"/>
    </mc:Choice>
  </mc:AlternateContent>
  <bookViews>
    <workbookView xWindow="0" yWindow="0" windowWidth="28800" windowHeight="11835" tabRatio="804"/>
  </bookViews>
  <sheets>
    <sheet name="1. INFORMACION GENERAL" sheetId="1" r:id="rId1"/>
    <sheet name="2. PRESUPUESTO" sheetId="2" r:id="rId2"/>
    <sheet name="3. REC. PAGADOS Y POR PAGAR" sheetId="7" r:id="rId3"/>
    <sheet name="4. CONSOLIDADO VIGENCIA" sheetId="14" r:id="rId4"/>
    <sheet name="5. SEGUIM. AL USO DE LOS APORT" sheetId="6" r:id="rId5"/>
    <sheet name="6. CONTRAPARTIDA" sheetId="15" r:id="rId6"/>
    <sheet name="DETALLE DE COMPRAS DEL PERIODO" sheetId="16" r:id="rId7"/>
  </sheets>
  <definedNames>
    <definedName name="_xlnm.Print_Area" localSheetId="0">'1. INFORMACION GENERAL'!$A$4:$I$19</definedName>
    <definedName name="_xlnm.Print_Titles" localSheetId="1">'2. PRESUPUESTO'!$4:$10</definedName>
    <definedName name="_xlnm.Print_Titles" localSheetId="4">'5. SEGUIM. AL USO DE LOS APORT'!$4:$10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5" l="1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Q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C15" i="15"/>
  <c r="N26" i="6"/>
  <c r="B21" i="6"/>
  <c r="C21" i="6"/>
  <c r="D21" i="6"/>
  <c r="E21" i="6"/>
  <c r="F21" i="6"/>
  <c r="G21" i="6"/>
  <c r="H21" i="6"/>
  <c r="I21" i="6"/>
  <c r="J21" i="6"/>
  <c r="K21" i="6"/>
  <c r="L21" i="6"/>
  <c r="M21" i="6"/>
  <c r="B15" i="6"/>
  <c r="B19" i="6"/>
  <c r="C14" i="6"/>
  <c r="C15" i="6"/>
  <c r="C19" i="6"/>
  <c r="D14" i="6"/>
  <c r="D15" i="6"/>
  <c r="D19" i="6"/>
  <c r="E14" i="6"/>
  <c r="E15" i="6"/>
  <c r="E19" i="6"/>
  <c r="F14" i="6"/>
  <c r="F15" i="6"/>
  <c r="F19" i="6"/>
  <c r="G14" i="6"/>
  <c r="G15" i="6"/>
  <c r="G19" i="6"/>
  <c r="H14" i="6"/>
  <c r="H15" i="6"/>
  <c r="H19" i="6"/>
  <c r="I14" i="6"/>
  <c r="I15" i="6"/>
  <c r="I19" i="6"/>
  <c r="J14" i="6"/>
  <c r="J15" i="6"/>
  <c r="J19" i="6"/>
  <c r="K14" i="6"/>
  <c r="K15" i="6"/>
  <c r="K19" i="6"/>
  <c r="L14" i="6"/>
  <c r="L15" i="6"/>
  <c r="L19" i="6"/>
  <c r="M14" i="6"/>
  <c r="M15" i="6"/>
  <c r="M19" i="6"/>
  <c r="N16" i="6"/>
  <c r="P16" i="6"/>
  <c r="N13" i="6"/>
  <c r="P13" i="6"/>
  <c r="U38" i="14"/>
  <c r="T38" i="14"/>
  <c r="S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U36" i="14"/>
  <c r="T36" i="14"/>
  <c r="S36" i="14"/>
  <c r="U35" i="14"/>
  <c r="T35" i="14"/>
  <c r="S35" i="14"/>
  <c r="U34" i="14"/>
  <c r="T34" i="14"/>
  <c r="S34" i="14"/>
  <c r="U33" i="14"/>
  <c r="T33" i="14"/>
  <c r="S33" i="14"/>
  <c r="U32" i="14"/>
  <c r="T32" i="14"/>
  <c r="S32" i="14"/>
  <c r="U31" i="14"/>
  <c r="T31" i="14"/>
  <c r="S31" i="14"/>
  <c r="U30" i="14"/>
  <c r="T30" i="14"/>
  <c r="S30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U27" i="14"/>
  <c r="T27" i="14"/>
  <c r="S27" i="14"/>
  <c r="U26" i="14"/>
  <c r="T26" i="14"/>
  <c r="S26" i="14"/>
  <c r="U25" i="14"/>
  <c r="T25" i="14"/>
  <c r="S25" i="14"/>
  <c r="U24" i="14"/>
  <c r="T24" i="14"/>
  <c r="S24" i="14"/>
  <c r="U23" i="14"/>
  <c r="T23" i="14"/>
  <c r="S23" i="14"/>
  <c r="U22" i="14"/>
  <c r="T22" i="14"/>
  <c r="S22" i="14"/>
  <c r="U21" i="14"/>
  <c r="T21" i="14"/>
  <c r="S21" i="14"/>
  <c r="U20" i="14"/>
  <c r="T20" i="14"/>
  <c r="S20" i="14"/>
  <c r="U19" i="14"/>
  <c r="T19" i="14"/>
  <c r="S19" i="14"/>
  <c r="U18" i="14"/>
  <c r="T18" i="14"/>
  <c r="S18" i="14"/>
  <c r="U17" i="14"/>
  <c r="T17" i="14"/>
  <c r="S17" i="14"/>
  <c r="U16" i="14"/>
  <c r="T16" i="14"/>
  <c r="S16" i="14"/>
  <c r="U15" i="14"/>
  <c r="T15" i="14"/>
  <c r="S15" i="14"/>
  <c r="U14" i="14"/>
  <c r="T14" i="14"/>
  <c r="S14" i="14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J37" i="7"/>
  <c r="G37" i="7"/>
  <c r="J36" i="7"/>
  <c r="G36" i="7"/>
  <c r="J35" i="7"/>
  <c r="G35" i="7"/>
  <c r="J34" i="7"/>
  <c r="G34" i="7"/>
  <c r="J33" i="7"/>
  <c r="G33" i="7"/>
  <c r="J32" i="7"/>
  <c r="G32" i="7"/>
  <c r="J31" i="7"/>
  <c r="G31" i="7"/>
  <c r="K29" i="7"/>
  <c r="J29" i="7"/>
  <c r="I29" i="7"/>
  <c r="H29" i="7"/>
  <c r="G29" i="7"/>
  <c r="F29" i="7"/>
  <c r="E29" i="7"/>
  <c r="D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V51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V47" i="2"/>
  <c r="V46" i="2"/>
  <c r="V45" i="2"/>
  <c r="V44" i="2"/>
  <c r="V43" i="2"/>
  <c r="V42" i="2"/>
  <c r="V41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E20" i="2"/>
  <c r="D20" i="2"/>
  <c r="E19" i="2"/>
  <c r="D19" i="2"/>
  <c r="E18" i="2"/>
  <c r="D18" i="2"/>
  <c r="U16" i="2"/>
  <c r="U15" i="2"/>
  <c r="U14" i="2"/>
  <c r="O9" i="2"/>
  <c r="H17" i="1"/>
  <c r="G17" i="1"/>
  <c r="E17" i="1"/>
  <c r="C17" i="1"/>
  <c r="B17" i="1"/>
  <c r="H16" i="1"/>
  <c r="H15" i="1"/>
  <c r="H11" i="1"/>
</calcChain>
</file>

<file path=xl/sharedStrings.xml><?xml version="1.0" encoding="utf-8"?>
<sst xmlns="http://schemas.openxmlformats.org/spreadsheetml/2006/main" count="447" uniqueCount="177">
  <si>
    <t>1. Información General</t>
  </si>
  <si>
    <t>Regional</t>
  </si>
  <si>
    <t>Centro Zonal</t>
  </si>
  <si>
    <t>Entidad Administradora del Servicio</t>
  </si>
  <si>
    <t>Municipios donde se presta el servicio</t>
  </si>
  <si>
    <t>Plazo de ejecución</t>
  </si>
  <si>
    <t>Desde:</t>
  </si>
  <si>
    <t>Hasta:</t>
  </si>
  <si>
    <t>Modalidades de atención</t>
  </si>
  <si>
    <t>Periodo sobre el cual reporta</t>
  </si>
  <si>
    <t xml:space="preserve">2. Cupos contratados </t>
  </si>
  <si>
    <t>Total cupos contratados</t>
  </si>
  <si>
    <t>4. Valor del Contrato</t>
  </si>
  <si>
    <t>Modalidad</t>
  </si>
  <si>
    <t>Monto total del aporte de ICBF</t>
  </si>
  <si>
    <t>Monto total del aporte de la EAS</t>
  </si>
  <si>
    <t>Adiciones al contrato</t>
  </si>
  <si>
    <t>Reducciones al contrato</t>
  </si>
  <si>
    <t>Valor final del contrato</t>
  </si>
  <si>
    <t>Total por concepto</t>
  </si>
  <si>
    <t>Firma del Representante Legal</t>
  </si>
  <si>
    <t>2. PRESUPUESTO</t>
  </si>
  <si>
    <t>Periodo</t>
  </si>
  <si>
    <t>TOTAL</t>
  </si>
  <si>
    <t>1.1. Ingresos</t>
  </si>
  <si>
    <t>Porcentaje de desembolso</t>
  </si>
  <si>
    <t>Monto del desembolso</t>
  </si>
  <si>
    <t>1.2. Gastos</t>
  </si>
  <si>
    <t>Componentes</t>
  </si>
  <si>
    <t>Rubro</t>
  </si>
  <si>
    <t>Modalidades a las que aplica</t>
  </si>
  <si>
    <t>1.2.1. Costos Fijos</t>
  </si>
  <si>
    <t>TALENTO HUMANO</t>
  </si>
  <si>
    <t>COORDINADOR/A</t>
  </si>
  <si>
    <t>AUXILIAR PEDAGÓGICO</t>
  </si>
  <si>
    <t>AUXILIAR ADMINISTRATIVO</t>
  </si>
  <si>
    <t>INFRAESTRUCTURA</t>
  </si>
  <si>
    <t>ARRIENDO</t>
  </si>
  <si>
    <t>SERVICIOS PÚBLICOS</t>
  </si>
  <si>
    <t>GASTOS OPERATIVOS</t>
  </si>
  <si>
    <t>SUBTOTAL</t>
  </si>
  <si>
    <t>DOTACIÓN DE CONSUMO</t>
  </si>
  <si>
    <t>MATERIAL DIDÁCTICO DE CONSUMO Y PAPELERÍA</t>
  </si>
  <si>
    <t>DOTACIÓN DE ASEO PERSONAL</t>
  </si>
  <si>
    <t>SEGURO</t>
  </si>
  <si>
    <t>SEGURO NIÑOS (POLIZAS)</t>
  </si>
  <si>
    <t>ALIMENTACIÓN</t>
  </si>
  <si>
    <t>TOTAL ACUMULADO</t>
  </si>
  <si>
    <t>3. RECURSOS EJECUTADOS PAGADOS Y POR PAGAR</t>
  </si>
  <si>
    <t>3. BALANCE FINAL DEL CONTRATO</t>
  </si>
  <si>
    <t>DESCRIPCION</t>
  </si>
  <si>
    <t xml:space="preserve">VALOR TOTAL APORTES RECIBIDOS </t>
  </si>
  <si>
    <t>VALOR FINAL DEL CONTRATO</t>
  </si>
  <si>
    <t>DIFERENCIAS</t>
  </si>
  <si>
    <t>VALOR INGRESO DE APORTES PARA EL PERIODO</t>
  </si>
  <si>
    <t>VALOR TOTAL GIRADO CONTRA EJECUCION</t>
  </si>
  <si>
    <t>VALOR TOTAL PRESUPUESTO APROBADO</t>
  </si>
  <si>
    <t>DIFERENCIA</t>
  </si>
  <si>
    <t>CUENTAS POR PAGAR DEL PERIODO</t>
  </si>
  <si>
    <t>VALOR CARGA PRESTACIONAL DEL PERIODO</t>
  </si>
  <si>
    <t>CARGA PRESTACIONAL ACUMULADA</t>
  </si>
  <si>
    <t>MAS SALDO DE APORTES DEL PERIODO ANTERIOR</t>
  </si>
  <si>
    <t>TOTAL APORTES PARA EL PERIODO</t>
  </si>
  <si>
    <t>Firma del  Contador de la empresa</t>
  </si>
  <si>
    <t>SALDO DEL PERIODO PARA EL EXTRACTO</t>
  </si>
  <si>
    <t>COSTOS FIJOS</t>
  </si>
  <si>
    <t>TOTAL COSTOS FIJOS</t>
  </si>
  <si>
    <t>COSTOS VARIABLES</t>
  </si>
  <si>
    <t>TOTAL COSTOS VARIABLES</t>
  </si>
  <si>
    <t>PRESUPUESTO APROBADO PARA EL PERIODO</t>
  </si>
  <si>
    <t>SALDO DE EJECUCION EN EL PERIODO</t>
  </si>
  <si>
    <t>VALOR DE LA CARGA PRESTACIONAL EN EL PERIODO</t>
  </si>
  <si>
    <t>TOTALES</t>
  </si>
  <si>
    <t>CONFORMACION Y DESCRIPCION DE ITEMS</t>
  </si>
  <si>
    <t>Reporta alistamiento</t>
  </si>
  <si>
    <t>PRESUPUESTO TOTAL DE VIGENCIA</t>
  </si>
  <si>
    <t>% DE AVANCE</t>
  </si>
  <si>
    <t>Modalidad de atención</t>
  </si>
  <si>
    <t>5. SEGUIMIENTO AL USO DE LOS APORTES</t>
  </si>
  <si>
    <t>4. CONSOLIDADO VIGENCIA</t>
  </si>
  <si>
    <t>DETALLES DE LA EJECUCIÓN DE LA CONTRAPARTIDA PROPUESTA</t>
  </si>
  <si>
    <t>RUBRO</t>
  </si>
  <si>
    <t>DESCRIPCIÓN</t>
  </si>
  <si>
    <t>VALOR PRESUPUESTADO</t>
  </si>
  <si>
    <t>VALOR EJECUTADO A LA FECHA</t>
  </si>
  <si>
    <t>SALDO POR EJECUTAR</t>
  </si>
  <si>
    <t xml:space="preserve">TOTAL APORTE </t>
  </si>
  <si>
    <r>
      <t>Modalidad familiar</t>
    </r>
    <r>
      <rPr>
        <i/>
        <sz val="11"/>
        <color indexed="8"/>
        <rFont val="Arial"/>
        <family val="2"/>
      </rPr>
      <t xml:space="preserve">
Sin arriendo</t>
    </r>
  </si>
  <si>
    <r>
      <t xml:space="preserve">Modalidad Familiar
</t>
    </r>
    <r>
      <rPr>
        <i/>
        <sz val="11"/>
        <color indexed="8"/>
        <rFont val="Arial"/>
        <family val="2"/>
      </rPr>
      <t>Con arriendo</t>
    </r>
  </si>
  <si>
    <t>DOTACION NO FUNGIBLE</t>
  </si>
  <si>
    <t>INSTITUCIONAL - DESARROLLO EN MEDIO FAMILIAR</t>
  </si>
  <si>
    <t>TRANSPORTE</t>
  </si>
  <si>
    <t>REFRIGERIO NIÑOS/AS Y PERSONA RESPONSABLE DEL CUIDADO</t>
  </si>
  <si>
    <t>COMPLEMENTO NUTRICIONAL</t>
  </si>
  <si>
    <t>AUXILIO DE TRANSPORTE PARA DESPLAZAMIENTOS A LOS ENCUENTROS EDUCATIVOS</t>
  </si>
  <si>
    <t>Modalidad familiar con arriendo</t>
  </si>
  <si>
    <t>Modalidad familiar  sin arriendo</t>
  </si>
  <si>
    <t>Familiar</t>
  </si>
  <si>
    <t xml:space="preserve">CONFORMACION Y DESCRIPCION DE ITEMS </t>
  </si>
  <si>
    <t>TOTAL APORTES ICBF</t>
  </si>
  <si>
    <t>RECURSOS CONTRAPARTIDA</t>
  </si>
  <si>
    <t>RECURSOS ICBF</t>
  </si>
  <si>
    <t>TOTAL APORTES CONTRAPARTIDA</t>
  </si>
  <si>
    <t>VALOR</t>
  </si>
  <si>
    <t>% DE PARTICIPACION</t>
  </si>
  <si>
    <t>VALOR TOTAL DEL CONTRATO</t>
  </si>
  <si>
    <t>TOTAL APORTES DEL CONTRATO</t>
  </si>
  <si>
    <t>ORIGEN DE LOS RECURSOS DEL CONTRATO</t>
  </si>
  <si>
    <t>1.2.2. Costos Variables</t>
  </si>
  <si>
    <t>EJECUCION PROGRAMADA PARA EL SIGUIENTE PERIODO</t>
  </si>
  <si>
    <t>UNITARIOS</t>
  </si>
  <si>
    <t>Cupos contratados</t>
  </si>
  <si>
    <t>Modalidad familiar  con arriendo</t>
  </si>
  <si>
    <t>Cupos atendidos</t>
  </si>
  <si>
    <t>Valor del contrato incluidas modificaciones</t>
  </si>
  <si>
    <t>N° del contrato</t>
  </si>
  <si>
    <t>Fecha de legalización del contrato</t>
  </si>
  <si>
    <t>Cupos Contratados</t>
  </si>
  <si>
    <t>Firma Contador y/o tesorero</t>
  </si>
  <si>
    <t>REGISTRO CONSIGNACION DE RENDIMIENTOS FINANCIEROS</t>
  </si>
  <si>
    <t>VALOR CONSIGNADO</t>
  </si>
  <si>
    <t>FECHA DE LA CONSIGNACION</t>
  </si>
  <si>
    <t xml:space="preserve">No. DE COMPROBANTE DE LA CONSIGNACION </t>
  </si>
  <si>
    <t>PERIODO EN EL QUE SE GENERARON LOS RENDIMIENTOS FINANCIEROS</t>
  </si>
  <si>
    <t>ALISTAMIENTO</t>
  </si>
  <si>
    <t>ATENCION</t>
  </si>
  <si>
    <t>VALOR 
ALISTAMIENTO</t>
  </si>
  <si>
    <t>DOCENTES PERFIL 1</t>
  </si>
  <si>
    <t>DOCENTES PERFIL 2</t>
  </si>
  <si>
    <t>DOCENTES PERFIL 3</t>
  </si>
  <si>
    <t>PROFESIONAL DE ATENCIÓN PSICOSOCIAL PERFIL 1</t>
  </si>
  <si>
    <t>PROFESIONAL DE ATENCIÓN PSICOSOCIAL PERFIL 2</t>
  </si>
  <si>
    <t>PROFESIONAL NUTRICIÓN PERFIL 1</t>
  </si>
  <si>
    <t>PROFESIONAL NUTRICIÓN PERFIL 2</t>
  </si>
  <si>
    <t>ICBF</t>
  </si>
  <si>
    <t>EAS</t>
  </si>
  <si>
    <t>DIFERENCIA INGRESOS FRENTE A EGRESOS</t>
  </si>
  <si>
    <t>NECESIDADES DE PERSONAL/CUPOS</t>
  </si>
  <si>
    <t>EJECUCION DEL PERIODO INCLUYE VALORES PAGADOS Y POR PAGAR Y PROVISION PRESTACIONES</t>
  </si>
  <si>
    <t>VALOR ALISTAMIENTO</t>
  </si>
  <si>
    <t>MAS EJECUCION REPROGRAMADA PERIODO ANTERIOR</t>
  </si>
  <si>
    <t>VALOR TOTAL PRESUPUESTO DISPONIBLE PARA EL PERIODO</t>
  </si>
  <si>
    <t>PAGO CON CARGO A LA PROVISION PRESTACIONAL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</si>
  <si>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</si>
  <si>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</si>
  <si>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</si>
  <si>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</si>
  <si>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</si>
  <si>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</si>
  <si>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</si>
  <si>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</si>
  <si>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</si>
  <si>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</si>
  <si>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</si>
  <si>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</si>
  <si>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VALOR PAGOS DEL PERIODO PARA CUBRIR LA EJECUCION </t>
  </si>
  <si>
    <t>EJECUCIÓN ALISTAMIENTO</t>
  </si>
  <si>
    <t>EJECUCIÓN ENERO</t>
  </si>
  <si>
    <t>EJECUCIÓN FEBRERO</t>
  </si>
  <si>
    <t>EJECUCIÓN MARZO</t>
  </si>
  <si>
    <t>EJECUCIÓN ABRIL</t>
  </si>
  <si>
    <t>EJECUCIÓN MAYO</t>
  </si>
  <si>
    <t>EJECUCIÓN JUNIO</t>
  </si>
  <si>
    <t>EJECUCIÓN JULIO</t>
  </si>
  <si>
    <t>EJECUCIÓN AGOSTO</t>
  </si>
  <si>
    <t>EJECUCIÓN SEPTIEMBRE</t>
  </si>
  <si>
    <t>EJECUCIÓN OCTUBRE</t>
  </si>
  <si>
    <t>EJECUCIÓN NOVIEMBRE</t>
  </si>
  <si>
    <t>EJECUCIÓN DICIEMBRE</t>
  </si>
  <si>
    <t>EJECUCIÓN ACUMULADA</t>
  </si>
  <si>
    <t>SALDO DE EJECUCIÓN</t>
  </si>
  <si>
    <t>Versión 1</t>
  </si>
  <si>
    <t>Página 1 de 1</t>
  </si>
  <si>
    <t>Clasificación de la Información:
Pública</t>
  </si>
  <si>
    <t xml:space="preserve">PROCESO
PROMOCIÓN Y PREVENCIÓN
FORMATO PRESENTACIÓN INFORMES FINANCIEROS 
MODALIDAD FAMILIAR
</t>
  </si>
  <si>
    <t xml:space="preserve">PROCESO
PROMOCIÓN Y PREVENCIÓN
FORMATO PRESENTACIÓN INFORMES FINANCIEROS 
MODALIDAD FAMILIAR
-CONTRAPARTIDA-
</t>
  </si>
  <si>
    <t>F2.MO13.PP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</si>
</sst>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;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&quot;$&quot;\ #,##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5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8" fillId="0" borderId="0" xfId="2" applyFont="1" applyBorder="1"/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0" xfId="2" applyFont="1"/>
    <xf numFmtId="0" fontId="8" fillId="0" borderId="0" xfId="2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168" fontId="5" fillId="0" borderId="0" xfId="0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9" fontId="0" fillId="0" borderId="1" xfId="5" applyFont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9" fontId="5" fillId="0" borderId="1" xfId="3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/>
    </xf>
    <xf numFmtId="168" fontId="8" fillId="4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168" fontId="5" fillId="5" borderId="5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4" fillId="0" borderId="15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vertical="center"/>
    </xf>
    <xf numFmtId="9" fontId="13" fillId="2" borderId="1" xfId="5" applyFont="1" applyFill="1" applyBorder="1" applyAlignment="1">
      <alignment vertical="center"/>
    </xf>
    <xf numFmtId="0" fontId="10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4" fontId="10" fillId="2" borderId="5" xfId="1" applyFont="1" applyFill="1" applyBorder="1" applyAlignment="1">
      <alignment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 wrapText="1"/>
    </xf>
    <xf numFmtId="168" fontId="10" fillId="2" borderId="1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7" fontId="10" fillId="3" borderId="1" xfId="0" applyNumberFormat="1" applyFont="1" applyFill="1" applyBorder="1" applyAlignment="1">
      <alignment vertical="center" wrapText="1"/>
    </xf>
    <xf numFmtId="167" fontId="10" fillId="3" borderId="5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3" fillId="0" borderId="0" xfId="0" applyNumberFormat="1" applyFont="1"/>
    <xf numFmtId="5" fontId="5" fillId="0" borderId="1" xfId="1" applyNumberFormat="1" applyFont="1" applyFill="1" applyBorder="1" applyAlignment="1">
      <alignment horizontal="right" vertical="center" wrapText="1"/>
    </xf>
    <xf numFmtId="5" fontId="5" fillId="2" borderId="1" xfId="1" applyNumberFormat="1" applyFont="1" applyFill="1" applyBorder="1" applyAlignment="1">
      <alignment horizontal="right" vertical="center" wrapText="1"/>
    </xf>
    <xf numFmtId="168" fontId="8" fillId="0" borderId="1" xfId="4" applyNumberFormat="1" applyFont="1" applyFill="1" applyBorder="1" applyAlignment="1">
      <alignment vertical="center"/>
    </xf>
    <xf numFmtId="168" fontId="4" fillId="0" borderId="1" xfId="4" applyNumberFormat="1" applyFont="1" applyFill="1" applyBorder="1" applyAlignment="1">
      <alignment horizontal="center" vertical="center" wrapText="1"/>
    </xf>
    <xf numFmtId="168" fontId="10" fillId="0" borderId="37" xfId="2" applyNumberFormat="1" applyFont="1" applyBorder="1" applyAlignment="1">
      <alignment vertical="center"/>
    </xf>
    <xf numFmtId="168" fontId="16" fillId="0" borderId="1" xfId="0" applyNumberFormat="1" applyFont="1" applyFill="1" applyBorder="1" applyAlignment="1">
      <alignment horizontal="left" vertical="center" wrapText="1"/>
    </xf>
    <xf numFmtId="168" fontId="8" fillId="0" borderId="1" xfId="4" applyNumberFormat="1" applyFont="1" applyBorder="1" applyAlignment="1">
      <alignment vertical="center"/>
    </xf>
    <xf numFmtId="168" fontId="8" fillId="0" borderId="4" xfId="4" applyNumberFormat="1" applyFont="1" applyBorder="1" applyAlignment="1">
      <alignment vertical="center"/>
    </xf>
    <xf numFmtId="168" fontId="8" fillId="0" borderId="4" xfId="4" applyNumberFormat="1" applyFont="1" applyFill="1" applyBorder="1" applyAlignment="1">
      <alignment vertical="center"/>
    </xf>
    <xf numFmtId="168" fontId="4" fillId="0" borderId="5" xfId="2" applyNumberFormat="1" applyFont="1" applyFill="1" applyBorder="1" applyAlignment="1">
      <alignment horizontal="center" vertical="center" wrapText="1"/>
    </xf>
    <xf numFmtId="168" fontId="4" fillId="4" borderId="17" xfId="4" applyNumberFormat="1" applyFont="1" applyFill="1" applyBorder="1" applyAlignment="1">
      <alignment horizontal="right" vertical="center" wrapText="1"/>
    </xf>
    <xf numFmtId="168" fontId="15" fillId="0" borderId="1" xfId="6" applyNumberFormat="1" applyFont="1" applyFill="1" applyBorder="1" applyAlignment="1">
      <alignment vertical="center" wrapText="1"/>
    </xf>
    <xf numFmtId="168" fontId="8" fillId="0" borderId="7" xfId="4" applyNumberFormat="1" applyFont="1" applyBorder="1" applyAlignment="1">
      <alignment vertical="center"/>
    </xf>
    <xf numFmtId="168" fontId="8" fillId="0" borderId="7" xfId="4" applyNumberFormat="1" applyFont="1" applyFill="1" applyBorder="1" applyAlignment="1">
      <alignment vertical="center"/>
    </xf>
    <xf numFmtId="168" fontId="16" fillId="0" borderId="2" xfId="0" applyNumberFormat="1" applyFont="1" applyFill="1" applyBorder="1" applyAlignment="1">
      <alignment horizontal="left" vertical="center" wrapText="1"/>
    </xf>
    <xf numFmtId="168" fontId="8" fillId="0" borderId="2" xfId="4" applyNumberFormat="1" applyFont="1" applyBorder="1" applyAlignment="1">
      <alignment vertical="center"/>
    </xf>
    <xf numFmtId="168" fontId="15" fillId="0" borderId="2" xfId="6" applyNumberFormat="1" applyFont="1" applyFill="1" applyBorder="1" applyAlignment="1">
      <alignment vertical="center" wrapText="1"/>
    </xf>
    <xf numFmtId="168" fontId="8" fillId="0" borderId="9" xfId="4" applyNumberFormat="1" applyFont="1" applyBorder="1" applyAlignment="1">
      <alignment vertical="center"/>
    </xf>
    <xf numFmtId="168" fontId="4" fillId="4" borderId="20" xfId="4" applyNumberFormat="1" applyFont="1" applyFill="1" applyBorder="1" applyAlignment="1">
      <alignment horizontal="right" vertical="center" wrapText="1"/>
    </xf>
    <xf numFmtId="168" fontId="4" fillId="4" borderId="25" xfId="4" applyNumberFormat="1" applyFont="1" applyFill="1" applyBorder="1" applyAlignment="1">
      <alignment horizontal="right" vertical="center" wrapText="1"/>
    </xf>
    <xf numFmtId="168" fontId="8" fillId="0" borderId="7" xfId="0" applyNumberFormat="1" applyFont="1" applyFill="1" applyBorder="1" applyAlignment="1">
      <alignment horizontal="center" vertical="center"/>
    </xf>
    <xf numFmtId="168" fontId="4" fillId="4" borderId="15" xfId="4" applyNumberFormat="1" applyFont="1" applyFill="1" applyBorder="1" applyAlignment="1">
      <alignment horizontal="right" vertical="center" wrapText="1"/>
    </xf>
    <xf numFmtId="168" fontId="4" fillId="4" borderId="1" xfId="4" applyNumberFormat="1" applyFont="1" applyFill="1" applyBorder="1" applyAlignment="1">
      <alignment horizontal="right" vertical="center" wrapText="1"/>
    </xf>
    <xf numFmtId="168" fontId="4" fillId="4" borderId="24" xfId="4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3" fontId="4" fillId="0" borderId="5" xfId="2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/>
    <xf numFmtId="0" fontId="5" fillId="3" borderId="7" xfId="0" applyFont="1" applyFill="1" applyBorder="1" applyAlignment="1"/>
    <xf numFmtId="168" fontId="8" fillId="0" borderId="0" xfId="2" applyNumberFormat="1" applyFont="1" applyBorder="1" applyAlignment="1">
      <alignment vertical="center"/>
    </xf>
    <xf numFmtId="168" fontId="4" fillId="2" borderId="1" xfId="0" applyNumberFormat="1" applyFont="1" applyFill="1" applyBorder="1" applyAlignment="1">
      <alignment horizontal="right" vertical="center"/>
    </xf>
    <xf numFmtId="168" fontId="8" fillId="0" borderId="1" xfId="0" applyNumberFormat="1" applyFont="1" applyFill="1" applyBorder="1" applyAlignment="1">
      <alignment horizontal="right" vertical="center" wrapText="1"/>
    </xf>
    <xf numFmtId="168" fontId="0" fillId="0" borderId="1" xfId="0" applyNumberForma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8" fontId="13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0" fillId="0" borderId="0" xfId="0" applyBorder="1" applyAlignment="1">
      <alignment vertical="center"/>
    </xf>
    <xf numFmtId="0" fontId="1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5" fontId="5" fillId="2" borderId="4" xfId="1" applyNumberFormat="1" applyFont="1" applyFill="1" applyBorder="1" applyAlignment="1">
      <alignment horizontal="right" vertical="center" wrapText="1"/>
    </xf>
    <xf numFmtId="5" fontId="5" fillId="2" borderId="5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5" fontId="5" fillId="0" borderId="4" xfId="1" applyNumberFormat="1" applyFont="1" applyFill="1" applyBorder="1" applyAlignment="1">
      <alignment horizontal="right" vertical="center" wrapText="1"/>
    </xf>
    <xf numFmtId="5" fontId="5" fillId="0" borderId="5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2" fillId="3" borderId="18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17" xfId="2" applyFont="1" applyFill="1" applyBorder="1" applyAlignment="1">
      <alignment horizontal="center" vertical="center" wrapText="1"/>
    </xf>
    <xf numFmtId="0" fontId="2" fillId="3" borderId="32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2" fillId="3" borderId="33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/>
    </xf>
    <xf numFmtId="167" fontId="10" fillId="3" borderId="3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 wrapText="1"/>
    </xf>
    <xf numFmtId="167" fontId="10" fillId="3" borderId="3" xfId="0" applyNumberFormat="1" applyFont="1" applyFill="1" applyBorder="1" applyAlignment="1">
      <alignment horizontal="center" vertical="center" wrapText="1"/>
    </xf>
    <xf numFmtId="167" fontId="10" fillId="3" borderId="4" xfId="0" applyNumberFormat="1" applyFont="1" applyFill="1" applyBorder="1" applyAlignment="1">
      <alignment horizontal="center" vertical="center" wrapText="1"/>
    </xf>
    <xf numFmtId="167" fontId="10" fillId="3" borderId="20" xfId="0" applyNumberFormat="1" applyFont="1" applyFill="1" applyBorder="1" applyAlignment="1">
      <alignment horizontal="center" vertical="center" wrapText="1"/>
    </xf>
    <xf numFmtId="167" fontId="10" fillId="3" borderId="34" xfId="0" applyNumberFormat="1" applyFont="1" applyFill="1" applyBorder="1" applyAlignment="1">
      <alignment horizontal="center" vertical="center" wrapText="1"/>
    </xf>
    <xf numFmtId="167" fontId="10" fillId="3" borderId="33" xfId="0" applyNumberFormat="1" applyFont="1" applyFill="1" applyBorder="1" applyAlignment="1">
      <alignment horizontal="center" vertical="center" wrapText="1"/>
    </xf>
    <xf numFmtId="9" fontId="5" fillId="5" borderId="1" xfId="5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166" fontId="4" fillId="5" borderId="1" xfId="4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9" fontId="4" fillId="0" borderId="4" xfId="3" applyFont="1" applyFill="1" applyBorder="1" applyAlignment="1">
      <alignment horizontal="right" vertical="center" wrapText="1"/>
    </xf>
    <xf numFmtId="9" fontId="4" fillId="0" borderId="20" xfId="3" applyFont="1" applyFill="1" applyBorder="1" applyAlignment="1">
      <alignment horizontal="right" vertical="center" wrapText="1"/>
    </xf>
    <xf numFmtId="168" fontId="4" fillId="0" borderId="4" xfId="4" applyNumberFormat="1" applyFont="1" applyFill="1" applyBorder="1" applyAlignment="1">
      <alignment horizontal="right" vertical="center" wrapText="1"/>
    </xf>
    <xf numFmtId="168" fontId="4" fillId="0" borderId="20" xfId="4" applyNumberFormat="1" applyFont="1" applyFill="1" applyBorder="1" applyAlignment="1">
      <alignment horizontal="right" vertical="center" wrapText="1"/>
    </xf>
    <xf numFmtId="166" fontId="4" fillId="0" borderId="8" xfId="4" applyNumberFormat="1" applyFont="1" applyFill="1" applyBorder="1" applyAlignment="1">
      <alignment horizontal="center" vertical="center" wrapText="1"/>
    </xf>
    <xf numFmtId="166" fontId="4" fillId="0" borderId="9" xfId="4" applyNumberFormat="1" applyFont="1" applyFill="1" applyBorder="1" applyAlignment="1">
      <alignment horizontal="center" vertical="center" wrapText="1"/>
    </xf>
    <xf numFmtId="166" fontId="4" fillId="0" borderId="26" xfId="4" applyNumberFormat="1" applyFont="1" applyFill="1" applyBorder="1" applyAlignment="1">
      <alignment horizontal="center" vertical="center" wrapText="1"/>
    </xf>
    <xf numFmtId="166" fontId="4" fillId="0" borderId="6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Fill="1" applyBorder="1" applyAlignment="1">
      <alignment horizontal="center" vertical="center" wrapText="1"/>
    </xf>
    <xf numFmtId="166" fontId="4" fillId="0" borderId="30" xfId="4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166" fontId="4" fillId="0" borderId="12" xfId="4" applyNumberFormat="1" applyFont="1" applyFill="1" applyBorder="1" applyAlignment="1">
      <alignment horizontal="center" vertical="center" wrapText="1"/>
    </xf>
    <xf numFmtId="166" fontId="4" fillId="0" borderId="31" xfId="4" applyNumberFormat="1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justify" vertical="center" wrapText="1"/>
    </xf>
    <xf numFmtId="0" fontId="4" fillId="5" borderId="5" xfId="2" applyFont="1" applyFill="1" applyBorder="1" applyAlignment="1">
      <alignment horizontal="justify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left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3" borderId="28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7">
    <cellStyle name="Moneda" xfId="1" builtinId="4"/>
    <cellStyle name="Moneda 2" xfId="6"/>
    <cellStyle name="Moneda 3" xfId="4"/>
    <cellStyle name="Normal" xfId="0" builtinId="0"/>
    <cellStyle name="Normal 2" xfId="2"/>
    <cellStyle name="Porcentaje" xfId="5" builtinId="5"/>
    <cellStyle name="Porcentu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597983</xdr:colOff>
      <xdr:row>0</xdr:row>
      <xdr:rowOff>79045</xdr:rowOff>
    </xdr:from>
    <xdr:to>
      <xdr:col>0</xdr:col>
      <xdr:colOff>1261753</xdr:colOff>
      <xdr:row>2</xdr:row>
      <xdr:rowOff>284513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983" y="79045"/>
          <a:ext cx="663770" cy="898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79044</xdr:rowOff>
    </xdr:from>
    <xdr:to>
      <xdr:col>1</xdr:col>
      <xdr:colOff>1261753</xdr:colOff>
      <xdr:row>2</xdr:row>
      <xdr:rowOff>400049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79044"/>
          <a:ext cx="823603" cy="110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597983</xdr:colOff>
      <xdr:row>0</xdr:row>
      <xdr:rowOff>79045</xdr:rowOff>
    </xdr:from>
    <xdr:to>
      <xdr:col>0</xdr:col>
      <xdr:colOff>1261753</xdr:colOff>
      <xdr:row>2</xdr:row>
      <xdr:rowOff>349250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983" y="79045"/>
          <a:ext cx="663770" cy="1032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</xdr:colOff>
      <xdr:row>0</xdr:row>
      <xdr:rowOff>79045</xdr:rowOff>
    </xdr:from>
    <xdr:to>
      <xdr:col>0</xdr:col>
      <xdr:colOff>1119187</xdr:colOff>
      <xdr:row>2</xdr:row>
      <xdr:rowOff>358775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" y="79045"/>
          <a:ext cx="714375" cy="1041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1719262</xdr:colOff>
      <xdr:row>0</xdr:row>
      <xdr:rowOff>95249</xdr:rowOff>
    </xdr:from>
    <xdr:to>
      <xdr:col>0</xdr:col>
      <xdr:colOff>2433637</xdr:colOff>
      <xdr:row>2</xdr:row>
      <xdr:rowOff>476250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" y="95249"/>
          <a:ext cx="714375" cy="11620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750382</xdr:colOff>
      <xdr:row>0</xdr:row>
      <xdr:rowOff>98094</xdr:rowOff>
    </xdr:from>
    <xdr:to>
      <xdr:col>0</xdr:col>
      <xdr:colOff>1466849</xdr:colOff>
      <xdr:row>2</xdr:row>
      <xdr:rowOff>457199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382" y="98094"/>
          <a:ext cx="716467" cy="1311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152400</xdr:rowOff>
    </xdr:from>
    <xdr:to>
      <xdr:col>8</xdr:col>
      <xdr:colOff>628650</xdr:colOff>
      <xdr:row>4</xdr:row>
      <xdr:rowOff>161925</xdr:rowOff>
    </xdr:to>
    <xdr:sp macro="" textlink="">
      <xdr:nvSpPr>
        <xdr:cNvPr id="2" name="CuadroTexto 1"/>
        <xdr:cNvSpPr txBox="1"/>
      </xdr:nvSpPr>
      <xdr:spPr>
        <a:xfrm>
          <a:off x="762000" y="342900"/>
          <a:ext cx="5962650" cy="581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/>
            <a:t>reportar en esta hoja el auxiliar de costos contable del periodo que esta reportando en formato excel por tercero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77" zoomScaleNormal="77" zoomScaleSheetLayoutView="80" workbookViewId="0">
      <selection activeCell="K6" sqref="K6"/>
    </sheetView>
  </sheetViews>
  <sheetFormatPr baseColWidth="10" defaultRowHeight="12.75" x14ac:dyDescent="0.2"/>
  <cols>
    <col min="1" max="1" width="24.7109375" style="1" customWidth="1"/>
    <col min="2" max="2" width="22.28515625" style="1" customWidth="1"/>
    <col min="3" max="3" width="25.140625" style="1" customWidth="1"/>
    <col min="4" max="4" width="21.28515625" style="1" customWidth="1"/>
    <col min="5" max="6" width="21" style="1" customWidth="1"/>
    <col min="7" max="7" width="25.85546875" style="1" customWidth="1"/>
    <col min="8" max="8" width="15.5703125" style="1" customWidth="1"/>
    <col min="9" max="9" width="19.5703125" style="1" customWidth="1"/>
    <col min="10" max="11" width="11.42578125" style="1"/>
    <col min="12" max="12" width="24.42578125" style="1" customWidth="1"/>
    <col min="13" max="16384" width="11.42578125" style="1"/>
  </cols>
  <sheetData>
    <row r="1" spans="1:11" ht="29.25" customHeight="1" x14ac:dyDescent="0.2">
      <c r="A1" s="139"/>
      <c r="B1" s="142" t="s">
        <v>174</v>
      </c>
      <c r="C1" s="142"/>
      <c r="D1" s="142"/>
      <c r="E1" s="142"/>
      <c r="F1" s="140" t="s">
        <v>176</v>
      </c>
      <c r="G1" s="140"/>
      <c r="H1" s="141">
        <v>42751</v>
      </c>
      <c r="I1" s="141"/>
    </row>
    <row r="2" spans="1:11" ht="25.5" customHeight="1" x14ac:dyDescent="0.2">
      <c r="A2" s="139"/>
      <c r="B2" s="142"/>
      <c r="C2" s="142"/>
      <c r="D2" s="142"/>
      <c r="E2" s="142"/>
      <c r="F2" s="140" t="s">
        <v>171</v>
      </c>
      <c r="G2" s="140"/>
      <c r="H2" s="140" t="s">
        <v>172</v>
      </c>
      <c r="I2" s="140"/>
    </row>
    <row r="3" spans="1:11" ht="32.25" customHeight="1" x14ac:dyDescent="0.2">
      <c r="A3" s="139"/>
      <c r="B3" s="142"/>
      <c r="C3" s="142"/>
      <c r="D3" s="142"/>
      <c r="E3" s="142"/>
      <c r="F3" s="142" t="s">
        <v>173</v>
      </c>
      <c r="G3" s="142"/>
      <c r="H3" s="142"/>
      <c r="I3" s="142"/>
      <c r="J3" s="137"/>
      <c r="K3" s="137"/>
    </row>
    <row r="4" spans="1:11" ht="21.75" customHeight="1" x14ac:dyDescent="0.2">
      <c r="A4" s="146" t="s">
        <v>0</v>
      </c>
      <c r="B4" s="146"/>
      <c r="C4" s="146"/>
      <c r="D4" s="146"/>
      <c r="E4" s="146"/>
      <c r="F4" s="146"/>
      <c r="G4" s="146"/>
      <c r="H4" s="146"/>
      <c r="I4" s="146"/>
    </row>
    <row r="5" spans="1:11" ht="35.25" customHeight="1" x14ac:dyDescent="0.2">
      <c r="A5" s="62" t="s">
        <v>1</v>
      </c>
      <c r="B5" s="164"/>
      <c r="C5" s="165"/>
      <c r="D5" s="165"/>
      <c r="E5" s="166"/>
      <c r="F5" s="95" t="s">
        <v>2</v>
      </c>
      <c r="G5" s="167"/>
      <c r="H5" s="168"/>
      <c r="I5" s="169"/>
    </row>
    <row r="6" spans="1:11" ht="33" customHeight="1" x14ac:dyDescent="0.2">
      <c r="A6" s="62" t="s">
        <v>3</v>
      </c>
      <c r="B6" s="125"/>
      <c r="C6" s="126"/>
      <c r="D6" s="126"/>
      <c r="E6" s="126"/>
      <c r="F6" s="95" t="s">
        <v>4</v>
      </c>
      <c r="G6" s="167"/>
      <c r="H6" s="168"/>
      <c r="I6" s="169"/>
    </row>
    <row r="7" spans="1:11" ht="32.25" customHeight="1" x14ac:dyDescent="0.2">
      <c r="A7" s="62" t="s">
        <v>115</v>
      </c>
      <c r="B7" s="58"/>
      <c r="C7" s="62" t="s">
        <v>116</v>
      </c>
      <c r="D7" s="167"/>
      <c r="E7" s="168"/>
      <c r="F7" s="169"/>
      <c r="G7" s="170" t="s">
        <v>5</v>
      </c>
      <c r="H7" s="66" t="s">
        <v>6</v>
      </c>
      <c r="I7" s="59"/>
    </row>
    <row r="8" spans="1:11" ht="23.25" customHeight="1" x14ac:dyDescent="0.2">
      <c r="A8" s="62" t="s">
        <v>77</v>
      </c>
      <c r="B8" s="171"/>
      <c r="C8" s="172"/>
      <c r="D8" s="172"/>
      <c r="E8" s="172"/>
      <c r="F8" s="173"/>
      <c r="G8" s="170"/>
      <c r="H8" s="66" t="s">
        <v>7</v>
      </c>
      <c r="I8" s="67"/>
    </row>
    <row r="9" spans="1:11" ht="22.5" customHeight="1" x14ac:dyDescent="0.2">
      <c r="A9" s="146" t="s">
        <v>10</v>
      </c>
      <c r="B9" s="146"/>
      <c r="C9" s="146"/>
      <c r="D9" s="146"/>
      <c r="E9" s="146"/>
      <c r="F9" s="146"/>
      <c r="G9" s="146"/>
      <c r="H9" s="146"/>
      <c r="I9" s="146"/>
    </row>
    <row r="10" spans="1:11" ht="28.5" customHeight="1" x14ac:dyDescent="0.2">
      <c r="A10" s="147" t="s">
        <v>87</v>
      </c>
      <c r="B10" s="160"/>
      <c r="C10" s="148"/>
      <c r="D10" s="93"/>
      <c r="E10" s="147" t="s">
        <v>88</v>
      </c>
      <c r="F10" s="160"/>
      <c r="G10" s="148"/>
      <c r="H10" s="157" t="s">
        <v>11</v>
      </c>
      <c r="I10" s="157"/>
    </row>
    <row r="11" spans="1:11" ht="30.75" customHeight="1" x14ac:dyDescent="0.2">
      <c r="A11" s="161"/>
      <c r="B11" s="162"/>
      <c r="C11" s="163"/>
      <c r="D11" s="94"/>
      <c r="E11" s="161"/>
      <c r="F11" s="162"/>
      <c r="G11" s="163"/>
      <c r="H11" s="158">
        <f>SUM(A11:G11)</f>
        <v>0</v>
      </c>
      <c r="I11" s="159"/>
    </row>
    <row r="12" spans="1:11" ht="21" customHeight="1" x14ac:dyDescent="0.2">
      <c r="A12" s="146" t="s">
        <v>12</v>
      </c>
      <c r="B12" s="146"/>
      <c r="C12" s="146"/>
      <c r="D12" s="146"/>
      <c r="E12" s="146"/>
      <c r="F12" s="146"/>
      <c r="G12" s="146"/>
      <c r="H12" s="146"/>
      <c r="I12" s="146"/>
    </row>
    <row r="13" spans="1:11" ht="28.5" customHeight="1" x14ac:dyDescent="0.2">
      <c r="A13" s="151" t="s">
        <v>13</v>
      </c>
      <c r="B13" s="151" t="s">
        <v>14</v>
      </c>
      <c r="C13" s="151" t="s">
        <v>15</v>
      </c>
      <c r="D13" s="157" t="s">
        <v>16</v>
      </c>
      <c r="E13" s="157"/>
      <c r="F13" s="147" t="s">
        <v>17</v>
      </c>
      <c r="G13" s="148"/>
      <c r="H13" s="153" t="s">
        <v>18</v>
      </c>
      <c r="I13" s="154"/>
    </row>
    <row r="14" spans="1:11" ht="14.25" x14ac:dyDescent="0.2">
      <c r="A14" s="152"/>
      <c r="B14" s="152"/>
      <c r="C14" s="152"/>
      <c r="D14" s="92" t="s">
        <v>134</v>
      </c>
      <c r="E14" s="92" t="s">
        <v>135</v>
      </c>
      <c r="F14" s="92" t="s">
        <v>134</v>
      </c>
      <c r="G14" s="92" t="s">
        <v>135</v>
      </c>
      <c r="H14" s="155"/>
      <c r="I14" s="156"/>
    </row>
    <row r="15" spans="1:11" ht="33.75" customHeight="1" x14ac:dyDescent="0.2">
      <c r="A15" s="23" t="s">
        <v>95</v>
      </c>
      <c r="B15" s="98"/>
      <c r="C15" s="98"/>
      <c r="D15" s="98"/>
      <c r="E15" s="98"/>
      <c r="F15" s="98"/>
      <c r="G15" s="98"/>
      <c r="H15" s="149">
        <f>B15+C15+D15+E15-F15-G15</f>
        <v>0</v>
      </c>
      <c r="I15" s="150"/>
    </row>
    <row r="16" spans="1:11" ht="33.75" customHeight="1" x14ac:dyDescent="0.2">
      <c r="A16" s="23" t="s">
        <v>96</v>
      </c>
      <c r="B16" s="98"/>
      <c r="C16" s="98"/>
      <c r="D16" s="98"/>
      <c r="E16" s="98"/>
      <c r="F16" s="98"/>
      <c r="G16" s="98"/>
      <c r="H16" s="149">
        <f>B16+C16+D16+E16-F16-G16</f>
        <v>0</v>
      </c>
      <c r="I16" s="150"/>
    </row>
    <row r="17" spans="1:12" ht="26.25" customHeight="1" x14ac:dyDescent="0.2">
      <c r="A17" s="57" t="s">
        <v>19</v>
      </c>
      <c r="B17" s="99">
        <f>SUM(B15:B16)</f>
        <v>0</v>
      </c>
      <c r="C17" s="99">
        <f>SUM(C15:C16)</f>
        <v>0</v>
      </c>
      <c r="D17" s="99"/>
      <c r="E17" s="99">
        <f>SUM(E15:E16)</f>
        <v>0</v>
      </c>
      <c r="F17" s="99"/>
      <c r="G17" s="99">
        <f>SUM(G15:G16)</f>
        <v>0</v>
      </c>
      <c r="H17" s="144">
        <f>SUM(H15:I16)</f>
        <v>0</v>
      </c>
      <c r="I17" s="145"/>
      <c r="L17" s="97"/>
    </row>
    <row r="18" spans="1:12" ht="54" customHeight="1" x14ac:dyDescent="0.2">
      <c r="A18" s="2"/>
      <c r="B18" s="3"/>
      <c r="C18" s="4"/>
      <c r="D18" s="4"/>
      <c r="E18" s="4"/>
      <c r="F18" s="4"/>
      <c r="G18" s="4"/>
      <c r="H18" s="3"/>
      <c r="I18" s="3"/>
    </row>
    <row r="19" spans="1:12" x14ac:dyDescent="0.2">
      <c r="A19" s="5"/>
      <c r="B19" s="6"/>
      <c r="C19" s="143" t="s">
        <v>20</v>
      </c>
      <c r="D19" s="143"/>
      <c r="E19" s="143"/>
      <c r="F19" s="143"/>
      <c r="G19" s="143"/>
      <c r="H19" s="3"/>
      <c r="I19" s="3"/>
    </row>
  </sheetData>
  <mergeCells count="32">
    <mergeCell ref="A4:I4"/>
    <mergeCell ref="B5:E5"/>
    <mergeCell ref="G5:I5"/>
    <mergeCell ref="G6:I6"/>
    <mergeCell ref="G7:G8"/>
    <mergeCell ref="D7:F7"/>
    <mergeCell ref="B8:F8"/>
    <mergeCell ref="A9:I9"/>
    <mergeCell ref="H10:I10"/>
    <mergeCell ref="H11:I11"/>
    <mergeCell ref="A10:C10"/>
    <mergeCell ref="E10:G10"/>
    <mergeCell ref="A11:C11"/>
    <mergeCell ref="E11:G11"/>
    <mergeCell ref="C19:G19"/>
    <mergeCell ref="H17:I17"/>
    <mergeCell ref="A12:I12"/>
    <mergeCell ref="F13:G13"/>
    <mergeCell ref="H15:I15"/>
    <mergeCell ref="H16:I16"/>
    <mergeCell ref="A13:A14"/>
    <mergeCell ref="B13:B14"/>
    <mergeCell ref="C13:C14"/>
    <mergeCell ref="H13:I14"/>
    <mergeCell ref="D13:E13"/>
    <mergeCell ref="A1:A3"/>
    <mergeCell ref="F1:G1"/>
    <mergeCell ref="H1:I1"/>
    <mergeCell ref="F2:G2"/>
    <mergeCell ref="H2:I2"/>
    <mergeCell ref="B1:E3"/>
    <mergeCell ref="F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  <headerFooter>
    <oddFooter xml:space="preserve">&amp;RF3 MO1 MPM1 v1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9"/>
  <sheetViews>
    <sheetView topLeftCell="E1" zoomScale="50" zoomScaleNormal="50" zoomScaleSheetLayoutView="44" workbookViewId="0">
      <selection activeCell="S1" sqref="S1:V2"/>
    </sheetView>
  </sheetViews>
  <sheetFormatPr baseColWidth="10" defaultRowHeight="12.75" x14ac:dyDescent="0.2"/>
  <cols>
    <col min="1" max="1" width="11.42578125" style="7"/>
    <col min="2" max="2" width="23.28515625" style="12" customWidth="1"/>
    <col min="3" max="3" width="35.7109375" style="12" customWidth="1"/>
    <col min="4" max="4" width="42.140625" style="12" bestFit="1" customWidth="1"/>
    <col min="5" max="5" width="21.28515625" style="12" customWidth="1"/>
    <col min="6" max="6" width="12.28515625" style="12" bestFit="1" customWidth="1"/>
    <col min="7" max="7" width="18" style="12" customWidth="1"/>
    <col min="8" max="8" width="16.42578125" style="12" customWidth="1"/>
    <col min="9" max="9" width="16.28515625" style="12" bestFit="1" customWidth="1"/>
    <col min="10" max="10" width="15.85546875" style="12" bestFit="1" customWidth="1"/>
    <col min="11" max="21" width="17.85546875" style="12" customWidth="1"/>
    <col min="22" max="22" width="20.5703125" style="12" customWidth="1"/>
    <col min="23" max="16384" width="11.42578125" style="7"/>
  </cols>
  <sheetData>
    <row r="1" spans="2:22" ht="38.25" customHeight="1" x14ac:dyDescent="0.2">
      <c r="B1" s="139"/>
      <c r="C1" s="175" t="s">
        <v>174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  <c r="S1" s="140" t="s">
        <v>176</v>
      </c>
      <c r="T1" s="140"/>
      <c r="U1" s="141">
        <v>42751</v>
      </c>
      <c r="V1" s="141"/>
    </row>
    <row r="2" spans="2:22" ht="21.75" customHeight="1" x14ac:dyDescent="0.2">
      <c r="B2" s="139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  <c r="S2" s="140" t="s">
        <v>171</v>
      </c>
      <c r="T2" s="140"/>
      <c r="U2" s="140" t="s">
        <v>172</v>
      </c>
      <c r="V2" s="140"/>
    </row>
    <row r="3" spans="2:22" ht="41.25" customHeight="1" x14ac:dyDescent="0.2">
      <c r="B3" s="139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174" t="s">
        <v>173</v>
      </c>
      <c r="T3" s="174"/>
      <c r="U3" s="174"/>
      <c r="V3" s="174"/>
    </row>
    <row r="4" spans="2:22" s="1" customFormat="1" ht="21.75" customHeight="1" x14ac:dyDescent="0.2">
      <c r="B4" s="221" t="s">
        <v>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222"/>
      <c r="V4" s="223"/>
    </row>
    <row r="5" spans="2:22" s="1" customFormat="1" ht="35.25" customHeight="1" x14ac:dyDescent="0.2">
      <c r="B5" s="224" t="s">
        <v>1</v>
      </c>
      <c r="C5" s="225"/>
      <c r="D5" s="226"/>
      <c r="E5" s="167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62" t="s">
        <v>2</v>
      </c>
      <c r="Q5" s="178"/>
      <c r="R5" s="178"/>
      <c r="S5" s="178"/>
      <c r="T5" s="178"/>
      <c r="U5" s="167"/>
      <c r="V5" s="179"/>
    </row>
    <row r="6" spans="2:22" s="1" customFormat="1" ht="33" customHeight="1" x14ac:dyDescent="0.2">
      <c r="B6" s="227" t="s">
        <v>3</v>
      </c>
      <c r="C6" s="228"/>
      <c r="D6" s="22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229" t="s">
        <v>4</v>
      </c>
      <c r="Q6" s="225"/>
      <c r="R6" s="38"/>
      <c r="S6" s="38"/>
      <c r="T6" s="38"/>
      <c r="U6" s="38"/>
      <c r="V6" s="54"/>
    </row>
    <row r="7" spans="2:22" s="1" customFormat="1" ht="18.75" customHeight="1" x14ac:dyDescent="0.2">
      <c r="B7" s="227" t="s">
        <v>115</v>
      </c>
      <c r="C7" s="228"/>
      <c r="D7" s="228"/>
      <c r="E7" s="187"/>
      <c r="F7" s="188"/>
      <c r="G7" s="188"/>
      <c r="H7" s="189"/>
      <c r="I7" s="178" t="s">
        <v>116</v>
      </c>
      <c r="J7" s="178"/>
      <c r="K7" s="178"/>
      <c r="L7" s="178"/>
      <c r="M7" s="178" t="s">
        <v>114</v>
      </c>
      <c r="N7" s="178"/>
      <c r="O7" s="230"/>
      <c r="P7" s="178" t="s">
        <v>5</v>
      </c>
      <c r="Q7" s="178"/>
      <c r="R7" s="178"/>
      <c r="S7" s="178" t="s">
        <v>6</v>
      </c>
      <c r="T7" s="178"/>
      <c r="U7" s="167"/>
      <c r="V7" s="179"/>
    </row>
    <row r="8" spans="2:22" s="1" customFormat="1" ht="18.75" customHeight="1" x14ac:dyDescent="0.2">
      <c r="B8" s="227"/>
      <c r="C8" s="228"/>
      <c r="D8" s="228"/>
      <c r="E8" s="190"/>
      <c r="F8" s="191"/>
      <c r="G8" s="191"/>
      <c r="H8" s="192"/>
      <c r="I8" s="178"/>
      <c r="J8" s="178"/>
      <c r="K8" s="178"/>
      <c r="L8" s="178"/>
      <c r="M8" s="178"/>
      <c r="N8" s="178"/>
      <c r="O8" s="230"/>
      <c r="P8" s="178"/>
      <c r="Q8" s="178"/>
      <c r="R8" s="178"/>
      <c r="S8" s="178"/>
      <c r="T8" s="178"/>
      <c r="U8" s="167"/>
      <c r="V8" s="179"/>
    </row>
    <row r="9" spans="2:22" s="1" customFormat="1" ht="21.75" customHeight="1" x14ac:dyDescent="0.2">
      <c r="B9" s="227" t="s">
        <v>8</v>
      </c>
      <c r="C9" s="228"/>
      <c r="D9" s="228"/>
      <c r="E9" s="187"/>
      <c r="F9" s="188"/>
      <c r="G9" s="188"/>
      <c r="H9" s="189"/>
      <c r="I9" s="183" t="s">
        <v>111</v>
      </c>
      <c r="J9" s="183"/>
      <c r="K9" s="184" t="s">
        <v>96</v>
      </c>
      <c r="L9" s="184"/>
      <c r="M9" s="184"/>
      <c r="N9" s="66"/>
      <c r="O9" s="185">
        <f>SUM(N9:N10)</f>
        <v>0</v>
      </c>
      <c r="P9" s="178"/>
      <c r="Q9" s="178"/>
      <c r="R9" s="178"/>
      <c r="S9" s="178" t="s">
        <v>7</v>
      </c>
      <c r="T9" s="178"/>
      <c r="U9" s="167"/>
      <c r="V9" s="179"/>
    </row>
    <row r="10" spans="2:22" s="1" customFormat="1" ht="23.25" customHeight="1" x14ac:dyDescent="0.2">
      <c r="B10" s="227"/>
      <c r="C10" s="228"/>
      <c r="D10" s="228"/>
      <c r="E10" s="190"/>
      <c r="F10" s="191"/>
      <c r="G10" s="191"/>
      <c r="H10" s="192"/>
      <c r="I10" s="183"/>
      <c r="J10" s="183"/>
      <c r="K10" s="184" t="s">
        <v>112</v>
      </c>
      <c r="L10" s="184"/>
      <c r="M10" s="184"/>
      <c r="N10" s="66"/>
      <c r="O10" s="186"/>
      <c r="P10" s="178"/>
      <c r="Q10" s="178"/>
      <c r="R10" s="178"/>
      <c r="S10" s="178"/>
      <c r="T10" s="178"/>
      <c r="U10" s="167"/>
      <c r="V10" s="179"/>
    </row>
    <row r="11" spans="2:22" ht="16.5" customHeight="1" x14ac:dyDescent="0.2">
      <c r="B11" s="200" t="s">
        <v>21</v>
      </c>
      <c r="C11" s="201"/>
      <c r="D11" s="201"/>
      <c r="E11" s="201"/>
      <c r="F11" s="201"/>
      <c r="G11" s="201"/>
      <c r="H11" s="201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3"/>
      <c r="V11" s="204"/>
    </row>
    <row r="12" spans="2:22" ht="33" customHeight="1" x14ac:dyDescent="0.2">
      <c r="B12" s="180" t="s">
        <v>22</v>
      </c>
      <c r="C12" s="181"/>
      <c r="D12" s="181"/>
      <c r="E12" s="181"/>
      <c r="F12" s="181"/>
      <c r="G12" s="181"/>
      <c r="H12" s="182"/>
      <c r="I12" s="8" t="s">
        <v>143</v>
      </c>
      <c r="J12" s="8" t="s">
        <v>144</v>
      </c>
      <c r="K12" s="8" t="s">
        <v>145</v>
      </c>
      <c r="L12" s="8" t="s">
        <v>146</v>
      </c>
      <c r="M12" s="8" t="s">
        <v>147</v>
      </c>
      <c r="N12" s="8" t="s">
        <v>148</v>
      </c>
      <c r="O12" s="8" t="s">
        <v>149</v>
      </c>
      <c r="P12" s="8" t="s">
        <v>150</v>
      </c>
      <c r="Q12" s="8" t="s">
        <v>151</v>
      </c>
      <c r="R12" s="8" t="s">
        <v>152</v>
      </c>
      <c r="S12" s="8" t="s">
        <v>153</v>
      </c>
      <c r="T12" s="8" t="s">
        <v>154</v>
      </c>
      <c r="U12" s="216" t="s">
        <v>106</v>
      </c>
      <c r="V12" s="217"/>
    </row>
    <row r="13" spans="2:22" ht="15.75" x14ac:dyDescent="0.2">
      <c r="B13" s="195" t="s">
        <v>24</v>
      </c>
      <c r="C13" s="196"/>
      <c r="D13" s="196"/>
      <c r="E13" s="196"/>
      <c r="F13" s="196"/>
      <c r="G13" s="196"/>
      <c r="H13" s="196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8"/>
      <c r="V13" s="199"/>
    </row>
    <row r="14" spans="2:22" ht="15.75" customHeight="1" x14ac:dyDescent="0.2">
      <c r="B14" s="205" t="s">
        <v>101</v>
      </c>
      <c r="C14" s="206"/>
      <c r="D14" s="207" t="s">
        <v>25</v>
      </c>
      <c r="E14" s="208"/>
      <c r="F14" s="208"/>
      <c r="G14" s="208"/>
      <c r="H14" s="209"/>
      <c r="I14" s="39"/>
      <c r="J14" s="40"/>
      <c r="K14" s="39"/>
      <c r="L14" s="40"/>
      <c r="M14" s="39"/>
      <c r="N14" s="40"/>
      <c r="O14" s="39"/>
      <c r="P14" s="40"/>
      <c r="Q14" s="39"/>
      <c r="R14" s="40"/>
      <c r="S14" s="40"/>
      <c r="T14" s="40"/>
      <c r="U14" s="247">
        <f>SUM(I14:T14)</f>
        <v>0</v>
      </c>
      <c r="V14" s="248"/>
    </row>
    <row r="15" spans="2:22" s="9" customFormat="1" ht="15" x14ac:dyDescent="0.2">
      <c r="B15" s="205"/>
      <c r="C15" s="206"/>
      <c r="D15" s="207" t="s">
        <v>26</v>
      </c>
      <c r="E15" s="208"/>
      <c r="F15" s="208"/>
      <c r="G15" s="208"/>
      <c r="H15" s="209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49">
        <f>SUM(I15:T15)</f>
        <v>0</v>
      </c>
      <c r="V15" s="250"/>
    </row>
    <row r="16" spans="2:22" s="9" customFormat="1" ht="15.75" customHeight="1" x14ac:dyDescent="0.2">
      <c r="B16" s="239" t="s">
        <v>100</v>
      </c>
      <c r="C16" s="241"/>
      <c r="D16" s="207" t="s">
        <v>26</v>
      </c>
      <c r="E16" s="208"/>
      <c r="F16" s="208"/>
      <c r="G16" s="208"/>
      <c r="H16" s="209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249">
        <f>SUM(I16:T16)</f>
        <v>0</v>
      </c>
      <c r="V16" s="250"/>
    </row>
    <row r="17" spans="2:22" s="9" customFormat="1" ht="45" customHeight="1" x14ac:dyDescent="0.2">
      <c r="B17" s="262" t="s">
        <v>107</v>
      </c>
      <c r="C17" s="263"/>
      <c r="D17" s="64" t="s">
        <v>103</v>
      </c>
      <c r="E17" s="231" t="s">
        <v>104</v>
      </c>
      <c r="F17" s="231"/>
      <c r="G17" s="251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3"/>
    </row>
    <row r="18" spans="2:22" s="9" customFormat="1" ht="15.75" customHeight="1" x14ac:dyDescent="0.2">
      <c r="B18" s="260" t="s">
        <v>99</v>
      </c>
      <c r="C18" s="261"/>
      <c r="D18" s="65">
        <f>U15</f>
        <v>0</v>
      </c>
      <c r="E18" s="220" t="e">
        <f>D18/D20</f>
        <v>#DIV/0!</v>
      </c>
      <c r="F18" s="220"/>
      <c r="G18" s="254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6"/>
    </row>
    <row r="19" spans="2:22" s="9" customFormat="1" ht="15.75" customHeight="1" x14ac:dyDescent="0.2">
      <c r="B19" s="260" t="s">
        <v>102</v>
      </c>
      <c r="C19" s="261"/>
      <c r="D19" s="65">
        <f>U16</f>
        <v>0</v>
      </c>
      <c r="E19" s="220" t="e">
        <f>D19/D20</f>
        <v>#DIV/0!</v>
      </c>
      <c r="F19" s="220"/>
      <c r="G19" s="254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6"/>
    </row>
    <row r="20" spans="2:22" s="9" customFormat="1" ht="15.75" customHeight="1" x14ac:dyDescent="0.2">
      <c r="B20" s="260" t="s">
        <v>105</v>
      </c>
      <c r="C20" s="261"/>
      <c r="D20" s="65">
        <f>SUM(D18:D19)</f>
        <v>0</v>
      </c>
      <c r="E20" s="220" t="e">
        <f>SUM(E18:E19)</f>
        <v>#DIV/0!</v>
      </c>
      <c r="F20" s="220"/>
      <c r="G20" s="257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9"/>
    </row>
    <row r="21" spans="2:22" s="9" customFormat="1" ht="15.75" x14ac:dyDescent="0.2">
      <c r="B21" s="195" t="s">
        <v>27</v>
      </c>
      <c r="C21" s="196"/>
      <c r="D21" s="196"/>
      <c r="E21" s="196"/>
      <c r="F21" s="196"/>
      <c r="G21" s="196"/>
      <c r="H21" s="196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8"/>
      <c r="V21" s="199"/>
    </row>
    <row r="22" spans="2:22" s="9" customFormat="1" ht="15.75" x14ac:dyDescent="0.2">
      <c r="B22" s="210" t="s">
        <v>28</v>
      </c>
      <c r="C22" s="212" t="s">
        <v>29</v>
      </c>
      <c r="D22" s="214" t="s">
        <v>30</v>
      </c>
      <c r="E22" s="214" t="s">
        <v>137</v>
      </c>
      <c r="F22" s="198" t="s">
        <v>110</v>
      </c>
      <c r="G22" s="196"/>
      <c r="H22" s="214" t="s">
        <v>126</v>
      </c>
      <c r="I22" s="193" t="s">
        <v>143</v>
      </c>
      <c r="J22" s="193" t="s">
        <v>144</v>
      </c>
      <c r="K22" s="193" t="s">
        <v>145</v>
      </c>
      <c r="L22" s="193" t="s">
        <v>146</v>
      </c>
      <c r="M22" s="193" t="s">
        <v>147</v>
      </c>
      <c r="N22" s="193" t="s">
        <v>148</v>
      </c>
      <c r="O22" s="193" t="s">
        <v>149</v>
      </c>
      <c r="P22" s="193" t="s">
        <v>150</v>
      </c>
      <c r="Q22" s="193" t="s">
        <v>151</v>
      </c>
      <c r="R22" s="193" t="s">
        <v>152</v>
      </c>
      <c r="S22" s="193" t="s">
        <v>153</v>
      </c>
      <c r="T22" s="193" t="s">
        <v>154</v>
      </c>
      <c r="U22" s="214" t="s">
        <v>126</v>
      </c>
      <c r="V22" s="218" t="s">
        <v>99</v>
      </c>
    </row>
    <row r="23" spans="2:22" s="9" customFormat="1" ht="33" customHeight="1" x14ac:dyDescent="0.2">
      <c r="B23" s="211"/>
      <c r="C23" s="213"/>
      <c r="D23" s="215"/>
      <c r="E23" s="215"/>
      <c r="F23" s="90" t="s">
        <v>125</v>
      </c>
      <c r="G23" s="91" t="s">
        <v>124</v>
      </c>
      <c r="H23" s="215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215"/>
      <c r="V23" s="219"/>
    </row>
    <row r="24" spans="2:22" s="9" customFormat="1" x14ac:dyDescent="0.2">
      <c r="B24" s="264" t="s">
        <v>31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6"/>
    </row>
    <row r="25" spans="2:22" s="9" customFormat="1" ht="15" x14ac:dyDescent="0.2">
      <c r="B25" s="235" t="s">
        <v>32</v>
      </c>
      <c r="C25" s="53" t="s">
        <v>33</v>
      </c>
      <c r="D25" s="51" t="s">
        <v>90</v>
      </c>
      <c r="E25" s="122"/>
      <c r="F25" s="103"/>
      <c r="G25" s="103"/>
      <c r="H25" s="103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5"/>
      <c r="V25" s="108">
        <f>SUM(H25:U25)</f>
        <v>0</v>
      </c>
    </row>
    <row r="26" spans="2:22" s="9" customFormat="1" ht="15" x14ac:dyDescent="0.2">
      <c r="B26" s="235"/>
      <c r="C26" s="51" t="s">
        <v>127</v>
      </c>
      <c r="D26" s="51" t="s">
        <v>90</v>
      </c>
      <c r="E26" s="122"/>
      <c r="F26" s="103"/>
      <c r="G26" s="103"/>
      <c r="H26" s="103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V26" s="108">
        <f t="shared" ref="V26:V38" si="0">SUM(H26:U26)</f>
        <v>0</v>
      </c>
    </row>
    <row r="27" spans="2:22" s="9" customFormat="1" ht="15" x14ac:dyDescent="0.2">
      <c r="B27" s="235"/>
      <c r="C27" s="51" t="s">
        <v>128</v>
      </c>
      <c r="D27" s="51" t="s">
        <v>90</v>
      </c>
      <c r="E27" s="122"/>
      <c r="F27" s="103"/>
      <c r="G27" s="103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5"/>
      <c r="V27" s="108">
        <f t="shared" si="0"/>
        <v>0</v>
      </c>
    </row>
    <row r="28" spans="2:22" s="9" customFormat="1" ht="15" x14ac:dyDescent="0.2">
      <c r="B28" s="235"/>
      <c r="C28" s="51" t="s">
        <v>129</v>
      </c>
      <c r="D28" s="51" t="s">
        <v>90</v>
      </c>
      <c r="E28" s="122"/>
      <c r="F28" s="103"/>
      <c r="G28" s="103"/>
      <c r="H28" s="103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  <c r="V28" s="108">
        <f t="shared" si="0"/>
        <v>0</v>
      </c>
    </row>
    <row r="29" spans="2:22" s="9" customFormat="1" ht="22.5" x14ac:dyDescent="0.2">
      <c r="B29" s="235"/>
      <c r="C29" s="51" t="s">
        <v>130</v>
      </c>
      <c r="D29" s="51" t="s">
        <v>90</v>
      </c>
      <c r="E29" s="122"/>
      <c r="F29" s="103"/>
      <c r="G29" s="103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5"/>
      <c r="V29" s="108">
        <f t="shared" si="0"/>
        <v>0</v>
      </c>
    </row>
    <row r="30" spans="2:22" s="9" customFormat="1" ht="22.5" x14ac:dyDescent="0.2">
      <c r="B30" s="235"/>
      <c r="C30" s="51" t="s">
        <v>131</v>
      </c>
      <c r="D30" s="51" t="s">
        <v>90</v>
      </c>
      <c r="E30" s="122"/>
      <c r="F30" s="103"/>
      <c r="G30" s="103"/>
      <c r="H30" s="103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5"/>
      <c r="V30" s="108">
        <f t="shared" si="0"/>
        <v>0</v>
      </c>
    </row>
    <row r="31" spans="2:22" s="9" customFormat="1" ht="15" x14ac:dyDescent="0.2">
      <c r="B31" s="235"/>
      <c r="C31" s="51" t="s">
        <v>132</v>
      </c>
      <c r="D31" s="51" t="s">
        <v>90</v>
      </c>
      <c r="E31" s="122"/>
      <c r="F31" s="103"/>
      <c r="G31" s="103"/>
      <c r="H31" s="103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5"/>
      <c r="V31" s="108">
        <f t="shared" si="0"/>
        <v>0</v>
      </c>
    </row>
    <row r="32" spans="2:22" s="9" customFormat="1" ht="15" x14ac:dyDescent="0.2">
      <c r="B32" s="235"/>
      <c r="C32" s="51" t="s">
        <v>133</v>
      </c>
      <c r="D32" s="51" t="s">
        <v>90</v>
      </c>
      <c r="E32" s="122"/>
      <c r="F32" s="103"/>
      <c r="G32" s="103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  <c r="V32" s="108">
        <f t="shared" si="0"/>
        <v>0</v>
      </c>
    </row>
    <row r="33" spans="2:22" s="9" customFormat="1" ht="15" x14ac:dyDescent="0.2">
      <c r="B33" s="235"/>
      <c r="C33" s="51" t="s">
        <v>34</v>
      </c>
      <c r="D33" s="51" t="s">
        <v>90</v>
      </c>
      <c r="E33" s="122"/>
      <c r="F33" s="103"/>
      <c r="G33" s="103"/>
      <c r="H33" s="103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5"/>
      <c r="V33" s="108">
        <f t="shared" si="0"/>
        <v>0</v>
      </c>
    </row>
    <row r="34" spans="2:22" s="9" customFormat="1" ht="15" x14ac:dyDescent="0.2">
      <c r="B34" s="235"/>
      <c r="C34" s="53" t="s">
        <v>35</v>
      </c>
      <c r="D34" s="51" t="s">
        <v>90</v>
      </c>
      <c r="E34" s="122"/>
      <c r="F34" s="103"/>
      <c r="G34" s="103"/>
      <c r="H34" s="103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5"/>
      <c r="V34" s="108">
        <f t="shared" si="0"/>
        <v>0</v>
      </c>
    </row>
    <row r="35" spans="2:22" s="9" customFormat="1" ht="15" x14ac:dyDescent="0.2">
      <c r="B35" s="60" t="s">
        <v>89</v>
      </c>
      <c r="C35" s="51" t="s">
        <v>89</v>
      </c>
      <c r="D35" s="51" t="s">
        <v>90</v>
      </c>
      <c r="E35" s="122"/>
      <c r="F35" s="103"/>
      <c r="G35" s="103"/>
      <c r="H35" s="103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5"/>
      <c r="V35" s="108">
        <f t="shared" si="0"/>
        <v>0</v>
      </c>
    </row>
    <row r="36" spans="2:22" s="9" customFormat="1" ht="15" x14ac:dyDescent="0.2">
      <c r="B36" s="235" t="s">
        <v>36</v>
      </c>
      <c r="C36" s="51" t="s">
        <v>37</v>
      </c>
      <c r="D36" s="51" t="s">
        <v>90</v>
      </c>
      <c r="E36" s="122"/>
      <c r="F36" s="103"/>
      <c r="G36" s="103"/>
      <c r="H36" s="103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6"/>
      <c r="V36" s="108">
        <f t="shared" si="0"/>
        <v>0</v>
      </c>
    </row>
    <row r="37" spans="2:22" s="9" customFormat="1" ht="15" x14ac:dyDescent="0.2">
      <c r="B37" s="235"/>
      <c r="C37" s="51" t="s">
        <v>38</v>
      </c>
      <c r="D37" s="51" t="s">
        <v>90</v>
      </c>
      <c r="E37" s="122"/>
      <c r="F37" s="103"/>
      <c r="G37" s="103"/>
      <c r="H37" s="103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6"/>
      <c r="V37" s="108">
        <f t="shared" si="0"/>
        <v>0</v>
      </c>
    </row>
    <row r="38" spans="2:22" s="9" customFormat="1" ht="15" x14ac:dyDescent="0.2">
      <c r="B38" s="60" t="s">
        <v>39</v>
      </c>
      <c r="C38" s="51" t="s">
        <v>39</v>
      </c>
      <c r="D38" s="51" t="s">
        <v>90</v>
      </c>
      <c r="E38" s="122"/>
      <c r="F38" s="103"/>
      <c r="G38" s="103"/>
      <c r="H38" s="103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6"/>
      <c r="V38" s="108">
        <f t="shared" si="0"/>
        <v>0</v>
      </c>
    </row>
    <row r="39" spans="2:22" s="9" customFormat="1" ht="15.75" customHeight="1" x14ac:dyDescent="0.2">
      <c r="B39" s="239" t="s">
        <v>40</v>
      </c>
      <c r="C39" s="240"/>
      <c r="D39" s="241"/>
      <c r="E39" s="123"/>
      <c r="F39" s="107"/>
      <c r="G39" s="107"/>
      <c r="H39" s="120">
        <f>SUM(H25:H38)</f>
        <v>0</v>
      </c>
      <c r="I39" s="120">
        <f>SUM(I25:I38)</f>
        <v>0</v>
      </c>
      <c r="J39" s="120">
        <f t="shared" ref="J39:U39" si="1">SUM(J25:J38)</f>
        <v>0</v>
      </c>
      <c r="K39" s="120">
        <f t="shared" si="1"/>
        <v>0</v>
      </c>
      <c r="L39" s="120">
        <f t="shared" si="1"/>
        <v>0</v>
      </c>
      <c r="M39" s="120">
        <f t="shared" si="1"/>
        <v>0</v>
      </c>
      <c r="N39" s="120">
        <f t="shared" si="1"/>
        <v>0</v>
      </c>
      <c r="O39" s="120">
        <f t="shared" si="1"/>
        <v>0</v>
      </c>
      <c r="P39" s="120">
        <f t="shared" si="1"/>
        <v>0</v>
      </c>
      <c r="Q39" s="120">
        <f t="shared" si="1"/>
        <v>0</v>
      </c>
      <c r="R39" s="120">
        <f t="shared" si="1"/>
        <v>0</v>
      </c>
      <c r="S39" s="120">
        <f t="shared" si="1"/>
        <v>0</v>
      </c>
      <c r="T39" s="120">
        <f t="shared" si="1"/>
        <v>0</v>
      </c>
      <c r="U39" s="120">
        <f t="shared" si="1"/>
        <v>0</v>
      </c>
      <c r="V39" s="108">
        <f>SUM(V25:V38)</f>
        <v>0</v>
      </c>
    </row>
    <row r="40" spans="2:22" s="9" customFormat="1" x14ac:dyDescent="0.2">
      <c r="B40" s="242" t="s">
        <v>108</v>
      </c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4"/>
    </row>
    <row r="41" spans="2:22" s="9" customFormat="1" ht="36.75" customHeight="1" x14ac:dyDescent="0.2">
      <c r="B41" s="234" t="s">
        <v>46</v>
      </c>
      <c r="C41" s="50" t="s">
        <v>92</v>
      </c>
      <c r="D41" s="51" t="s">
        <v>90</v>
      </c>
      <c r="E41" s="122"/>
      <c r="F41" s="51"/>
      <c r="G41" s="51"/>
      <c r="H41" s="103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118"/>
      <c r="V41" s="108">
        <f t="shared" ref="V41:V47" si="2">SUM(H41:U41)</f>
        <v>0</v>
      </c>
    </row>
    <row r="42" spans="2:22" s="9" customFormat="1" ht="15" x14ac:dyDescent="0.2">
      <c r="B42" s="234"/>
      <c r="C42" s="50" t="s">
        <v>93</v>
      </c>
      <c r="D42" s="51" t="s">
        <v>90</v>
      </c>
      <c r="E42" s="122"/>
      <c r="F42" s="51"/>
      <c r="G42" s="51"/>
      <c r="H42" s="103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118"/>
      <c r="V42" s="108">
        <f t="shared" si="2"/>
        <v>0</v>
      </c>
    </row>
    <row r="43" spans="2:22" s="9" customFormat="1" ht="46.5" customHeight="1" x14ac:dyDescent="0.2">
      <c r="B43" s="61" t="s">
        <v>91</v>
      </c>
      <c r="C43" s="50" t="s">
        <v>94</v>
      </c>
      <c r="D43" s="51" t="s">
        <v>90</v>
      </c>
      <c r="E43" s="122"/>
      <c r="F43" s="51"/>
      <c r="G43" s="51"/>
      <c r="H43" s="103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118"/>
      <c r="V43" s="108">
        <f t="shared" si="2"/>
        <v>0</v>
      </c>
    </row>
    <row r="44" spans="2:22" s="9" customFormat="1" ht="15" x14ac:dyDescent="0.2">
      <c r="B44" s="61" t="s">
        <v>44</v>
      </c>
      <c r="C44" s="50" t="s">
        <v>45</v>
      </c>
      <c r="D44" s="51" t="s">
        <v>90</v>
      </c>
      <c r="E44" s="122"/>
      <c r="F44" s="51"/>
      <c r="G44" s="51"/>
      <c r="H44" s="103"/>
      <c r="I44" s="104"/>
      <c r="J44" s="104"/>
      <c r="K44" s="104"/>
      <c r="L44" s="104"/>
      <c r="M44" s="109"/>
      <c r="N44" s="104"/>
      <c r="O44" s="104"/>
      <c r="P44" s="104"/>
      <c r="Q44" s="104"/>
      <c r="R44" s="104"/>
      <c r="S44" s="104"/>
      <c r="T44" s="104"/>
      <c r="U44" s="110"/>
      <c r="V44" s="108">
        <f t="shared" si="2"/>
        <v>0</v>
      </c>
    </row>
    <row r="45" spans="2:22" s="9" customFormat="1" ht="24" customHeight="1" x14ac:dyDescent="0.2">
      <c r="B45" s="234" t="s">
        <v>41</v>
      </c>
      <c r="C45" s="50" t="s">
        <v>42</v>
      </c>
      <c r="D45" s="51" t="s">
        <v>90</v>
      </c>
      <c r="E45" s="122"/>
      <c r="F45" s="51"/>
      <c r="G45" s="51"/>
      <c r="H45" s="103"/>
      <c r="I45" s="100"/>
      <c r="J45" s="100"/>
      <c r="K45" s="100"/>
      <c r="L45" s="100"/>
      <c r="M45" s="109"/>
      <c r="N45" s="100"/>
      <c r="O45" s="100"/>
      <c r="P45" s="100"/>
      <c r="Q45" s="100"/>
      <c r="R45" s="100"/>
      <c r="S45" s="100"/>
      <c r="T45" s="100"/>
      <c r="U45" s="111"/>
      <c r="V45" s="108">
        <f t="shared" si="2"/>
        <v>0</v>
      </c>
    </row>
    <row r="46" spans="2:22" s="9" customFormat="1" ht="15" x14ac:dyDescent="0.2">
      <c r="B46" s="234"/>
      <c r="C46" s="50" t="s">
        <v>43</v>
      </c>
      <c r="D46" s="51" t="s">
        <v>90</v>
      </c>
      <c r="E46" s="122"/>
      <c r="F46" s="51"/>
      <c r="G46" s="51"/>
      <c r="H46" s="103"/>
      <c r="I46" s="104"/>
      <c r="J46" s="104"/>
      <c r="K46" s="104"/>
      <c r="L46" s="104"/>
      <c r="M46" s="109"/>
      <c r="N46" s="104"/>
      <c r="O46" s="104"/>
      <c r="P46" s="104"/>
      <c r="Q46" s="104"/>
      <c r="R46" s="104"/>
      <c r="S46" s="104"/>
      <c r="T46" s="104"/>
      <c r="U46" s="110"/>
      <c r="V46" s="108">
        <f t="shared" si="2"/>
        <v>0</v>
      </c>
    </row>
    <row r="47" spans="2:22" s="9" customFormat="1" ht="15.75" thickBot="1" x14ac:dyDescent="0.25">
      <c r="B47" s="55" t="s">
        <v>39</v>
      </c>
      <c r="C47" s="52" t="s">
        <v>39</v>
      </c>
      <c r="D47" s="56" t="s">
        <v>90</v>
      </c>
      <c r="E47" s="124"/>
      <c r="F47" s="56"/>
      <c r="G47" s="56"/>
      <c r="H47" s="112"/>
      <c r="I47" s="113"/>
      <c r="J47" s="113"/>
      <c r="K47" s="113"/>
      <c r="L47" s="113"/>
      <c r="M47" s="114"/>
      <c r="N47" s="113"/>
      <c r="O47" s="113"/>
      <c r="P47" s="113"/>
      <c r="Q47" s="113"/>
      <c r="R47" s="113"/>
      <c r="S47" s="113"/>
      <c r="T47" s="113"/>
      <c r="U47" s="115"/>
      <c r="V47" s="108">
        <f t="shared" si="2"/>
        <v>0</v>
      </c>
    </row>
    <row r="48" spans="2:22" s="9" customFormat="1" ht="23.25" customHeight="1" x14ac:dyDescent="0.2">
      <c r="B48" s="232" t="s">
        <v>40</v>
      </c>
      <c r="C48" s="233"/>
      <c r="D48" s="233"/>
      <c r="E48" s="68"/>
      <c r="F48" s="86"/>
      <c r="G48" s="68"/>
      <c r="H48" s="119">
        <f>SUM(H41:H47)</f>
        <v>0</v>
      </c>
      <c r="I48" s="119">
        <f>SUM(I41:I47)</f>
        <v>0</v>
      </c>
      <c r="J48" s="119">
        <f t="shared" ref="J48:T48" si="3">SUM(J41:J47)</f>
        <v>0</v>
      </c>
      <c r="K48" s="119">
        <f t="shared" si="3"/>
        <v>0</v>
      </c>
      <c r="L48" s="119">
        <f t="shared" si="3"/>
        <v>0</v>
      </c>
      <c r="M48" s="119">
        <f t="shared" si="3"/>
        <v>0</v>
      </c>
      <c r="N48" s="119">
        <f t="shared" si="3"/>
        <v>0</v>
      </c>
      <c r="O48" s="119">
        <f t="shared" si="3"/>
        <v>0</v>
      </c>
      <c r="P48" s="119">
        <f t="shared" si="3"/>
        <v>0</v>
      </c>
      <c r="Q48" s="119">
        <f t="shared" si="3"/>
        <v>0</v>
      </c>
      <c r="R48" s="119">
        <f t="shared" si="3"/>
        <v>0</v>
      </c>
      <c r="S48" s="119">
        <f t="shared" si="3"/>
        <v>0</v>
      </c>
      <c r="T48" s="119">
        <f t="shared" si="3"/>
        <v>0</v>
      </c>
      <c r="U48" s="119">
        <f>SUM(U41:U47)</f>
        <v>0</v>
      </c>
      <c r="V48" s="108">
        <f>SUM(V41:V47)</f>
        <v>0</v>
      </c>
    </row>
    <row r="49" spans="2:22" s="9" customFormat="1" ht="23.25" customHeight="1" x14ac:dyDescent="0.2">
      <c r="B49" s="205" t="s">
        <v>23</v>
      </c>
      <c r="C49" s="206"/>
      <c r="D49" s="206"/>
      <c r="E49" s="63"/>
      <c r="F49" s="87"/>
      <c r="G49" s="63"/>
      <c r="H49" s="120">
        <f>+H39+H48</f>
        <v>0</v>
      </c>
      <c r="I49" s="120">
        <f>+I39+I48</f>
        <v>0</v>
      </c>
      <c r="J49" s="120">
        <f t="shared" ref="J49:T49" si="4">+J39+J48</f>
        <v>0</v>
      </c>
      <c r="K49" s="120">
        <f t="shared" si="4"/>
        <v>0</v>
      </c>
      <c r="L49" s="120">
        <f t="shared" si="4"/>
        <v>0</v>
      </c>
      <c r="M49" s="120">
        <f t="shared" si="4"/>
        <v>0</v>
      </c>
      <c r="N49" s="120">
        <f t="shared" si="4"/>
        <v>0</v>
      </c>
      <c r="O49" s="120">
        <f t="shared" si="4"/>
        <v>0</v>
      </c>
      <c r="P49" s="120">
        <f t="shared" si="4"/>
        <v>0</v>
      </c>
      <c r="Q49" s="120">
        <f t="shared" si="4"/>
        <v>0</v>
      </c>
      <c r="R49" s="120">
        <f t="shared" si="4"/>
        <v>0</v>
      </c>
      <c r="S49" s="120">
        <f t="shared" si="4"/>
        <v>0</v>
      </c>
      <c r="T49" s="120">
        <f t="shared" si="4"/>
        <v>0</v>
      </c>
      <c r="U49" s="120">
        <f>+U39+U48</f>
        <v>0</v>
      </c>
      <c r="V49" s="116">
        <f>+V39+V48</f>
        <v>0</v>
      </c>
    </row>
    <row r="50" spans="2:22" s="9" customFormat="1" ht="23.25" customHeight="1" thickBot="1" x14ac:dyDescent="0.25">
      <c r="B50" s="236" t="s">
        <v>47</v>
      </c>
      <c r="C50" s="237"/>
      <c r="D50" s="238"/>
      <c r="E50" s="69"/>
      <c r="F50" s="88"/>
      <c r="G50" s="69"/>
      <c r="H50" s="121">
        <f>+H49</f>
        <v>0</v>
      </c>
      <c r="I50" s="121">
        <f>H50+I49</f>
        <v>0</v>
      </c>
      <c r="J50" s="121">
        <f t="shared" ref="J50:U50" si="5">I50+J49</f>
        <v>0</v>
      </c>
      <c r="K50" s="121">
        <f t="shared" si="5"/>
        <v>0</v>
      </c>
      <c r="L50" s="121">
        <f t="shared" si="5"/>
        <v>0</v>
      </c>
      <c r="M50" s="121">
        <f t="shared" si="5"/>
        <v>0</v>
      </c>
      <c r="N50" s="121">
        <f t="shared" si="5"/>
        <v>0</v>
      </c>
      <c r="O50" s="121">
        <f t="shared" si="5"/>
        <v>0</v>
      </c>
      <c r="P50" s="121">
        <f t="shared" si="5"/>
        <v>0</v>
      </c>
      <c r="Q50" s="121">
        <f t="shared" si="5"/>
        <v>0</v>
      </c>
      <c r="R50" s="121">
        <f t="shared" si="5"/>
        <v>0</v>
      </c>
      <c r="S50" s="121">
        <f t="shared" si="5"/>
        <v>0</v>
      </c>
      <c r="T50" s="121">
        <f t="shared" si="5"/>
        <v>0</v>
      </c>
      <c r="U50" s="121">
        <f t="shared" si="5"/>
        <v>0</v>
      </c>
      <c r="V50" s="117"/>
    </row>
    <row r="51" spans="2:22" ht="21.75" customHeight="1" thickBot="1" x14ac:dyDescent="0.25">
      <c r="S51" s="245" t="s">
        <v>136</v>
      </c>
      <c r="T51" s="246"/>
      <c r="U51" s="246"/>
      <c r="V51" s="102">
        <f>U15-V49</f>
        <v>0</v>
      </c>
    </row>
    <row r="52" spans="2:22" ht="19.5" customHeight="1" x14ac:dyDescent="0.2"/>
    <row r="53" spans="2:22" ht="19.5" customHeight="1" x14ac:dyDescent="0.2"/>
    <row r="54" spans="2:22" ht="19.5" customHeight="1" x14ac:dyDescent="0.2">
      <c r="D54" s="82"/>
      <c r="E54" s="82"/>
      <c r="F54" s="82"/>
      <c r="G54" s="82"/>
      <c r="H54" s="6"/>
      <c r="I54" s="6"/>
      <c r="J54" s="6"/>
      <c r="K54" s="6"/>
      <c r="M54" s="82"/>
      <c r="N54" s="82"/>
      <c r="O54" s="82"/>
    </row>
    <row r="55" spans="2:22" ht="19.5" customHeight="1" x14ac:dyDescent="0.2">
      <c r="D55" s="143" t="s">
        <v>118</v>
      </c>
      <c r="E55" s="143"/>
      <c r="F55" s="143"/>
      <c r="G55" s="143"/>
      <c r="H55" s="81"/>
      <c r="I55" s="143"/>
      <c r="J55" s="143"/>
      <c r="K55" s="143"/>
      <c r="M55" s="143" t="s">
        <v>20</v>
      </c>
      <c r="N55" s="143"/>
      <c r="O55" s="143"/>
    </row>
    <row r="56" spans="2:22" ht="19.5" customHeight="1" x14ac:dyDescent="0.2"/>
    <row r="57" spans="2:22" ht="19.5" customHeight="1" x14ac:dyDescent="0.2"/>
    <row r="58" spans="2:22" ht="19.5" customHeight="1" x14ac:dyDescent="0.2"/>
    <row r="59" spans="2:22" ht="19.5" customHeight="1" x14ac:dyDescent="0.2"/>
  </sheetData>
  <mergeCells count="87">
    <mergeCell ref="S51:U51"/>
    <mergeCell ref="U14:V14"/>
    <mergeCell ref="U15:V15"/>
    <mergeCell ref="U16:V16"/>
    <mergeCell ref="B36:B37"/>
    <mergeCell ref="G17:V20"/>
    <mergeCell ref="B16:C16"/>
    <mergeCell ref="B19:C19"/>
    <mergeCell ref="B18:C18"/>
    <mergeCell ref="B20:C20"/>
    <mergeCell ref="B17:C17"/>
    <mergeCell ref="B45:B46"/>
    <mergeCell ref="B24:V24"/>
    <mergeCell ref="B41:B42"/>
    <mergeCell ref="B25:B34"/>
    <mergeCell ref="O22:O23"/>
    <mergeCell ref="B50:D50"/>
    <mergeCell ref="B39:D39"/>
    <mergeCell ref="B40:V40"/>
    <mergeCell ref="P7:R10"/>
    <mergeCell ref="B9:D10"/>
    <mergeCell ref="E17:F17"/>
    <mergeCell ref="D55:G55"/>
    <mergeCell ref="I55:K55"/>
    <mergeCell ref="M55:O55"/>
    <mergeCell ref="B48:D48"/>
    <mergeCell ref="E22:E23"/>
    <mergeCell ref="H22:H23"/>
    <mergeCell ref="I22:I23"/>
    <mergeCell ref="J22:J23"/>
    <mergeCell ref="K22:K23"/>
    <mergeCell ref="L22:L23"/>
    <mergeCell ref="M22:M23"/>
    <mergeCell ref="N22:N23"/>
    <mergeCell ref="B49:D49"/>
    <mergeCell ref="B4:V4"/>
    <mergeCell ref="B5:D5"/>
    <mergeCell ref="Q5:V5"/>
    <mergeCell ref="E5:O5"/>
    <mergeCell ref="B6:D6"/>
    <mergeCell ref="P6:Q6"/>
    <mergeCell ref="E6:O6"/>
    <mergeCell ref="E19:F19"/>
    <mergeCell ref="E20:F20"/>
    <mergeCell ref="P22:P23"/>
    <mergeCell ref="S22:S23"/>
    <mergeCell ref="Q22:Q23"/>
    <mergeCell ref="R22:R23"/>
    <mergeCell ref="T22:T23"/>
    <mergeCell ref="B13:V13"/>
    <mergeCell ref="B11:V11"/>
    <mergeCell ref="B14:C15"/>
    <mergeCell ref="D14:H14"/>
    <mergeCell ref="D15:H15"/>
    <mergeCell ref="B22:B23"/>
    <mergeCell ref="C22:C23"/>
    <mergeCell ref="D22:D23"/>
    <mergeCell ref="B21:V21"/>
    <mergeCell ref="U12:V12"/>
    <mergeCell ref="U22:U23"/>
    <mergeCell ref="V22:V23"/>
    <mergeCell ref="D16:H16"/>
    <mergeCell ref="F22:G22"/>
    <mergeCell ref="E18:F18"/>
    <mergeCell ref="T7:V8"/>
    <mergeCell ref="T9:V10"/>
    <mergeCell ref="S7:S8"/>
    <mergeCell ref="S9:S10"/>
    <mergeCell ref="B12:H12"/>
    <mergeCell ref="I9:J10"/>
    <mergeCell ref="K9:M9"/>
    <mergeCell ref="K10:M10"/>
    <mergeCell ref="I7:K8"/>
    <mergeCell ref="O9:O10"/>
    <mergeCell ref="E7:H8"/>
    <mergeCell ref="E9:H10"/>
    <mergeCell ref="L7:L8"/>
    <mergeCell ref="M7:N8"/>
    <mergeCell ref="O7:O8"/>
    <mergeCell ref="B7:D8"/>
    <mergeCell ref="B1:B3"/>
    <mergeCell ref="S1:T1"/>
    <mergeCell ref="U1:V1"/>
    <mergeCell ref="S2:T2"/>
    <mergeCell ref="U2:V2"/>
    <mergeCell ref="S3:V3"/>
    <mergeCell ref="C1:R3"/>
  </mergeCells>
  <printOptions horizontalCentered="1"/>
  <pageMargins left="0.19685039370078741" right="0.19685039370078741" top="0.78740157480314965" bottom="0.59055118110236227" header="0.39370078740157483" footer="0.59055118110236227"/>
  <pageSetup scale="62" fitToHeight="3" orientation="landscape" horizontalDpi="300" verticalDpi="300" r:id="rId1"/>
  <headerFooter alignWithMargins="0">
    <oddFooter xml:space="preserve">&amp;CPágina &amp;P&amp;RF3 MO1 MPM1 v1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60" zoomScaleNormal="60" workbookViewId="0">
      <selection activeCell="H1" sqref="H1:K2"/>
    </sheetView>
  </sheetViews>
  <sheetFormatPr baseColWidth="10" defaultRowHeight="15" x14ac:dyDescent="0.25"/>
  <cols>
    <col min="1" max="1" width="24.85546875" style="27" customWidth="1"/>
    <col min="2" max="2" width="44.5703125" style="27" customWidth="1"/>
    <col min="3" max="3" width="31.85546875" style="27" bestFit="1" customWidth="1"/>
    <col min="4" max="4" width="16.85546875" style="27" customWidth="1"/>
    <col min="5" max="5" width="22.5703125" style="27" customWidth="1"/>
    <col min="6" max="6" width="27.28515625" style="27" customWidth="1"/>
    <col min="7" max="7" width="26.140625" style="27" customWidth="1"/>
    <col min="8" max="8" width="29.42578125" style="27" customWidth="1"/>
    <col min="9" max="9" width="22.85546875" style="27" customWidth="1"/>
    <col min="10" max="10" width="19.5703125" style="27" customWidth="1"/>
    <col min="11" max="11" width="22" style="27" customWidth="1"/>
    <col min="12" max="12" width="11.42578125" style="27"/>
    <col min="13" max="13" width="15.140625" style="27" customWidth="1"/>
    <col min="14" max="16384" width="11.42578125" style="27"/>
  </cols>
  <sheetData>
    <row r="1" spans="1:31" ht="33" customHeight="1" x14ac:dyDescent="0.25">
      <c r="A1" s="139"/>
      <c r="B1" s="142" t="s">
        <v>174</v>
      </c>
      <c r="C1" s="142"/>
      <c r="D1" s="142"/>
      <c r="E1" s="142"/>
      <c r="F1" s="142"/>
      <c r="G1" s="142"/>
      <c r="H1" s="140" t="s">
        <v>176</v>
      </c>
      <c r="I1" s="140"/>
      <c r="J1" s="141">
        <v>42751</v>
      </c>
      <c r="K1" s="141"/>
    </row>
    <row r="2" spans="1:31" ht="27.75" customHeight="1" x14ac:dyDescent="0.25">
      <c r="A2" s="139"/>
      <c r="B2" s="142"/>
      <c r="C2" s="142"/>
      <c r="D2" s="142"/>
      <c r="E2" s="142"/>
      <c r="F2" s="142"/>
      <c r="G2" s="142"/>
      <c r="H2" s="140" t="s">
        <v>171</v>
      </c>
      <c r="I2" s="140"/>
      <c r="J2" s="140" t="s">
        <v>172</v>
      </c>
      <c r="K2" s="140"/>
    </row>
    <row r="3" spans="1:31" ht="37.5" customHeight="1" x14ac:dyDescent="0.25">
      <c r="A3" s="139"/>
      <c r="B3" s="142"/>
      <c r="C3" s="142"/>
      <c r="D3" s="142"/>
      <c r="E3" s="142"/>
      <c r="F3" s="142"/>
      <c r="G3" s="142"/>
      <c r="H3" s="174" t="s">
        <v>173</v>
      </c>
      <c r="I3" s="174"/>
      <c r="J3" s="174"/>
      <c r="K3" s="174"/>
    </row>
    <row r="4" spans="1:31" s="24" customFormat="1" ht="21.75" customHeight="1" x14ac:dyDescent="0.25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31" s="24" customFormat="1" ht="35.25" customHeight="1" x14ac:dyDescent="0.25">
      <c r="A5" s="167" t="s">
        <v>1</v>
      </c>
      <c r="B5" s="169"/>
      <c r="C5" s="167"/>
      <c r="D5" s="168"/>
      <c r="E5" s="168"/>
      <c r="F5" s="169"/>
      <c r="G5" s="34" t="s">
        <v>2</v>
      </c>
      <c r="H5" s="167"/>
      <c r="I5" s="168"/>
      <c r="J5" s="168"/>
      <c r="K5" s="169"/>
    </row>
    <row r="6" spans="1:31" s="24" customFormat="1" ht="33" customHeight="1" x14ac:dyDescent="0.25">
      <c r="A6" s="170" t="s">
        <v>3</v>
      </c>
      <c r="B6" s="170"/>
      <c r="C6" s="167"/>
      <c r="D6" s="168"/>
      <c r="E6" s="168"/>
      <c r="F6" s="169"/>
      <c r="G6" s="34" t="s">
        <v>4</v>
      </c>
      <c r="H6" s="167"/>
      <c r="I6" s="168"/>
      <c r="J6" s="168"/>
      <c r="K6" s="169"/>
    </row>
    <row r="7" spans="1:31" s="24" customFormat="1" ht="30.75" customHeight="1" x14ac:dyDescent="0.25">
      <c r="A7" s="178" t="s">
        <v>115</v>
      </c>
      <c r="B7" s="178"/>
      <c r="C7" s="274" t="s">
        <v>116</v>
      </c>
      <c r="D7" s="187"/>
      <c r="E7" s="189"/>
      <c r="F7" s="275" t="s">
        <v>114</v>
      </c>
      <c r="G7" s="277"/>
      <c r="H7" s="185" t="s">
        <v>5</v>
      </c>
      <c r="I7" s="35" t="s">
        <v>6</v>
      </c>
      <c r="J7" s="279">
        <v>42401</v>
      </c>
      <c r="K7" s="228"/>
    </row>
    <row r="8" spans="1:31" s="24" customFormat="1" ht="30.75" customHeight="1" x14ac:dyDescent="0.25">
      <c r="A8" s="178"/>
      <c r="B8" s="178"/>
      <c r="C8" s="274"/>
      <c r="D8" s="190"/>
      <c r="E8" s="192"/>
      <c r="F8" s="276"/>
      <c r="G8" s="278"/>
      <c r="H8" s="186"/>
      <c r="I8" s="35" t="s">
        <v>7</v>
      </c>
      <c r="J8" s="279">
        <v>42735</v>
      </c>
      <c r="K8" s="228"/>
    </row>
    <row r="9" spans="1:31" s="24" customFormat="1" ht="30.75" customHeight="1" x14ac:dyDescent="0.25">
      <c r="A9" s="187" t="s">
        <v>113</v>
      </c>
      <c r="B9" s="189"/>
      <c r="C9" s="184" t="s">
        <v>96</v>
      </c>
      <c r="D9" s="184"/>
      <c r="E9" s="184"/>
      <c r="F9" s="183"/>
      <c r="G9" s="183"/>
      <c r="H9" s="275" t="s">
        <v>9</v>
      </c>
      <c r="I9" s="35" t="s">
        <v>6</v>
      </c>
      <c r="J9" s="281">
        <v>42401</v>
      </c>
      <c r="K9" s="282"/>
    </row>
    <row r="10" spans="1:31" s="24" customFormat="1" ht="27" customHeight="1" x14ac:dyDescent="0.25">
      <c r="A10" s="286"/>
      <c r="B10" s="287"/>
      <c r="C10" s="184" t="s">
        <v>112</v>
      </c>
      <c r="D10" s="184"/>
      <c r="E10" s="184"/>
      <c r="F10" s="183"/>
      <c r="G10" s="183"/>
      <c r="H10" s="285"/>
      <c r="I10" s="35" t="s">
        <v>7</v>
      </c>
      <c r="J10" s="281">
        <v>42429</v>
      </c>
      <c r="K10" s="282"/>
    </row>
    <row r="11" spans="1:31" ht="25.5" customHeight="1" x14ac:dyDescent="0.25">
      <c r="A11" s="190"/>
      <c r="B11" s="192"/>
      <c r="C11" s="184"/>
      <c r="D11" s="184"/>
      <c r="E11" s="184"/>
      <c r="F11" s="183"/>
      <c r="G11" s="183"/>
      <c r="H11" s="276"/>
      <c r="I11" s="36" t="s">
        <v>74</v>
      </c>
      <c r="J11" s="283"/>
      <c r="K11" s="284"/>
    </row>
    <row r="12" spans="1:31" ht="15.75" x14ac:dyDescent="0.25">
      <c r="A12" s="280" t="s">
        <v>48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</row>
    <row r="13" spans="1:31" s="26" customFormat="1" ht="62.25" customHeight="1" x14ac:dyDescent="0.25">
      <c r="A13" s="288" t="s">
        <v>73</v>
      </c>
      <c r="B13" s="288"/>
      <c r="C13" s="288"/>
      <c r="D13" s="96" t="s">
        <v>139</v>
      </c>
      <c r="E13" s="96" t="s">
        <v>69</v>
      </c>
      <c r="F13" s="96" t="s">
        <v>140</v>
      </c>
      <c r="G13" s="96" t="s">
        <v>141</v>
      </c>
      <c r="H13" s="96" t="s">
        <v>138</v>
      </c>
      <c r="I13" s="37" t="s">
        <v>109</v>
      </c>
      <c r="J13" s="37" t="s">
        <v>70</v>
      </c>
      <c r="K13" s="37" t="s">
        <v>71</v>
      </c>
    </row>
    <row r="14" spans="1:31" s="26" customFormat="1" x14ac:dyDescent="0.25">
      <c r="A14" s="288"/>
      <c r="B14" s="288"/>
      <c r="C14" s="288"/>
      <c r="D14" s="289" t="s">
        <v>65</v>
      </c>
      <c r="E14" s="290"/>
      <c r="F14" s="290"/>
      <c r="G14" s="290"/>
      <c r="H14" s="290"/>
      <c r="I14" s="290"/>
      <c r="J14" s="290"/>
      <c r="K14" s="291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ht="25.5" x14ac:dyDescent="0.25">
      <c r="A15" s="267" t="s">
        <v>32</v>
      </c>
      <c r="B15" s="10" t="s">
        <v>33</v>
      </c>
      <c r="C15" s="31" t="s">
        <v>90</v>
      </c>
      <c r="D15" s="129"/>
      <c r="E15" s="130"/>
      <c r="F15" s="130"/>
      <c r="G15" s="130">
        <f t="shared" ref="G15:G28" si="0">D15+E15+F15</f>
        <v>0</v>
      </c>
      <c r="H15" s="130"/>
      <c r="I15" s="130"/>
      <c r="J15" s="130">
        <f>G15-H15-I15</f>
        <v>0</v>
      </c>
      <c r="K15" s="130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1" ht="25.5" x14ac:dyDescent="0.25">
      <c r="A16" s="267"/>
      <c r="B16" s="10" t="s">
        <v>127</v>
      </c>
      <c r="C16" s="31" t="s">
        <v>90</v>
      </c>
      <c r="D16" s="129"/>
      <c r="E16" s="130"/>
      <c r="F16" s="130"/>
      <c r="G16" s="130">
        <f t="shared" si="0"/>
        <v>0</v>
      </c>
      <c r="H16" s="130"/>
      <c r="I16" s="130"/>
      <c r="J16" s="130">
        <f t="shared" ref="J16:J28" si="1">G16-H16-I16</f>
        <v>0</v>
      </c>
      <c r="K16" s="130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2" ht="25.5" x14ac:dyDescent="0.25">
      <c r="A17" s="267"/>
      <c r="B17" s="10" t="s">
        <v>128</v>
      </c>
      <c r="C17" s="89" t="s">
        <v>90</v>
      </c>
      <c r="D17" s="129"/>
      <c r="E17" s="130"/>
      <c r="F17" s="130"/>
      <c r="G17" s="130">
        <f t="shared" si="0"/>
        <v>0</v>
      </c>
      <c r="H17" s="130"/>
      <c r="I17" s="130"/>
      <c r="J17" s="130">
        <f t="shared" si="1"/>
        <v>0</v>
      </c>
      <c r="K17" s="1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2" ht="25.5" x14ac:dyDescent="0.25">
      <c r="A18" s="267"/>
      <c r="B18" s="10" t="s">
        <v>129</v>
      </c>
      <c r="C18" s="89" t="s">
        <v>90</v>
      </c>
      <c r="D18" s="129"/>
      <c r="E18" s="130"/>
      <c r="F18" s="130"/>
      <c r="G18" s="130">
        <f t="shared" si="0"/>
        <v>0</v>
      </c>
      <c r="H18" s="130"/>
      <c r="I18" s="130"/>
      <c r="J18" s="130">
        <f t="shared" si="1"/>
        <v>0</v>
      </c>
      <c r="K18" s="130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2" ht="25.5" x14ac:dyDescent="0.25">
      <c r="A19" s="267"/>
      <c r="B19" s="89" t="s">
        <v>130</v>
      </c>
      <c r="C19" s="89" t="s">
        <v>90</v>
      </c>
      <c r="D19" s="129"/>
      <c r="E19" s="130"/>
      <c r="F19" s="130"/>
      <c r="G19" s="130">
        <f t="shared" si="0"/>
        <v>0</v>
      </c>
      <c r="H19" s="130"/>
      <c r="I19" s="130"/>
      <c r="J19" s="130">
        <f t="shared" si="1"/>
        <v>0</v>
      </c>
      <c r="K19" s="130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2" ht="25.5" x14ac:dyDescent="0.25">
      <c r="A20" s="267"/>
      <c r="B20" s="89" t="s">
        <v>131</v>
      </c>
      <c r="C20" s="89" t="s">
        <v>90</v>
      </c>
      <c r="D20" s="129"/>
      <c r="E20" s="130"/>
      <c r="F20" s="130"/>
      <c r="G20" s="130">
        <f t="shared" si="0"/>
        <v>0</v>
      </c>
      <c r="H20" s="130"/>
      <c r="I20" s="130"/>
      <c r="J20" s="130">
        <f t="shared" si="1"/>
        <v>0</v>
      </c>
      <c r="K20" s="130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pans="1:32" ht="25.5" x14ac:dyDescent="0.25">
      <c r="A21" s="267"/>
      <c r="B21" s="10" t="s">
        <v>132</v>
      </c>
      <c r="C21" s="89" t="s">
        <v>90</v>
      </c>
      <c r="D21" s="129"/>
      <c r="E21" s="130"/>
      <c r="F21" s="130"/>
      <c r="G21" s="130">
        <f t="shared" si="0"/>
        <v>0</v>
      </c>
      <c r="H21" s="130"/>
      <c r="I21" s="130"/>
      <c r="J21" s="130">
        <f t="shared" si="1"/>
        <v>0</v>
      </c>
      <c r="K21" s="1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2" ht="25.5" x14ac:dyDescent="0.25">
      <c r="A22" s="267"/>
      <c r="B22" s="10" t="s">
        <v>133</v>
      </c>
      <c r="C22" s="89" t="s">
        <v>90</v>
      </c>
      <c r="D22" s="129"/>
      <c r="E22" s="130"/>
      <c r="F22" s="130"/>
      <c r="G22" s="130">
        <f t="shared" si="0"/>
        <v>0</v>
      </c>
      <c r="H22" s="130"/>
      <c r="I22" s="130"/>
      <c r="J22" s="130">
        <f t="shared" si="1"/>
        <v>0</v>
      </c>
      <c r="K22" s="130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2" ht="25.5" x14ac:dyDescent="0.25">
      <c r="A23" s="267"/>
      <c r="B23" s="25" t="s">
        <v>34</v>
      </c>
      <c r="C23" s="31" t="s">
        <v>90</v>
      </c>
      <c r="D23" s="129"/>
      <c r="E23" s="130"/>
      <c r="F23" s="130"/>
      <c r="G23" s="130">
        <f t="shared" si="0"/>
        <v>0</v>
      </c>
      <c r="H23" s="130"/>
      <c r="I23" s="130"/>
      <c r="J23" s="130">
        <f t="shared" si="1"/>
        <v>0</v>
      </c>
      <c r="K23" s="130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2" ht="25.5" x14ac:dyDescent="0.25">
      <c r="A24" s="267"/>
      <c r="B24" s="10" t="s">
        <v>35</v>
      </c>
      <c r="C24" s="31" t="s">
        <v>90</v>
      </c>
      <c r="D24" s="129"/>
      <c r="E24" s="130"/>
      <c r="F24" s="130"/>
      <c r="G24" s="130">
        <f t="shared" si="0"/>
        <v>0</v>
      </c>
      <c r="H24" s="130"/>
      <c r="I24" s="130"/>
      <c r="J24" s="130">
        <f t="shared" si="1"/>
        <v>0</v>
      </c>
      <c r="K24" s="130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2" ht="25.5" x14ac:dyDescent="0.25">
      <c r="A25" s="31" t="s">
        <v>89</v>
      </c>
      <c r="B25" s="31" t="s">
        <v>89</v>
      </c>
      <c r="C25" s="31" t="s">
        <v>90</v>
      </c>
      <c r="D25" s="129"/>
      <c r="E25" s="130"/>
      <c r="F25" s="130"/>
      <c r="G25" s="130">
        <f t="shared" si="0"/>
        <v>0</v>
      </c>
      <c r="H25" s="130"/>
      <c r="I25" s="130"/>
      <c r="J25" s="130">
        <f t="shared" si="1"/>
        <v>0</v>
      </c>
      <c r="K25" s="130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2" ht="27" customHeight="1" x14ac:dyDescent="0.25">
      <c r="A26" s="267" t="s">
        <v>36</v>
      </c>
      <c r="B26" s="25" t="s">
        <v>37</v>
      </c>
      <c r="C26" s="31" t="s">
        <v>90</v>
      </c>
      <c r="D26" s="129"/>
      <c r="E26" s="130"/>
      <c r="F26" s="130"/>
      <c r="G26" s="130">
        <f t="shared" si="0"/>
        <v>0</v>
      </c>
      <c r="H26" s="130"/>
      <c r="I26" s="130"/>
      <c r="J26" s="130">
        <f t="shared" si="1"/>
        <v>0</v>
      </c>
      <c r="K26" s="130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2" ht="25.5" x14ac:dyDescent="0.25">
      <c r="A27" s="267"/>
      <c r="B27" s="25" t="s">
        <v>38</v>
      </c>
      <c r="C27" s="31" t="s">
        <v>90</v>
      </c>
      <c r="D27" s="129"/>
      <c r="E27" s="130"/>
      <c r="F27" s="130"/>
      <c r="G27" s="130">
        <f t="shared" si="0"/>
        <v>0</v>
      </c>
      <c r="H27" s="130"/>
      <c r="I27" s="130"/>
      <c r="J27" s="130">
        <f t="shared" si="1"/>
        <v>0</v>
      </c>
      <c r="K27" s="130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2" ht="25.5" x14ac:dyDescent="0.25">
      <c r="A28" s="25" t="s">
        <v>39</v>
      </c>
      <c r="B28" s="25" t="s">
        <v>39</v>
      </c>
      <c r="C28" s="31" t="s">
        <v>90</v>
      </c>
      <c r="D28" s="129"/>
      <c r="E28" s="130"/>
      <c r="F28" s="130"/>
      <c r="G28" s="130">
        <f t="shared" si="0"/>
        <v>0</v>
      </c>
      <c r="H28" s="130"/>
      <c r="I28" s="130"/>
      <c r="J28" s="130">
        <f t="shared" si="1"/>
        <v>0</v>
      </c>
      <c r="K28" s="130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2" x14ac:dyDescent="0.25">
      <c r="A29" s="269" t="s">
        <v>66</v>
      </c>
      <c r="B29" s="269"/>
      <c r="C29" s="269"/>
      <c r="D29" s="70">
        <f t="shared" ref="D29:K29" si="2">SUM(D15:D28)</f>
        <v>0</v>
      </c>
      <c r="E29" s="70">
        <f t="shared" si="2"/>
        <v>0</v>
      </c>
      <c r="F29" s="70">
        <f t="shared" si="2"/>
        <v>0</v>
      </c>
      <c r="G29" s="70">
        <f t="shared" si="2"/>
        <v>0</v>
      </c>
      <c r="H29" s="70">
        <f t="shared" si="2"/>
        <v>0</v>
      </c>
      <c r="I29" s="70">
        <f t="shared" si="2"/>
        <v>0</v>
      </c>
      <c r="J29" s="70">
        <f t="shared" si="2"/>
        <v>0</v>
      </c>
      <c r="K29" s="70">
        <f t="shared" si="2"/>
        <v>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2" x14ac:dyDescent="0.25">
      <c r="A30" s="271" t="s">
        <v>67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3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25.5" x14ac:dyDescent="0.25">
      <c r="A31" s="270" t="s">
        <v>46</v>
      </c>
      <c r="B31" s="32" t="s">
        <v>92</v>
      </c>
      <c r="C31" s="31" t="s">
        <v>90</v>
      </c>
      <c r="D31" s="129"/>
      <c r="E31" s="130"/>
      <c r="F31" s="131"/>
      <c r="G31" s="130">
        <f t="shared" ref="G31:G37" si="3">D31+E31+F31</f>
        <v>0</v>
      </c>
      <c r="H31" s="131"/>
      <c r="I31" s="131"/>
      <c r="J31" s="130">
        <f t="shared" ref="J31:J37" si="4">G31-H31-I31</f>
        <v>0</v>
      </c>
      <c r="K31" s="130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25.5" x14ac:dyDescent="0.25">
      <c r="A32" s="270"/>
      <c r="B32" s="32" t="s">
        <v>93</v>
      </c>
      <c r="C32" s="31" t="s">
        <v>90</v>
      </c>
      <c r="D32" s="129"/>
      <c r="E32" s="130"/>
      <c r="F32" s="130"/>
      <c r="G32" s="130">
        <f t="shared" si="3"/>
        <v>0</v>
      </c>
      <c r="H32" s="130"/>
      <c r="I32" s="130"/>
      <c r="J32" s="130">
        <f t="shared" si="4"/>
        <v>0</v>
      </c>
      <c r="K32" s="130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2" ht="38.25" x14ac:dyDescent="0.25">
      <c r="A33" s="11" t="s">
        <v>91</v>
      </c>
      <c r="B33" s="32" t="s">
        <v>94</v>
      </c>
      <c r="C33" s="31" t="s">
        <v>90</v>
      </c>
      <c r="D33" s="129"/>
      <c r="E33" s="130"/>
      <c r="F33" s="130"/>
      <c r="G33" s="130">
        <f t="shared" si="3"/>
        <v>0</v>
      </c>
      <c r="H33" s="130"/>
      <c r="I33" s="130"/>
      <c r="J33" s="130">
        <f t="shared" si="4"/>
        <v>0</v>
      </c>
      <c r="K33" s="130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2" ht="25.5" x14ac:dyDescent="0.25">
      <c r="A34" s="32" t="s">
        <v>44</v>
      </c>
      <c r="B34" s="32" t="s">
        <v>45</v>
      </c>
      <c r="C34" s="31" t="s">
        <v>90</v>
      </c>
      <c r="D34" s="129"/>
      <c r="E34" s="130"/>
      <c r="F34" s="130"/>
      <c r="G34" s="130">
        <f t="shared" si="3"/>
        <v>0</v>
      </c>
      <c r="H34" s="130"/>
      <c r="I34" s="130"/>
      <c r="J34" s="130">
        <f t="shared" si="4"/>
        <v>0</v>
      </c>
      <c r="K34" s="130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2" ht="25.5" x14ac:dyDescent="0.25">
      <c r="A35" s="268" t="s">
        <v>41</v>
      </c>
      <c r="B35" s="32" t="s">
        <v>42</v>
      </c>
      <c r="C35" s="31" t="s">
        <v>90</v>
      </c>
      <c r="D35" s="129"/>
      <c r="E35" s="130"/>
      <c r="F35" s="130"/>
      <c r="G35" s="130">
        <f t="shared" si="3"/>
        <v>0</v>
      </c>
      <c r="H35" s="130"/>
      <c r="I35" s="130"/>
      <c r="J35" s="130">
        <f t="shared" si="4"/>
        <v>0</v>
      </c>
      <c r="K35" s="130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2" ht="25.5" x14ac:dyDescent="0.25">
      <c r="A36" s="268"/>
      <c r="B36" s="32" t="s">
        <v>43</v>
      </c>
      <c r="C36" s="31" t="s">
        <v>90</v>
      </c>
      <c r="D36" s="129"/>
      <c r="E36" s="130"/>
      <c r="F36" s="130"/>
      <c r="G36" s="130">
        <f t="shared" si="3"/>
        <v>0</v>
      </c>
      <c r="H36" s="130"/>
      <c r="I36" s="130"/>
      <c r="J36" s="130">
        <f t="shared" si="4"/>
        <v>0</v>
      </c>
      <c r="K36" s="130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2" x14ac:dyDescent="0.25">
      <c r="A37" s="11" t="s">
        <v>39</v>
      </c>
      <c r="B37" s="11" t="s">
        <v>39</v>
      </c>
      <c r="C37" s="30"/>
      <c r="D37" s="129"/>
      <c r="E37" s="130"/>
      <c r="F37" s="132"/>
      <c r="G37" s="130">
        <f t="shared" si="3"/>
        <v>0</v>
      </c>
      <c r="H37" s="132"/>
      <c r="I37" s="132"/>
      <c r="J37" s="130">
        <f t="shared" si="4"/>
        <v>0</v>
      </c>
      <c r="K37" s="132"/>
    </row>
    <row r="38" spans="1:32" ht="24" customHeight="1" x14ac:dyDescent="0.25">
      <c r="A38" s="269" t="s">
        <v>68</v>
      </c>
      <c r="B38" s="269"/>
      <c r="C38" s="269"/>
      <c r="D38" s="133">
        <f t="shared" ref="D38:K38" si="5">SUM(D31:D37)</f>
        <v>0</v>
      </c>
      <c r="E38" s="133">
        <f t="shared" si="5"/>
        <v>0</v>
      </c>
      <c r="F38" s="133">
        <f t="shared" si="5"/>
        <v>0</v>
      </c>
      <c r="G38" s="133">
        <f t="shared" si="5"/>
        <v>0</v>
      </c>
      <c r="H38" s="133">
        <f t="shared" si="5"/>
        <v>0</v>
      </c>
      <c r="I38" s="133">
        <f t="shared" si="5"/>
        <v>0</v>
      </c>
      <c r="J38" s="133">
        <f t="shared" si="5"/>
        <v>0</v>
      </c>
      <c r="K38" s="133">
        <f t="shared" si="5"/>
        <v>0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2" ht="24" customHeight="1" x14ac:dyDescent="0.25">
      <c r="A39" s="269" t="s">
        <v>72</v>
      </c>
      <c r="B39" s="269"/>
      <c r="C39" s="269"/>
      <c r="D39" s="133">
        <f t="shared" ref="D39:K39" si="6">D38+D29</f>
        <v>0</v>
      </c>
      <c r="E39" s="133">
        <f t="shared" si="6"/>
        <v>0</v>
      </c>
      <c r="F39" s="133">
        <f t="shared" si="6"/>
        <v>0</v>
      </c>
      <c r="G39" s="133">
        <f t="shared" si="6"/>
        <v>0</v>
      </c>
      <c r="H39" s="133">
        <f t="shared" si="6"/>
        <v>0</v>
      </c>
      <c r="I39" s="133">
        <f t="shared" si="6"/>
        <v>0</v>
      </c>
      <c r="J39" s="133">
        <f t="shared" si="6"/>
        <v>0</v>
      </c>
      <c r="K39" s="133">
        <f t="shared" si="6"/>
        <v>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2" x14ac:dyDescent="0.25"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26.25" customHeight="1" x14ac:dyDescent="0.25"/>
    <row r="42" spans="1:32" ht="26.25" customHeight="1" x14ac:dyDescent="0.2">
      <c r="B42" s="82"/>
      <c r="C42" s="82"/>
      <c r="D42" s="82"/>
      <c r="E42" s="82"/>
      <c r="F42" s="6"/>
      <c r="G42" s="82"/>
      <c r="H42" s="82"/>
      <c r="I42" s="82"/>
    </row>
    <row r="43" spans="1:32" ht="26.25" customHeight="1" x14ac:dyDescent="0.2">
      <c r="B43" s="143" t="s">
        <v>118</v>
      </c>
      <c r="C43" s="143"/>
      <c r="D43" s="143"/>
      <c r="E43" s="143"/>
      <c r="F43" s="80"/>
      <c r="G43" s="143" t="s">
        <v>20</v>
      </c>
      <c r="H43" s="143"/>
      <c r="I43" s="143"/>
    </row>
    <row r="44" spans="1:32" ht="26.25" customHeight="1" x14ac:dyDescent="0.25"/>
    <row r="45" spans="1:32" ht="26.25" customHeight="1" x14ac:dyDescent="0.25"/>
    <row r="46" spans="1:32" ht="26.25" customHeight="1" x14ac:dyDescent="0.25"/>
    <row r="47" spans="1:32" ht="26.25" customHeight="1" x14ac:dyDescent="0.25"/>
    <row r="48" spans="1:32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</sheetData>
  <mergeCells count="45">
    <mergeCell ref="D14:K14"/>
    <mergeCell ref="D7:E8"/>
    <mergeCell ref="H5:K5"/>
    <mergeCell ref="H6:K6"/>
    <mergeCell ref="C5:F5"/>
    <mergeCell ref="C6:F6"/>
    <mergeCell ref="B43:E43"/>
    <mergeCell ref="G43:I43"/>
    <mergeCell ref="A12:K12"/>
    <mergeCell ref="J9:K9"/>
    <mergeCell ref="J10:K10"/>
    <mergeCell ref="J11:K11"/>
    <mergeCell ref="H9:H11"/>
    <mergeCell ref="A9:B11"/>
    <mergeCell ref="C9:E9"/>
    <mergeCell ref="C10:E11"/>
    <mergeCell ref="F9:G9"/>
    <mergeCell ref="F10:G11"/>
    <mergeCell ref="A38:C38"/>
    <mergeCell ref="A39:C39"/>
    <mergeCell ref="A13:C14"/>
    <mergeCell ref="A15:A24"/>
    <mergeCell ref="A4:K4"/>
    <mergeCell ref="A5:B5"/>
    <mergeCell ref="A6:B6"/>
    <mergeCell ref="C7:C8"/>
    <mergeCell ref="F7:F8"/>
    <mergeCell ref="G7:G8"/>
    <mergeCell ref="H7:H8"/>
    <mergeCell ref="J7:K7"/>
    <mergeCell ref="J8:K8"/>
    <mergeCell ref="A7:A8"/>
    <mergeCell ref="B7:B8"/>
    <mergeCell ref="A26:A27"/>
    <mergeCell ref="A35:A36"/>
    <mergeCell ref="A29:C29"/>
    <mergeCell ref="A31:A32"/>
    <mergeCell ref="A30:K30"/>
    <mergeCell ref="A1:A3"/>
    <mergeCell ref="H1:I1"/>
    <mergeCell ref="J1:K1"/>
    <mergeCell ref="H2:I2"/>
    <mergeCell ref="J2:K2"/>
    <mergeCell ref="H3:K3"/>
    <mergeCell ref="B1:G3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opLeftCell="C1" zoomScale="50" zoomScaleNormal="50" workbookViewId="0">
      <selection activeCell="R1" sqref="R1:U2"/>
    </sheetView>
  </sheetViews>
  <sheetFormatPr baseColWidth="10" defaultRowHeight="15" x14ac:dyDescent="0.25"/>
  <cols>
    <col min="1" max="1" width="21.5703125" style="27" bestFit="1" customWidth="1"/>
    <col min="2" max="2" width="37.42578125" style="27" customWidth="1"/>
    <col min="3" max="3" width="31.85546875" style="27" bestFit="1" customWidth="1"/>
    <col min="4" max="5" width="20.7109375" style="27" customWidth="1"/>
    <col min="6" max="6" width="16.140625" style="27" customWidth="1"/>
    <col min="7" max="7" width="18.42578125" style="27" customWidth="1"/>
    <col min="8" max="8" width="16.85546875" style="27" customWidth="1"/>
    <col min="9" max="13" width="14.85546875" style="27" customWidth="1"/>
    <col min="14" max="18" width="18.42578125" style="27" customWidth="1"/>
    <col min="19" max="19" width="17" style="27" customWidth="1"/>
    <col min="20" max="20" width="18.42578125" style="27" customWidth="1"/>
    <col min="21" max="21" width="9.85546875" style="27" customWidth="1"/>
    <col min="22" max="16384" width="11.42578125" style="27"/>
  </cols>
  <sheetData>
    <row r="1" spans="1:40" ht="28.5" customHeight="1" x14ac:dyDescent="0.25">
      <c r="A1" s="139"/>
      <c r="B1" s="175" t="s">
        <v>174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140" t="s">
        <v>176</v>
      </c>
      <c r="S1" s="140"/>
      <c r="T1" s="141">
        <v>42751</v>
      </c>
      <c r="U1" s="141"/>
    </row>
    <row r="2" spans="1:40" ht="32.25" customHeight="1" x14ac:dyDescent="0.25">
      <c r="A2" s="139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7"/>
      <c r="R2" s="140" t="s">
        <v>171</v>
      </c>
      <c r="S2" s="140"/>
      <c r="T2" s="140" t="s">
        <v>172</v>
      </c>
      <c r="U2" s="140"/>
    </row>
    <row r="3" spans="1:40" ht="39.75" customHeight="1" x14ac:dyDescent="0.25">
      <c r="A3" s="139"/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7"/>
      <c r="R3" s="292" t="s">
        <v>173</v>
      </c>
      <c r="S3" s="293"/>
      <c r="T3" s="293"/>
      <c r="U3" s="293"/>
    </row>
    <row r="4" spans="1:40" s="24" customFormat="1" ht="21.75" customHeight="1" x14ac:dyDescent="0.25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40" s="24" customFormat="1" ht="35.25" customHeight="1" x14ac:dyDescent="0.25">
      <c r="A5" s="178" t="s">
        <v>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84" t="s">
        <v>2</v>
      </c>
      <c r="N5" s="184"/>
      <c r="O5" s="184"/>
      <c r="P5" s="310"/>
      <c r="Q5" s="310"/>
      <c r="R5" s="310"/>
      <c r="S5" s="310"/>
      <c r="T5" s="310"/>
      <c r="U5" s="310"/>
    </row>
    <row r="6" spans="1:40" s="24" customFormat="1" ht="33" customHeight="1" x14ac:dyDescent="0.25">
      <c r="A6" s="170" t="s">
        <v>3</v>
      </c>
      <c r="B6" s="170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0" t="s">
        <v>4</v>
      </c>
      <c r="N6" s="170"/>
      <c r="O6" s="170"/>
      <c r="P6" s="307"/>
      <c r="Q6" s="308"/>
      <c r="R6" s="308"/>
      <c r="S6" s="308"/>
      <c r="T6" s="308"/>
      <c r="U6" s="309"/>
    </row>
    <row r="7" spans="1:40" s="24" customFormat="1" ht="30.75" customHeight="1" x14ac:dyDescent="0.25">
      <c r="A7" s="178" t="s">
        <v>115</v>
      </c>
      <c r="B7" s="178"/>
      <c r="C7" s="170" t="s">
        <v>116</v>
      </c>
      <c r="D7" s="170"/>
      <c r="E7" s="187"/>
      <c r="F7" s="188"/>
      <c r="G7" s="189"/>
      <c r="H7" s="178" t="s">
        <v>114</v>
      </c>
      <c r="I7" s="178"/>
      <c r="J7" s="178"/>
      <c r="K7" s="187"/>
      <c r="L7" s="188"/>
      <c r="M7" s="188"/>
      <c r="N7" s="189"/>
      <c r="O7" s="184" t="s">
        <v>5</v>
      </c>
      <c r="P7" s="184"/>
      <c r="Q7" s="167" t="s">
        <v>6</v>
      </c>
      <c r="R7" s="169"/>
      <c r="S7" s="306"/>
      <c r="T7" s="306"/>
      <c r="U7" s="306"/>
    </row>
    <row r="8" spans="1:40" s="24" customFormat="1" ht="30.75" customHeight="1" x14ac:dyDescent="0.25">
      <c r="A8" s="178"/>
      <c r="B8" s="178"/>
      <c r="C8" s="170"/>
      <c r="D8" s="170"/>
      <c r="E8" s="190"/>
      <c r="F8" s="191"/>
      <c r="G8" s="192"/>
      <c r="H8" s="178"/>
      <c r="I8" s="178"/>
      <c r="J8" s="178"/>
      <c r="K8" s="190"/>
      <c r="L8" s="191"/>
      <c r="M8" s="191"/>
      <c r="N8" s="192"/>
      <c r="O8" s="184"/>
      <c r="P8" s="184"/>
      <c r="Q8" s="167" t="s">
        <v>7</v>
      </c>
      <c r="R8" s="169"/>
      <c r="S8" s="306"/>
      <c r="T8" s="306"/>
      <c r="U8" s="306"/>
    </row>
    <row r="9" spans="1:40" s="24" customFormat="1" ht="30.75" customHeight="1" x14ac:dyDescent="0.25">
      <c r="A9" s="178" t="s">
        <v>8</v>
      </c>
      <c r="B9" s="178"/>
      <c r="C9" s="178"/>
      <c r="D9" s="297"/>
      <c r="E9" s="298"/>
      <c r="F9" s="298"/>
      <c r="G9" s="299"/>
      <c r="H9" s="297" t="s">
        <v>111</v>
      </c>
      <c r="I9" s="298"/>
      <c r="J9" s="299"/>
      <c r="K9" s="312" t="s">
        <v>96</v>
      </c>
      <c r="L9" s="313"/>
      <c r="M9" s="313"/>
      <c r="N9" s="314"/>
      <c r="O9" s="315"/>
      <c r="P9" s="316"/>
      <c r="Q9" s="316"/>
      <c r="R9" s="316"/>
      <c r="S9" s="316"/>
      <c r="T9" s="316"/>
      <c r="U9" s="317"/>
    </row>
    <row r="10" spans="1:40" s="24" customFormat="1" ht="30.75" customHeight="1" x14ac:dyDescent="0.25">
      <c r="A10" s="178"/>
      <c r="B10" s="178"/>
      <c r="C10" s="178"/>
      <c r="D10" s="300"/>
      <c r="E10" s="301"/>
      <c r="F10" s="301"/>
      <c r="G10" s="302"/>
      <c r="H10" s="300"/>
      <c r="I10" s="301"/>
      <c r="J10" s="302"/>
      <c r="K10" s="312" t="s">
        <v>112</v>
      </c>
      <c r="L10" s="313"/>
      <c r="M10" s="313"/>
      <c r="N10" s="314"/>
      <c r="O10" s="315"/>
      <c r="P10" s="316"/>
      <c r="Q10" s="316"/>
      <c r="R10" s="316"/>
      <c r="S10" s="316"/>
      <c r="T10" s="316"/>
      <c r="U10" s="317"/>
    </row>
    <row r="11" spans="1:40" ht="15.75" x14ac:dyDescent="0.25">
      <c r="A11" s="294" t="s">
        <v>79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77"/>
      <c r="O11" s="77"/>
      <c r="P11" s="77"/>
      <c r="Q11" s="77"/>
      <c r="R11" s="77"/>
      <c r="S11" s="77"/>
      <c r="T11" s="77"/>
      <c r="U11" s="77"/>
    </row>
    <row r="12" spans="1:40" s="26" customFormat="1" ht="30" x14ac:dyDescent="0.25">
      <c r="A12" s="295" t="s">
        <v>98</v>
      </c>
      <c r="B12" s="295"/>
      <c r="C12" s="295"/>
      <c r="D12" s="136" t="s">
        <v>75</v>
      </c>
      <c r="E12" s="136" t="s">
        <v>156</v>
      </c>
      <c r="F12" s="136" t="s">
        <v>157</v>
      </c>
      <c r="G12" s="136" t="s">
        <v>158</v>
      </c>
      <c r="H12" s="136" t="s">
        <v>159</v>
      </c>
      <c r="I12" s="136" t="s">
        <v>160</v>
      </c>
      <c r="J12" s="136" t="s">
        <v>161</v>
      </c>
      <c r="K12" s="136" t="s">
        <v>162</v>
      </c>
      <c r="L12" s="136" t="s">
        <v>163</v>
      </c>
      <c r="M12" s="136" t="s">
        <v>164</v>
      </c>
      <c r="N12" s="136" t="s">
        <v>165</v>
      </c>
      <c r="O12" s="136" t="s">
        <v>166</v>
      </c>
      <c r="P12" s="136" t="s">
        <v>167</v>
      </c>
      <c r="Q12" s="136" t="s">
        <v>168</v>
      </c>
      <c r="R12" s="136" t="s">
        <v>156</v>
      </c>
      <c r="S12" s="136" t="s">
        <v>169</v>
      </c>
      <c r="T12" s="136" t="s">
        <v>170</v>
      </c>
      <c r="U12" s="136" t="s">
        <v>76</v>
      </c>
    </row>
    <row r="13" spans="1:40" s="26" customFormat="1" x14ac:dyDescent="0.25">
      <c r="A13" s="295"/>
      <c r="B13" s="295"/>
      <c r="C13" s="295"/>
      <c r="D13" s="296" t="s">
        <v>65</v>
      </c>
      <c r="E13" s="296"/>
      <c r="F13" s="296"/>
      <c r="G13" s="296"/>
      <c r="H13" s="296"/>
      <c r="I13" s="296"/>
      <c r="J13" s="296"/>
      <c r="K13" s="296"/>
      <c r="L13" s="296"/>
      <c r="M13" s="29"/>
      <c r="N13" s="29"/>
      <c r="O13" s="29"/>
      <c r="P13" s="29"/>
      <c r="Q13" s="29"/>
      <c r="R13" s="29"/>
      <c r="S13" s="29"/>
      <c r="T13" s="29"/>
      <c r="U13" s="29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ht="25.5" x14ac:dyDescent="0.25">
      <c r="A14" s="267" t="s">
        <v>32</v>
      </c>
      <c r="B14" s="10" t="s">
        <v>33</v>
      </c>
      <c r="C14" s="134" t="s">
        <v>90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>
        <f>SUM(E14:R14)</f>
        <v>0</v>
      </c>
      <c r="T14" s="29">
        <f>D14-S14</f>
        <v>0</v>
      </c>
      <c r="U14" s="33" t="e">
        <f>S14/D14</f>
        <v>#DIV/0!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ht="25.5" x14ac:dyDescent="0.25">
      <c r="A15" s="267"/>
      <c r="B15" s="10" t="s">
        <v>127</v>
      </c>
      <c r="C15" s="134" t="s">
        <v>90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>
        <f t="shared" ref="S15:S28" si="0">SUM(E15:R15)</f>
        <v>0</v>
      </c>
      <c r="T15" s="29">
        <f t="shared" ref="T15:T27" si="1">D15-S15</f>
        <v>0</v>
      </c>
      <c r="U15" s="33" t="e">
        <f t="shared" ref="U15:U27" si="2">S15/D15</f>
        <v>#DIV/0!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ht="25.5" x14ac:dyDescent="0.25">
      <c r="A16" s="267"/>
      <c r="B16" s="10" t="s">
        <v>128</v>
      </c>
      <c r="C16" s="134" t="s">
        <v>90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0"/>
        <v>0</v>
      </c>
      <c r="T16" s="29">
        <f t="shared" si="1"/>
        <v>0</v>
      </c>
      <c r="U16" s="33" t="e">
        <f t="shared" si="2"/>
        <v>#DIV/0!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ht="25.5" x14ac:dyDescent="0.25">
      <c r="A17" s="267"/>
      <c r="B17" s="10" t="s">
        <v>129</v>
      </c>
      <c r="C17" s="134" t="s">
        <v>90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>
        <f t="shared" si="0"/>
        <v>0</v>
      </c>
      <c r="T17" s="29">
        <f t="shared" si="1"/>
        <v>0</v>
      </c>
      <c r="U17" s="33" t="e">
        <f t="shared" si="2"/>
        <v>#DIV/0!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ht="25.5" x14ac:dyDescent="0.25">
      <c r="A18" s="267"/>
      <c r="B18" s="134" t="s">
        <v>130</v>
      </c>
      <c r="C18" s="134" t="s">
        <v>90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>
        <f t="shared" si="0"/>
        <v>0</v>
      </c>
      <c r="T18" s="29">
        <f t="shared" si="1"/>
        <v>0</v>
      </c>
      <c r="U18" s="33" t="e">
        <f t="shared" si="2"/>
        <v>#DIV/0!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ht="25.5" x14ac:dyDescent="0.25">
      <c r="A19" s="267"/>
      <c r="B19" s="134" t="s">
        <v>131</v>
      </c>
      <c r="C19" s="134" t="s">
        <v>90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>
        <f t="shared" si="0"/>
        <v>0</v>
      </c>
      <c r="T19" s="29">
        <f t="shared" si="1"/>
        <v>0</v>
      </c>
      <c r="U19" s="33" t="e">
        <f t="shared" si="2"/>
        <v>#DIV/0!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ht="25.5" x14ac:dyDescent="0.25">
      <c r="A20" s="267"/>
      <c r="B20" s="10" t="s">
        <v>132</v>
      </c>
      <c r="C20" s="134" t="s">
        <v>90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>
        <f t="shared" si="0"/>
        <v>0</v>
      </c>
      <c r="T20" s="29">
        <f t="shared" si="1"/>
        <v>0</v>
      </c>
      <c r="U20" s="33" t="e">
        <f t="shared" si="2"/>
        <v>#DIV/0!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ht="25.5" x14ac:dyDescent="0.25">
      <c r="A21" s="267"/>
      <c r="B21" s="10" t="s">
        <v>133</v>
      </c>
      <c r="C21" s="134" t="s">
        <v>90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>
        <f t="shared" si="0"/>
        <v>0</v>
      </c>
      <c r="T21" s="29">
        <f t="shared" si="1"/>
        <v>0</v>
      </c>
      <c r="U21" s="33" t="e">
        <f t="shared" si="2"/>
        <v>#DIV/0!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ht="25.5" x14ac:dyDescent="0.25">
      <c r="A22" s="267"/>
      <c r="B22" s="10" t="s">
        <v>34</v>
      </c>
      <c r="C22" s="134" t="s">
        <v>90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>
        <f t="shared" si="0"/>
        <v>0</v>
      </c>
      <c r="T22" s="29">
        <f t="shared" si="1"/>
        <v>0</v>
      </c>
      <c r="U22" s="33" t="e">
        <f t="shared" si="2"/>
        <v>#DIV/0!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ht="25.5" x14ac:dyDescent="0.25">
      <c r="A23" s="267"/>
      <c r="B23" s="10" t="s">
        <v>35</v>
      </c>
      <c r="C23" s="134" t="s">
        <v>90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>
        <f t="shared" si="0"/>
        <v>0</v>
      </c>
      <c r="T23" s="29">
        <f t="shared" si="1"/>
        <v>0</v>
      </c>
      <c r="U23" s="33" t="e">
        <f t="shared" si="2"/>
        <v>#DIV/0!</v>
      </c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25.5" x14ac:dyDescent="0.25">
      <c r="A24" s="134" t="s">
        <v>89</v>
      </c>
      <c r="B24" s="134" t="s">
        <v>89</v>
      </c>
      <c r="C24" s="134" t="s">
        <v>90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>
        <f t="shared" si="0"/>
        <v>0</v>
      </c>
      <c r="T24" s="29">
        <f t="shared" si="1"/>
        <v>0</v>
      </c>
      <c r="U24" s="33" t="e">
        <f t="shared" si="2"/>
        <v>#DIV/0!</v>
      </c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ht="25.5" x14ac:dyDescent="0.25">
      <c r="A25" s="267" t="s">
        <v>36</v>
      </c>
      <c r="B25" s="134" t="s">
        <v>37</v>
      </c>
      <c r="C25" s="134" t="s">
        <v>90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>
        <f t="shared" si="0"/>
        <v>0</v>
      </c>
      <c r="T25" s="29">
        <f t="shared" si="1"/>
        <v>0</v>
      </c>
      <c r="U25" s="33" t="e">
        <f t="shared" si="2"/>
        <v>#DIV/0!</v>
      </c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ht="27" customHeight="1" x14ac:dyDescent="0.25">
      <c r="A26" s="267"/>
      <c r="B26" s="134" t="s">
        <v>38</v>
      </c>
      <c r="C26" s="134" t="s">
        <v>90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>
        <f t="shared" si="0"/>
        <v>0</v>
      </c>
      <c r="T26" s="29">
        <f t="shared" si="1"/>
        <v>0</v>
      </c>
      <c r="U26" s="33" t="e">
        <f t="shared" si="2"/>
        <v>#DIV/0!</v>
      </c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25.5" x14ac:dyDescent="0.25">
      <c r="A27" s="134" t="s">
        <v>39</v>
      </c>
      <c r="B27" s="134" t="s">
        <v>39</v>
      </c>
      <c r="C27" s="134" t="s">
        <v>90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>
        <f t="shared" si="0"/>
        <v>0</v>
      </c>
      <c r="T27" s="29">
        <f t="shared" si="1"/>
        <v>0</v>
      </c>
      <c r="U27" s="33" t="e">
        <f t="shared" si="2"/>
        <v>#DIV/0!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269" t="s">
        <v>66</v>
      </c>
      <c r="B28" s="269"/>
      <c r="C28" s="269"/>
      <c r="D28" s="70">
        <f>SUM(D14:D27)</f>
        <v>0</v>
      </c>
      <c r="E28" s="70">
        <f t="shared" ref="E28:T28" si="3">SUM(E14:E27)</f>
        <v>0</v>
      </c>
      <c r="F28" s="70">
        <f t="shared" si="3"/>
        <v>0</v>
      </c>
      <c r="G28" s="70">
        <f t="shared" si="3"/>
        <v>0</v>
      </c>
      <c r="H28" s="70">
        <f t="shared" si="3"/>
        <v>0</v>
      </c>
      <c r="I28" s="70">
        <f t="shared" si="3"/>
        <v>0</v>
      </c>
      <c r="J28" s="70">
        <f t="shared" si="3"/>
        <v>0</v>
      </c>
      <c r="K28" s="70">
        <f t="shared" si="3"/>
        <v>0</v>
      </c>
      <c r="L28" s="70">
        <f t="shared" si="3"/>
        <v>0</v>
      </c>
      <c r="M28" s="70">
        <f t="shared" si="3"/>
        <v>0</v>
      </c>
      <c r="N28" s="70">
        <f t="shared" si="3"/>
        <v>0</v>
      </c>
      <c r="O28" s="70">
        <f t="shared" si="3"/>
        <v>0</v>
      </c>
      <c r="P28" s="70">
        <f t="shared" si="3"/>
        <v>0</v>
      </c>
      <c r="Q28" s="70">
        <f t="shared" si="3"/>
        <v>0</v>
      </c>
      <c r="R28" s="70">
        <f t="shared" si="3"/>
        <v>0</v>
      </c>
      <c r="S28" s="70">
        <f t="shared" si="0"/>
        <v>0</v>
      </c>
      <c r="T28" s="70">
        <f t="shared" si="3"/>
        <v>0</v>
      </c>
      <c r="U28" s="71" t="e">
        <f>S28/D28</f>
        <v>#DIV/0!</v>
      </c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03" t="s">
        <v>67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5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ht="25.5" x14ac:dyDescent="0.25">
      <c r="A30" s="270" t="s">
        <v>46</v>
      </c>
      <c r="B30" s="135" t="s">
        <v>92</v>
      </c>
      <c r="C30" s="134" t="s">
        <v>90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>
        <f t="shared" ref="S30:S36" si="4">SUM(E30:R30)</f>
        <v>0</v>
      </c>
      <c r="T30" s="29">
        <f t="shared" ref="T30:T36" si="5">D30-S30</f>
        <v>0</v>
      </c>
      <c r="U30" s="33" t="e">
        <f t="shared" ref="U30:U38" si="6">S30/D30</f>
        <v>#DIV/0!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ht="25.5" x14ac:dyDescent="0.25">
      <c r="A31" s="270"/>
      <c r="B31" s="135" t="s">
        <v>93</v>
      </c>
      <c r="C31" s="134" t="s">
        <v>90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>
        <f t="shared" si="4"/>
        <v>0</v>
      </c>
      <c r="T31" s="29">
        <f t="shared" si="5"/>
        <v>0</v>
      </c>
      <c r="U31" s="33" t="e">
        <f t="shared" si="6"/>
        <v>#DIV/0!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ht="38.25" x14ac:dyDescent="0.25">
      <c r="A32" s="11" t="s">
        <v>91</v>
      </c>
      <c r="B32" s="135" t="s">
        <v>94</v>
      </c>
      <c r="C32" s="134" t="s">
        <v>90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>
        <f t="shared" si="4"/>
        <v>0</v>
      </c>
      <c r="T32" s="29">
        <f t="shared" si="5"/>
        <v>0</v>
      </c>
      <c r="U32" s="33" t="e">
        <f t="shared" si="6"/>
        <v>#DIV/0!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ht="25.5" x14ac:dyDescent="0.25">
      <c r="A33" s="135" t="s">
        <v>44</v>
      </c>
      <c r="B33" s="135" t="s">
        <v>45</v>
      </c>
      <c r="C33" s="134" t="s">
        <v>90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>
        <f t="shared" si="4"/>
        <v>0</v>
      </c>
      <c r="T33" s="29">
        <f t="shared" si="5"/>
        <v>0</v>
      </c>
      <c r="U33" s="33" t="e">
        <f t="shared" si="6"/>
        <v>#DIV/0!</v>
      </c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ht="25.5" x14ac:dyDescent="0.25">
      <c r="A34" s="268" t="s">
        <v>41</v>
      </c>
      <c r="B34" s="135" t="s">
        <v>42</v>
      </c>
      <c r="C34" s="134" t="s">
        <v>90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>
        <f t="shared" si="4"/>
        <v>0</v>
      </c>
      <c r="T34" s="29">
        <f t="shared" si="5"/>
        <v>0</v>
      </c>
      <c r="U34" s="33" t="e">
        <f t="shared" si="6"/>
        <v>#DIV/0!</v>
      </c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ht="25.5" x14ac:dyDescent="0.25">
      <c r="A35" s="268"/>
      <c r="B35" s="135" t="s">
        <v>43</v>
      </c>
      <c r="C35" s="134" t="s">
        <v>90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>
        <f t="shared" si="4"/>
        <v>0</v>
      </c>
      <c r="T35" s="29">
        <f t="shared" si="5"/>
        <v>0</v>
      </c>
      <c r="U35" s="33" t="e">
        <f t="shared" si="6"/>
        <v>#DIV/0!</v>
      </c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ht="25.5" x14ac:dyDescent="0.25">
      <c r="A36" s="11" t="s">
        <v>39</v>
      </c>
      <c r="B36" s="11" t="s">
        <v>39</v>
      </c>
      <c r="C36" s="134" t="s">
        <v>90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>
        <f t="shared" si="4"/>
        <v>0</v>
      </c>
      <c r="T36" s="29">
        <f t="shared" si="5"/>
        <v>0</v>
      </c>
      <c r="U36" s="33" t="e">
        <f t="shared" si="6"/>
        <v>#DIV/0!</v>
      </c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ht="19.5" customHeight="1" x14ac:dyDescent="0.25">
      <c r="A37" s="269" t="s">
        <v>68</v>
      </c>
      <c r="B37" s="269"/>
      <c r="C37" s="269"/>
      <c r="D37" s="70">
        <f t="shared" ref="D37:T37" si="7">SUM(D30:D36)</f>
        <v>0</v>
      </c>
      <c r="E37" s="70">
        <f t="shared" si="7"/>
        <v>0</v>
      </c>
      <c r="F37" s="70">
        <f t="shared" si="7"/>
        <v>0</v>
      </c>
      <c r="G37" s="70">
        <f t="shared" si="7"/>
        <v>0</v>
      </c>
      <c r="H37" s="70">
        <f t="shared" si="7"/>
        <v>0</v>
      </c>
      <c r="I37" s="70">
        <f t="shared" si="7"/>
        <v>0</v>
      </c>
      <c r="J37" s="70">
        <f t="shared" si="7"/>
        <v>0</v>
      </c>
      <c r="K37" s="70">
        <f t="shared" si="7"/>
        <v>0</v>
      </c>
      <c r="L37" s="70">
        <f t="shared" si="7"/>
        <v>0</v>
      </c>
      <c r="M37" s="70">
        <f t="shared" si="7"/>
        <v>0</v>
      </c>
      <c r="N37" s="70">
        <f t="shared" si="7"/>
        <v>0</v>
      </c>
      <c r="O37" s="70">
        <f t="shared" si="7"/>
        <v>0</v>
      </c>
      <c r="P37" s="70">
        <f t="shared" si="7"/>
        <v>0</v>
      </c>
      <c r="Q37" s="70">
        <f t="shared" si="7"/>
        <v>0</v>
      </c>
      <c r="R37" s="70">
        <f t="shared" si="7"/>
        <v>0</v>
      </c>
      <c r="S37" s="70">
        <f t="shared" si="7"/>
        <v>0</v>
      </c>
      <c r="T37" s="70">
        <f t="shared" si="7"/>
        <v>0</v>
      </c>
      <c r="U37" s="71" t="e">
        <f t="shared" si="6"/>
        <v>#DIV/0!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ht="19.5" customHeight="1" x14ac:dyDescent="0.25">
      <c r="A38" s="269" t="s">
        <v>72</v>
      </c>
      <c r="B38" s="269"/>
      <c r="C38" s="269"/>
      <c r="D38" s="70">
        <f t="shared" ref="D38:T38" si="8">D37+D28</f>
        <v>0</v>
      </c>
      <c r="E38" s="70">
        <f t="shared" si="8"/>
        <v>0</v>
      </c>
      <c r="F38" s="70">
        <f t="shared" si="8"/>
        <v>0</v>
      </c>
      <c r="G38" s="70">
        <f t="shared" si="8"/>
        <v>0</v>
      </c>
      <c r="H38" s="70">
        <f t="shared" si="8"/>
        <v>0</v>
      </c>
      <c r="I38" s="70">
        <f t="shared" si="8"/>
        <v>0</v>
      </c>
      <c r="J38" s="70">
        <f t="shared" si="8"/>
        <v>0</v>
      </c>
      <c r="K38" s="70">
        <f t="shared" si="8"/>
        <v>0</v>
      </c>
      <c r="L38" s="70">
        <f t="shared" si="8"/>
        <v>0</v>
      </c>
      <c r="M38" s="70">
        <f t="shared" si="8"/>
        <v>0</v>
      </c>
      <c r="N38" s="70">
        <f t="shared" si="8"/>
        <v>0</v>
      </c>
      <c r="O38" s="70">
        <f t="shared" si="8"/>
        <v>0</v>
      </c>
      <c r="P38" s="70">
        <f t="shared" si="8"/>
        <v>0</v>
      </c>
      <c r="Q38" s="70">
        <f t="shared" si="8"/>
        <v>0</v>
      </c>
      <c r="R38" s="70"/>
      <c r="S38" s="70">
        <f t="shared" si="8"/>
        <v>0</v>
      </c>
      <c r="T38" s="70">
        <f t="shared" si="8"/>
        <v>0</v>
      </c>
      <c r="U38" s="71" t="e">
        <f t="shared" si="6"/>
        <v>#DIV/0!</v>
      </c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F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ht="21.75" customHeight="1" x14ac:dyDescent="0.25"/>
    <row r="41" spans="1:40" ht="21.75" customHeight="1" x14ac:dyDescent="0.25"/>
    <row r="42" spans="1:40" ht="21.75" customHeight="1" x14ac:dyDescent="0.25">
      <c r="G42" s="83"/>
      <c r="H42" s="83"/>
      <c r="I42" s="83"/>
    </row>
    <row r="43" spans="1:40" ht="21.75" customHeight="1" x14ac:dyDescent="0.25">
      <c r="G43" s="311" t="s">
        <v>20</v>
      </c>
      <c r="H43" s="311"/>
      <c r="I43" s="311"/>
    </row>
    <row r="44" spans="1:40" ht="21.75" customHeight="1" x14ac:dyDescent="0.25"/>
    <row r="45" spans="1:40" ht="21.75" customHeight="1" x14ac:dyDescent="0.25"/>
    <row r="46" spans="1:40" ht="21.75" customHeight="1" x14ac:dyDescent="0.25"/>
    <row r="47" spans="1:40" ht="21.75" customHeight="1" x14ac:dyDescent="0.25"/>
    <row r="48" spans="1:40" ht="21.75" customHeight="1" x14ac:dyDescent="0.25"/>
    <row r="49" ht="21.75" customHeight="1" x14ac:dyDescent="0.25"/>
    <row r="50" ht="21.75" customHeight="1" x14ac:dyDescent="0.25"/>
    <row r="51" ht="21.75" customHeight="1" x14ac:dyDescent="0.25"/>
  </sheetData>
  <mergeCells count="46">
    <mergeCell ref="S7:U7"/>
    <mergeCell ref="O7:P8"/>
    <mergeCell ref="Q8:R8"/>
    <mergeCell ref="G43:I43"/>
    <mergeCell ref="H9:J10"/>
    <mergeCell ref="K9:N9"/>
    <mergeCell ref="K10:N10"/>
    <mergeCell ref="O9:U9"/>
    <mergeCell ref="O10:U10"/>
    <mergeCell ref="A4:U4"/>
    <mergeCell ref="A14:A23"/>
    <mergeCell ref="A25:A26"/>
    <mergeCell ref="A34:A35"/>
    <mergeCell ref="A29:U29"/>
    <mergeCell ref="C5:L5"/>
    <mergeCell ref="C6:L6"/>
    <mergeCell ref="A5:B5"/>
    <mergeCell ref="A6:B6"/>
    <mergeCell ref="S8:U8"/>
    <mergeCell ref="P6:U6"/>
    <mergeCell ref="P5:U5"/>
    <mergeCell ref="M6:O6"/>
    <mergeCell ref="M5:O5"/>
    <mergeCell ref="K7:N8"/>
    <mergeCell ref="Q7:R7"/>
    <mergeCell ref="A38:C38"/>
    <mergeCell ref="C7:D8"/>
    <mergeCell ref="H7:J8"/>
    <mergeCell ref="A11:M11"/>
    <mergeCell ref="A12:C13"/>
    <mergeCell ref="D13:L13"/>
    <mergeCell ref="A28:C28"/>
    <mergeCell ref="A9:C10"/>
    <mergeCell ref="A7:A8"/>
    <mergeCell ref="B7:B8"/>
    <mergeCell ref="A30:A31"/>
    <mergeCell ref="A37:C37"/>
    <mergeCell ref="D9:G10"/>
    <mergeCell ref="E7:G8"/>
    <mergeCell ref="A1:A3"/>
    <mergeCell ref="R1:S1"/>
    <mergeCell ref="T1:U1"/>
    <mergeCell ref="R2:S2"/>
    <mergeCell ref="T2:U2"/>
    <mergeCell ref="R3:U3"/>
    <mergeCell ref="B1:Q3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zoomScale="50" zoomScaleNormal="50" zoomScaleSheetLayoutView="44" workbookViewId="0">
      <selection activeCell="M1" sqref="M1:P2"/>
    </sheetView>
  </sheetViews>
  <sheetFormatPr baseColWidth="10" defaultRowHeight="12.75" x14ac:dyDescent="0.25"/>
  <cols>
    <col min="1" max="1" width="66.140625" style="16" bestFit="1" customWidth="1"/>
    <col min="2" max="9" width="13.28515625" style="16" customWidth="1"/>
    <col min="10" max="10" width="15.85546875" style="16" bestFit="1" customWidth="1"/>
    <col min="11" max="11" width="13.28515625" style="16" customWidth="1"/>
    <col min="12" max="12" width="14.5703125" style="16" bestFit="1" customWidth="1"/>
    <col min="13" max="13" width="13.28515625" style="16" customWidth="1"/>
    <col min="14" max="14" width="28.7109375" style="16" customWidth="1"/>
    <col min="15" max="15" width="32" style="16" customWidth="1"/>
    <col min="16" max="16" width="22.140625" style="16" customWidth="1"/>
    <col min="17" max="16384" width="11.42578125" style="13"/>
  </cols>
  <sheetData>
    <row r="1" spans="1:26" s="27" customFormat="1" ht="28.5" customHeight="1" x14ac:dyDescent="0.2">
      <c r="A1" s="139"/>
      <c r="B1" s="142" t="s">
        <v>174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0" t="s">
        <v>176</v>
      </c>
      <c r="N1" s="140"/>
      <c r="O1" s="141">
        <v>42751</v>
      </c>
      <c r="P1" s="141"/>
      <c r="Q1" s="137"/>
      <c r="R1" s="138"/>
    </row>
    <row r="2" spans="1:26" s="27" customFormat="1" ht="32.25" customHeight="1" x14ac:dyDescent="0.2">
      <c r="A2" s="139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0" t="s">
        <v>171</v>
      </c>
      <c r="N2" s="140"/>
      <c r="O2" s="140" t="s">
        <v>172</v>
      </c>
      <c r="P2" s="140"/>
      <c r="Q2" s="137"/>
      <c r="R2" s="138"/>
    </row>
    <row r="3" spans="1:26" s="27" customFormat="1" ht="53.25" customHeight="1" x14ac:dyDescent="0.2">
      <c r="A3" s="139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74" t="s">
        <v>173</v>
      </c>
      <c r="N3" s="174"/>
      <c r="O3" s="174"/>
      <c r="P3" s="174"/>
      <c r="Q3" s="137"/>
      <c r="R3" s="138"/>
    </row>
    <row r="4" spans="1:26" s="20" customFormat="1" ht="21.75" customHeight="1" x14ac:dyDescent="0.25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26" s="20" customFormat="1" ht="35.25" customHeight="1" x14ac:dyDescent="0.25">
      <c r="A5" s="228" t="s">
        <v>1</v>
      </c>
      <c r="B5" s="228"/>
      <c r="C5" s="228"/>
      <c r="D5" s="183"/>
      <c r="E5" s="183"/>
      <c r="F5" s="183"/>
      <c r="G5" s="183"/>
      <c r="H5" s="183"/>
      <c r="I5" s="183"/>
      <c r="J5" s="183"/>
      <c r="K5" s="170" t="s">
        <v>2</v>
      </c>
      <c r="L5" s="170"/>
      <c r="M5" s="178"/>
      <c r="N5" s="178"/>
      <c r="O5" s="178"/>
      <c r="P5" s="178"/>
    </row>
    <row r="6" spans="1:26" s="20" customFormat="1" ht="30" customHeight="1" x14ac:dyDescent="0.25">
      <c r="A6" s="228" t="s">
        <v>3</v>
      </c>
      <c r="B6" s="228"/>
      <c r="C6" s="228"/>
      <c r="D6" s="183"/>
      <c r="E6" s="183"/>
      <c r="F6" s="183"/>
      <c r="G6" s="183"/>
      <c r="H6" s="183"/>
      <c r="I6" s="183"/>
      <c r="J6" s="183"/>
      <c r="K6" s="170" t="s">
        <v>4</v>
      </c>
      <c r="L6" s="170"/>
      <c r="M6" s="170"/>
      <c r="N6" s="178"/>
      <c r="O6" s="178"/>
      <c r="P6" s="178"/>
    </row>
    <row r="7" spans="1:26" s="20" customFormat="1" ht="21" customHeight="1" x14ac:dyDescent="0.25">
      <c r="A7" s="228" t="s">
        <v>115</v>
      </c>
      <c r="B7" s="228"/>
      <c r="C7" s="228"/>
      <c r="D7" s="183"/>
      <c r="E7" s="178" t="s">
        <v>116</v>
      </c>
      <c r="F7" s="178"/>
      <c r="G7" s="178"/>
      <c r="H7" s="178"/>
      <c r="I7" s="183"/>
      <c r="J7" s="183"/>
      <c r="K7" s="170" t="s">
        <v>5</v>
      </c>
      <c r="L7" s="170"/>
      <c r="M7" s="170"/>
      <c r="N7" s="62" t="s">
        <v>6</v>
      </c>
      <c r="O7" s="178"/>
      <c r="P7" s="178"/>
    </row>
    <row r="8" spans="1:26" s="20" customFormat="1" ht="24.75" customHeight="1" x14ac:dyDescent="0.25">
      <c r="A8" s="228"/>
      <c r="B8" s="228"/>
      <c r="C8" s="228"/>
      <c r="D8" s="183"/>
      <c r="E8" s="178"/>
      <c r="F8" s="178"/>
      <c r="G8" s="178"/>
      <c r="H8" s="178"/>
      <c r="I8" s="183"/>
      <c r="J8" s="183"/>
      <c r="K8" s="170"/>
      <c r="L8" s="170"/>
      <c r="M8" s="170"/>
      <c r="N8" s="62" t="s">
        <v>7</v>
      </c>
      <c r="O8" s="178"/>
      <c r="P8" s="178"/>
    </row>
    <row r="9" spans="1:26" s="20" customFormat="1" ht="21.75" customHeight="1" x14ac:dyDescent="0.25">
      <c r="A9" s="228" t="s">
        <v>77</v>
      </c>
      <c r="B9" s="228"/>
      <c r="C9" s="228"/>
      <c r="D9" s="183" t="s">
        <v>97</v>
      </c>
      <c r="E9" s="183"/>
      <c r="F9" s="178" t="s">
        <v>117</v>
      </c>
      <c r="G9" s="184" t="s">
        <v>96</v>
      </c>
      <c r="H9" s="184"/>
      <c r="I9" s="184"/>
      <c r="J9" s="183"/>
      <c r="K9" s="183"/>
      <c r="L9" s="183"/>
      <c r="M9" s="183"/>
      <c r="N9" s="183"/>
      <c r="O9" s="183"/>
      <c r="P9" s="183"/>
    </row>
    <row r="10" spans="1:26" s="20" customFormat="1" ht="17.25" customHeight="1" x14ac:dyDescent="0.25">
      <c r="A10" s="228"/>
      <c r="B10" s="228"/>
      <c r="C10" s="228"/>
      <c r="D10" s="183"/>
      <c r="E10" s="183"/>
      <c r="F10" s="178"/>
      <c r="G10" s="184" t="s">
        <v>112</v>
      </c>
      <c r="H10" s="184"/>
      <c r="I10" s="184"/>
      <c r="J10" s="183"/>
      <c r="K10" s="183"/>
      <c r="L10" s="183"/>
      <c r="M10" s="183"/>
      <c r="N10" s="183"/>
      <c r="O10" s="183"/>
      <c r="P10" s="183"/>
    </row>
    <row r="11" spans="1:26" ht="31.5" customHeight="1" x14ac:dyDescent="0.25">
      <c r="A11" s="319" t="s">
        <v>78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203" t="s">
        <v>49</v>
      </c>
      <c r="O11" s="320"/>
      <c r="P11" s="321"/>
    </row>
    <row r="12" spans="1:26" ht="33" customHeight="1" x14ac:dyDescent="0.25">
      <c r="A12" s="78" t="s">
        <v>50</v>
      </c>
      <c r="B12" s="49" t="s">
        <v>143</v>
      </c>
      <c r="C12" s="49" t="s">
        <v>144</v>
      </c>
      <c r="D12" s="49" t="s">
        <v>145</v>
      </c>
      <c r="E12" s="49" t="s">
        <v>146</v>
      </c>
      <c r="F12" s="49" t="s">
        <v>147</v>
      </c>
      <c r="G12" s="49" t="s">
        <v>148</v>
      </c>
      <c r="H12" s="49" t="s">
        <v>149</v>
      </c>
      <c r="I12" s="49" t="s">
        <v>150</v>
      </c>
      <c r="J12" s="49" t="s">
        <v>151</v>
      </c>
      <c r="K12" s="49" t="s">
        <v>152</v>
      </c>
      <c r="L12" s="49" t="s">
        <v>153</v>
      </c>
      <c r="M12" s="49" t="s">
        <v>154</v>
      </c>
      <c r="N12" s="73" t="s">
        <v>51</v>
      </c>
      <c r="O12" s="73" t="s">
        <v>52</v>
      </c>
      <c r="P12" s="73" t="s">
        <v>53</v>
      </c>
    </row>
    <row r="13" spans="1:26" ht="30" customHeight="1" x14ac:dyDescent="0.25">
      <c r="A13" s="14" t="s">
        <v>54</v>
      </c>
      <c r="B13" s="15">
        <v>100</v>
      </c>
      <c r="C13" s="15">
        <v>100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22">
        <f>SUM(B13:M13)</f>
        <v>200</v>
      </c>
      <c r="O13" s="322"/>
      <c r="P13" s="322">
        <f>N13-O13</f>
        <v>200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4" t="s">
        <v>61</v>
      </c>
      <c r="B14" s="15"/>
      <c r="C14" s="15">
        <f>B19</f>
        <v>40</v>
      </c>
      <c r="D14" s="15">
        <f t="shared" ref="D14:M14" si="0">C19</f>
        <v>60</v>
      </c>
      <c r="E14" s="15">
        <f t="shared" si="0"/>
        <v>55</v>
      </c>
      <c r="F14" s="15">
        <f t="shared" si="0"/>
        <v>55</v>
      </c>
      <c r="G14" s="15">
        <f t="shared" si="0"/>
        <v>55</v>
      </c>
      <c r="H14" s="15">
        <f t="shared" si="0"/>
        <v>55</v>
      </c>
      <c r="I14" s="15">
        <f t="shared" si="0"/>
        <v>55</v>
      </c>
      <c r="J14" s="15">
        <f t="shared" si="0"/>
        <v>55</v>
      </c>
      <c r="K14" s="15">
        <f t="shared" si="0"/>
        <v>55</v>
      </c>
      <c r="L14" s="15">
        <f t="shared" si="0"/>
        <v>55</v>
      </c>
      <c r="M14" s="15">
        <f t="shared" si="0"/>
        <v>55</v>
      </c>
      <c r="N14" s="322"/>
      <c r="O14" s="322"/>
      <c r="P14" s="322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" customHeight="1" x14ac:dyDescent="0.25">
      <c r="A15" s="72" t="s">
        <v>62</v>
      </c>
      <c r="B15" s="79">
        <f t="shared" ref="B15:M15" si="1">B13+B14</f>
        <v>100</v>
      </c>
      <c r="C15" s="79">
        <f t="shared" si="1"/>
        <v>140</v>
      </c>
      <c r="D15" s="79">
        <f t="shared" si="1"/>
        <v>60</v>
      </c>
      <c r="E15" s="79">
        <f t="shared" si="1"/>
        <v>55</v>
      </c>
      <c r="F15" s="79">
        <f t="shared" si="1"/>
        <v>55</v>
      </c>
      <c r="G15" s="79">
        <f t="shared" si="1"/>
        <v>55</v>
      </c>
      <c r="H15" s="79">
        <f t="shared" si="1"/>
        <v>55</v>
      </c>
      <c r="I15" s="79">
        <f t="shared" si="1"/>
        <v>55</v>
      </c>
      <c r="J15" s="79">
        <f t="shared" si="1"/>
        <v>55</v>
      </c>
      <c r="K15" s="79">
        <f t="shared" si="1"/>
        <v>55</v>
      </c>
      <c r="L15" s="79">
        <f t="shared" si="1"/>
        <v>55</v>
      </c>
      <c r="M15" s="79">
        <f t="shared" si="1"/>
        <v>55</v>
      </c>
      <c r="N15" s="73" t="s">
        <v>55</v>
      </c>
      <c r="O15" s="73" t="s">
        <v>56</v>
      </c>
      <c r="P15" s="73" t="s">
        <v>57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4" t="s">
        <v>155</v>
      </c>
      <c r="B16" s="15">
        <v>60</v>
      </c>
      <c r="C16" s="15">
        <v>70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322">
        <f>SUM(B16:L16)+SUM(B18:M18)</f>
        <v>145</v>
      </c>
      <c r="O16" s="322"/>
      <c r="P16" s="322">
        <f>N16-O16</f>
        <v>145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 customHeight="1" x14ac:dyDescent="0.25">
      <c r="A17" s="14" t="s">
        <v>58</v>
      </c>
      <c r="B17" s="15">
        <v>10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22"/>
      <c r="O17" s="322"/>
      <c r="P17" s="322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30" customHeight="1" x14ac:dyDescent="0.25">
      <c r="A18" s="14" t="s">
        <v>142</v>
      </c>
      <c r="B18" s="15"/>
      <c r="C18" s="15">
        <v>10</v>
      </c>
      <c r="D18" s="15">
        <v>5</v>
      </c>
      <c r="E18" s="15"/>
      <c r="F18" s="15"/>
      <c r="G18" s="15"/>
      <c r="H18" s="15"/>
      <c r="I18" s="15"/>
      <c r="J18" s="15"/>
      <c r="K18" s="15"/>
      <c r="L18" s="15"/>
      <c r="M18" s="15"/>
      <c r="N18" s="322"/>
      <c r="O18" s="322"/>
      <c r="P18" s="322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.75" customHeight="1" x14ac:dyDescent="0.25">
      <c r="A19" s="72" t="s">
        <v>64</v>
      </c>
      <c r="B19" s="79">
        <f>B15-B16-B18</f>
        <v>40</v>
      </c>
      <c r="C19" s="79">
        <f t="shared" ref="C19:M19" si="2">C15-C16-C18</f>
        <v>60</v>
      </c>
      <c r="D19" s="79">
        <f t="shared" si="2"/>
        <v>55</v>
      </c>
      <c r="E19" s="79">
        <f t="shared" si="2"/>
        <v>55</v>
      </c>
      <c r="F19" s="79">
        <f t="shared" si="2"/>
        <v>55</v>
      </c>
      <c r="G19" s="79">
        <f t="shared" si="2"/>
        <v>55</v>
      </c>
      <c r="H19" s="79">
        <f t="shared" si="2"/>
        <v>55</v>
      </c>
      <c r="I19" s="79">
        <f t="shared" si="2"/>
        <v>55</v>
      </c>
      <c r="J19" s="79">
        <f t="shared" si="2"/>
        <v>55</v>
      </c>
      <c r="K19" s="79">
        <f t="shared" si="2"/>
        <v>55</v>
      </c>
      <c r="L19" s="79">
        <f t="shared" si="2"/>
        <v>55</v>
      </c>
      <c r="M19" s="79">
        <f t="shared" si="2"/>
        <v>55</v>
      </c>
      <c r="N19" s="127"/>
      <c r="O19" s="22"/>
      <c r="P19" s="22"/>
    </row>
    <row r="20" spans="1:26" ht="30.75" customHeight="1" x14ac:dyDescent="0.25">
      <c r="A20" s="17" t="s">
        <v>59</v>
      </c>
      <c r="B20" s="15">
        <v>20</v>
      </c>
      <c r="C20" s="15">
        <v>10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26" ht="31.5" customHeight="1" x14ac:dyDescent="0.25">
      <c r="A21" s="72" t="s">
        <v>60</v>
      </c>
      <c r="B21" s="128">
        <f>B20-B18</f>
        <v>20</v>
      </c>
      <c r="C21" s="128">
        <f t="shared" ref="C21:M21" si="3">B21-C18+C20</f>
        <v>20</v>
      </c>
      <c r="D21" s="128">
        <f t="shared" si="3"/>
        <v>15</v>
      </c>
      <c r="E21" s="128">
        <f t="shared" si="3"/>
        <v>15</v>
      </c>
      <c r="F21" s="128">
        <f t="shared" si="3"/>
        <v>15</v>
      </c>
      <c r="G21" s="128">
        <f t="shared" si="3"/>
        <v>15</v>
      </c>
      <c r="H21" s="128">
        <f t="shared" si="3"/>
        <v>15</v>
      </c>
      <c r="I21" s="128">
        <f t="shared" si="3"/>
        <v>15</v>
      </c>
      <c r="J21" s="128">
        <f t="shared" si="3"/>
        <v>15</v>
      </c>
      <c r="K21" s="128">
        <f t="shared" si="3"/>
        <v>15</v>
      </c>
      <c r="L21" s="128">
        <f t="shared" si="3"/>
        <v>15</v>
      </c>
      <c r="M21" s="128">
        <f t="shared" si="3"/>
        <v>15</v>
      </c>
    </row>
    <row r="24" spans="1:26" ht="15.75" x14ac:dyDescent="0.25">
      <c r="A24" s="323" t="s">
        <v>50</v>
      </c>
      <c r="B24" s="197" t="s">
        <v>119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323" t="s">
        <v>23</v>
      </c>
    </row>
    <row r="25" spans="1:26" ht="21" customHeight="1" x14ac:dyDescent="0.25">
      <c r="A25" s="323"/>
      <c r="B25" s="49" t="s">
        <v>143</v>
      </c>
      <c r="C25" s="49" t="s">
        <v>144</v>
      </c>
      <c r="D25" s="49" t="s">
        <v>145</v>
      </c>
      <c r="E25" s="49" t="s">
        <v>146</v>
      </c>
      <c r="F25" s="49" t="s">
        <v>147</v>
      </c>
      <c r="G25" s="49" t="s">
        <v>148</v>
      </c>
      <c r="H25" s="49" t="s">
        <v>149</v>
      </c>
      <c r="I25" s="49" t="s">
        <v>150</v>
      </c>
      <c r="J25" s="49" t="s">
        <v>151</v>
      </c>
      <c r="K25" s="49" t="s">
        <v>152</v>
      </c>
      <c r="L25" s="49" t="s">
        <v>153</v>
      </c>
      <c r="M25" s="49" t="s">
        <v>154</v>
      </c>
      <c r="N25" s="323"/>
    </row>
    <row r="26" spans="1:26" ht="21" customHeight="1" x14ac:dyDescent="0.25">
      <c r="A26" s="84" t="s">
        <v>120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318">
        <f>SUM(B26:M26)</f>
        <v>0</v>
      </c>
    </row>
    <row r="27" spans="1:26" ht="21" customHeight="1" x14ac:dyDescent="0.25">
      <c r="A27" s="84" t="s">
        <v>121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318"/>
    </row>
    <row r="28" spans="1:26" ht="21" customHeight="1" x14ac:dyDescent="0.25">
      <c r="A28" s="84" t="s">
        <v>122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18"/>
    </row>
    <row r="29" spans="1:26" ht="21" customHeight="1" x14ac:dyDescent="0.25">
      <c r="A29" s="84" t="s">
        <v>123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18"/>
    </row>
    <row r="32" spans="1:26" x14ac:dyDescent="0.25">
      <c r="J32" s="22"/>
      <c r="K32" s="22"/>
      <c r="L32" s="22"/>
      <c r="M32" s="22"/>
    </row>
    <row r="33" spans="5:13" x14ac:dyDescent="0.25">
      <c r="E33" s="18"/>
      <c r="F33" s="18"/>
      <c r="G33" s="18"/>
      <c r="H33" s="18"/>
      <c r="J33" s="22"/>
      <c r="K33" s="22"/>
      <c r="L33" s="22"/>
      <c r="M33" s="22"/>
    </row>
    <row r="34" spans="5:13" ht="18" x14ac:dyDescent="0.25">
      <c r="E34" s="19" t="s">
        <v>63</v>
      </c>
      <c r="F34" s="19"/>
      <c r="G34" s="19"/>
      <c r="J34" s="19"/>
      <c r="K34" s="19"/>
      <c r="L34" s="19"/>
      <c r="M34" s="22"/>
    </row>
    <row r="37" spans="5:13" ht="30.75" customHeight="1" x14ac:dyDescent="0.25"/>
  </sheetData>
  <mergeCells count="42">
    <mergeCell ref="A1:A3"/>
    <mergeCell ref="M1:N1"/>
    <mergeCell ref="O1:P1"/>
    <mergeCell ref="M2:N2"/>
    <mergeCell ref="O2:P2"/>
    <mergeCell ref="M3:P3"/>
    <mergeCell ref="B1:L3"/>
    <mergeCell ref="N26:N29"/>
    <mergeCell ref="A11:M11"/>
    <mergeCell ref="N11:P11"/>
    <mergeCell ref="N13:N14"/>
    <mergeCell ref="O13:O14"/>
    <mergeCell ref="P13:P14"/>
    <mergeCell ref="A24:A25"/>
    <mergeCell ref="B24:M24"/>
    <mergeCell ref="N24:N25"/>
    <mergeCell ref="N16:N18"/>
    <mergeCell ref="O16:O18"/>
    <mergeCell ref="P16:P18"/>
    <mergeCell ref="A9:C10"/>
    <mergeCell ref="N6:P6"/>
    <mergeCell ref="O7:P7"/>
    <mergeCell ref="O8:P8"/>
    <mergeCell ref="A6:C6"/>
    <mergeCell ref="D9:E10"/>
    <mergeCell ref="G9:I9"/>
    <mergeCell ref="G10:I10"/>
    <mergeCell ref="F9:F10"/>
    <mergeCell ref="J9:P9"/>
    <mergeCell ref="J10:P10"/>
    <mergeCell ref="K7:M8"/>
    <mergeCell ref="D6:J6"/>
    <mergeCell ref="A7:C8"/>
    <mergeCell ref="I7:J8"/>
    <mergeCell ref="D7:D8"/>
    <mergeCell ref="E7:H8"/>
    <mergeCell ref="K6:M6"/>
    <mergeCell ref="A4:P4"/>
    <mergeCell ref="A5:C5"/>
    <mergeCell ref="D5:J5"/>
    <mergeCell ref="K5:L5"/>
    <mergeCell ref="M5:P5"/>
  </mergeCells>
  <printOptions horizontalCentered="1"/>
  <pageMargins left="0.19685039370078741" right="0.19685039370078741" top="0.78740157480314965" bottom="0.59055118110236227" header="0.39370078740157483" footer="0.59055118110236227"/>
  <pageSetup scale="59" fitToHeight="3" orientation="landscape" horizontalDpi="300" verticalDpi="300" r:id="rId1"/>
  <headerFooter alignWithMargins="0">
    <oddFooter xml:space="preserve">&amp;CPágina &amp;P&amp;RF3 MO1 MPM1 v1 </oddFooter>
  </headerFooter>
  <rowBreaks count="1" manualBreakCount="1">
    <brk id="1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50" zoomScaleNormal="50" zoomScaleSheetLayoutView="91" workbookViewId="0">
      <selection activeCell="N1" sqref="N1:Q2"/>
    </sheetView>
  </sheetViews>
  <sheetFormatPr baseColWidth="10" defaultRowHeight="15" x14ac:dyDescent="0.25"/>
  <cols>
    <col min="1" max="1" width="30.5703125" style="48" customWidth="1"/>
    <col min="2" max="2" width="36.28515625" style="48" customWidth="1"/>
    <col min="3" max="3" width="25.140625" style="48" customWidth="1"/>
    <col min="4" max="14" width="17.5703125" style="48" customWidth="1"/>
    <col min="15" max="15" width="25.140625" style="48" customWidth="1"/>
    <col min="16" max="16" width="20.28515625" style="48" customWidth="1"/>
    <col min="17" max="17" width="35.28515625" style="48" customWidth="1"/>
    <col min="18" max="16384" width="11.42578125" style="48"/>
  </cols>
  <sheetData>
    <row r="1" spans="1:19" ht="33" customHeight="1" x14ac:dyDescent="0.25">
      <c r="A1" s="139"/>
      <c r="B1" s="142" t="s">
        <v>175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0" t="s">
        <v>176</v>
      </c>
      <c r="O1" s="140"/>
      <c r="P1" s="141">
        <v>42751</v>
      </c>
      <c r="Q1" s="141"/>
    </row>
    <row r="2" spans="1:19" ht="42" customHeight="1" x14ac:dyDescent="0.25">
      <c r="A2" s="139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 t="s">
        <v>171</v>
      </c>
      <c r="O2" s="140"/>
      <c r="P2" s="140" t="s">
        <v>172</v>
      </c>
      <c r="Q2" s="140"/>
    </row>
    <row r="3" spans="1:19" ht="39" customHeight="1" x14ac:dyDescent="0.25">
      <c r="A3" s="139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74" t="s">
        <v>173</v>
      </c>
      <c r="O3" s="174"/>
      <c r="P3" s="174"/>
      <c r="Q3" s="174"/>
    </row>
    <row r="4" spans="1:19" s="41" customFormat="1" x14ac:dyDescent="0.25">
      <c r="A4" s="324" t="s">
        <v>80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</row>
    <row r="5" spans="1:19" s="41" customFormat="1" ht="49.5" customHeight="1" x14ac:dyDescent="0.25">
      <c r="A5" s="42" t="s">
        <v>81</v>
      </c>
      <c r="B5" s="43" t="s">
        <v>82</v>
      </c>
      <c r="C5" s="43" t="s">
        <v>83</v>
      </c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149</v>
      </c>
      <c r="K5" s="49" t="s">
        <v>150</v>
      </c>
      <c r="L5" s="49" t="s">
        <v>151</v>
      </c>
      <c r="M5" s="49" t="s">
        <v>152</v>
      </c>
      <c r="N5" s="49" t="s">
        <v>153</v>
      </c>
      <c r="O5" s="49" t="s">
        <v>154</v>
      </c>
      <c r="P5" s="43" t="s">
        <v>84</v>
      </c>
      <c r="Q5" s="43" t="s">
        <v>85</v>
      </c>
    </row>
    <row r="6" spans="1:19" s="41" customFormat="1" ht="32.25" customHeight="1" x14ac:dyDescent="0.25">
      <c r="A6" s="44"/>
      <c r="B6" s="1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>
        <f>SUM(D6:O6)</f>
        <v>0</v>
      </c>
      <c r="Q6" s="46">
        <f>+C6-P6</f>
        <v>0</v>
      </c>
    </row>
    <row r="7" spans="1:19" s="41" customFormat="1" ht="32.25" customHeight="1" x14ac:dyDescent="0.25">
      <c r="A7" s="44"/>
      <c r="B7" s="1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5">
        <f t="shared" ref="P7:P15" si="0">SUM(D7:O7)</f>
        <v>0</v>
      </c>
      <c r="Q7" s="46">
        <f t="shared" ref="Q7:Q14" si="1">+C7-P7</f>
        <v>0</v>
      </c>
    </row>
    <row r="8" spans="1:19" s="41" customFormat="1" ht="32.25" customHeight="1" x14ac:dyDescent="0.25">
      <c r="A8" s="44"/>
      <c r="B8" s="11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5">
        <f t="shared" si="0"/>
        <v>0</v>
      </c>
      <c r="Q8" s="46">
        <f t="shared" si="1"/>
        <v>0</v>
      </c>
    </row>
    <row r="9" spans="1:19" s="41" customFormat="1" ht="32.25" customHeight="1" x14ac:dyDescent="0.25">
      <c r="A9" s="44"/>
      <c r="B9" s="11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5">
        <f t="shared" si="0"/>
        <v>0</v>
      </c>
      <c r="Q9" s="46">
        <f t="shared" si="1"/>
        <v>0</v>
      </c>
    </row>
    <row r="10" spans="1:19" s="41" customFormat="1" ht="32.25" customHeight="1" x14ac:dyDescent="0.25">
      <c r="A10" s="44"/>
      <c r="B10" s="11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5">
        <f t="shared" si="0"/>
        <v>0</v>
      </c>
      <c r="Q10" s="46">
        <f t="shared" si="1"/>
        <v>0</v>
      </c>
    </row>
    <row r="11" spans="1:19" s="41" customFormat="1" ht="32.25" customHeight="1" x14ac:dyDescent="0.25">
      <c r="A11" s="44"/>
      <c r="B11" s="1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5">
        <f t="shared" si="0"/>
        <v>0</v>
      </c>
      <c r="Q11" s="46">
        <f t="shared" si="1"/>
        <v>0</v>
      </c>
    </row>
    <row r="12" spans="1:19" s="41" customFormat="1" ht="32.25" customHeight="1" x14ac:dyDescent="0.25">
      <c r="A12" s="44"/>
      <c r="B12" s="11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5">
        <f t="shared" si="0"/>
        <v>0</v>
      </c>
      <c r="Q12" s="46">
        <f t="shared" si="1"/>
        <v>0</v>
      </c>
    </row>
    <row r="13" spans="1:19" s="41" customFormat="1" ht="32.25" customHeight="1" x14ac:dyDescent="0.25">
      <c r="A13" s="44"/>
      <c r="B13" s="1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5">
        <f t="shared" si="0"/>
        <v>0</v>
      </c>
      <c r="Q13" s="46">
        <f t="shared" si="1"/>
        <v>0</v>
      </c>
    </row>
    <row r="14" spans="1:19" s="41" customFormat="1" ht="32.25" customHeight="1" x14ac:dyDescent="0.25">
      <c r="A14" s="44"/>
      <c r="B14" s="1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5">
        <f t="shared" si="0"/>
        <v>0</v>
      </c>
      <c r="Q14" s="46">
        <f t="shared" si="1"/>
        <v>0</v>
      </c>
    </row>
    <row r="15" spans="1:19" s="41" customFormat="1" ht="28.5" customHeight="1" x14ac:dyDescent="0.25">
      <c r="A15" s="74" t="s">
        <v>86</v>
      </c>
      <c r="B15" s="75"/>
      <c r="C15" s="75">
        <f>SUM(C6:C14)</f>
        <v>0</v>
      </c>
      <c r="D15" s="75">
        <f t="shared" ref="D15:O15" si="2">SUM(D6:D14)</f>
        <v>0</v>
      </c>
      <c r="E15" s="75">
        <f t="shared" si="2"/>
        <v>0</v>
      </c>
      <c r="F15" s="75">
        <f t="shared" si="2"/>
        <v>0</v>
      </c>
      <c r="G15" s="75">
        <f t="shared" si="2"/>
        <v>0</v>
      </c>
      <c r="H15" s="75">
        <f t="shared" si="2"/>
        <v>0</v>
      </c>
      <c r="I15" s="75">
        <f t="shared" si="2"/>
        <v>0</v>
      </c>
      <c r="J15" s="75">
        <f t="shared" si="2"/>
        <v>0</v>
      </c>
      <c r="K15" s="75">
        <f t="shared" si="2"/>
        <v>0</v>
      </c>
      <c r="L15" s="75">
        <f t="shared" si="2"/>
        <v>0</v>
      </c>
      <c r="M15" s="75">
        <f t="shared" si="2"/>
        <v>0</v>
      </c>
      <c r="N15" s="75">
        <f t="shared" si="2"/>
        <v>0</v>
      </c>
      <c r="O15" s="75">
        <f t="shared" si="2"/>
        <v>0</v>
      </c>
      <c r="P15" s="76">
        <f t="shared" si="0"/>
        <v>0</v>
      </c>
      <c r="Q15" s="75">
        <f>SUM(Q6:Q14)</f>
        <v>0</v>
      </c>
    </row>
    <row r="16" spans="1:19" x14ac:dyDescent="0.25">
      <c r="R16" s="41"/>
      <c r="S16" s="41"/>
    </row>
    <row r="19" spans="7:9" x14ac:dyDescent="0.2">
      <c r="G19" s="82"/>
      <c r="H19" s="82"/>
      <c r="I19" s="82"/>
    </row>
    <row r="20" spans="7:9" x14ac:dyDescent="0.2">
      <c r="G20" s="143" t="s">
        <v>20</v>
      </c>
      <c r="H20" s="143"/>
      <c r="I20" s="143"/>
    </row>
  </sheetData>
  <mergeCells count="9">
    <mergeCell ref="A4:Q4"/>
    <mergeCell ref="G20:I20"/>
    <mergeCell ref="A1:A3"/>
    <mergeCell ref="N1:O1"/>
    <mergeCell ref="P1:Q1"/>
    <mergeCell ref="N2:O2"/>
    <mergeCell ref="P2:Q2"/>
    <mergeCell ref="N3:Q3"/>
    <mergeCell ref="B1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horizontalDpi="4294967295" verticalDpi="4294967295" r:id="rId1"/>
  <headerFooter>
    <oddFooter xml:space="preserve">&amp;RF3 MO1 MPM1 v1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N20" sqref="N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1. INFORMACION GENERAL</vt:lpstr>
      <vt:lpstr>2. PRESUPUESTO</vt:lpstr>
      <vt:lpstr>3. REC. PAGADOS Y POR PAGAR</vt:lpstr>
      <vt:lpstr>4. CONSOLIDADO VIGENCIA</vt:lpstr>
      <vt:lpstr>5. SEGUIM. AL USO DE LOS APORT</vt:lpstr>
      <vt:lpstr>6. CONTRAPARTIDA</vt:lpstr>
      <vt:lpstr>DETALLE DE COMPRAS DEL PERIODO</vt:lpstr>
      <vt:lpstr>'1. INFORMACION GENERAL'!Área_de_impresión</vt:lpstr>
      <vt:lpstr>'2. PRESUPUESTO'!Títulos_a_imprimir</vt:lpstr>
      <vt:lpstr>'5. SEGUIM. AL USO DE LOS APORT'!Títulos_a_imprimir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Murcia Sandoval</dc:creator>
  <cp:lastModifiedBy>Liliana Traslaviña de Antonio</cp:lastModifiedBy>
  <dcterms:created xsi:type="dcterms:W3CDTF">2016-02-26T21:04:31Z</dcterms:created>
  <dcterms:modified xsi:type="dcterms:W3CDTF">2017-01-16T13:13:57Z</dcterms:modified>
</cp:coreProperties>
</file>