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C:\Users\mariluz.quintero\Desktop\"/>
    </mc:Choice>
  </mc:AlternateContent>
  <bookViews>
    <workbookView xWindow="0" yWindow="0" windowWidth="28800" windowHeight="12210" tabRatio="854"/>
  </bookViews>
  <sheets>
    <sheet name="1. INFORMACION GENERAL" sheetId="1" r:id="rId1"/>
    <sheet name="2. PRESUPUESTO" sheetId="18" r:id="rId2"/>
    <sheet name="3. REC. PAGADOS Y POR PAGAR" sheetId="7" r:id="rId3"/>
    <sheet name="4. CONSOLIDADO VIGENCIA" sheetId="14" r:id="rId4"/>
    <sheet name="5. CONTRAPARTIDA ET" sheetId="16" r:id="rId5"/>
    <sheet name="6. LISTADO COMPRAS DEL PERIODO" sheetId="15" r:id="rId6"/>
    <sheet name="7. RELACION COSTOS ALISTAMIENTO" sheetId="20" r:id="rId7"/>
  </sheets>
  <definedNames>
    <definedName name="_xlnm.Print_Area" localSheetId="0">'1. INFORMACION GENERAL'!$A$1:$L$23</definedName>
    <definedName name="_xlnm.Print_Titles" localSheetId="1">'2. PRESUPUESTO'!$4:$7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9" i="18" l="1"/>
  <c r="I12" i="18" l="1"/>
  <c r="J12" i="18"/>
  <c r="K12" i="18"/>
  <c r="L12" i="18"/>
  <c r="M12" i="18"/>
  <c r="N12" i="18"/>
  <c r="O12" i="18"/>
  <c r="P12" i="18"/>
  <c r="Q12" i="18"/>
  <c r="H12" i="18"/>
  <c r="I10" i="20" l="1"/>
  <c r="E15" i="16"/>
  <c r="F15" i="16"/>
  <c r="G15" i="16"/>
  <c r="H15" i="16"/>
  <c r="I15" i="16"/>
  <c r="J15" i="16"/>
  <c r="K15" i="16"/>
  <c r="L15" i="16"/>
  <c r="M15" i="16"/>
  <c r="G38" i="18" l="1"/>
  <c r="K39" i="18" l="1"/>
  <c r="L39" i="18"/>
  <c r="M39" i="18"/>
  <c r="N39" i="18"/>
  <c r="O39" i="18"/>
  <c r="P39" i="18"/>
  <c r="Q39" i="18"/>
  <c r="R36" i="18"/>
  <c r="R37" i="18"/>
  <c r="J30" i="18"/>
  <c r="K30" i="18"/>
  <c r="K40" i="18" s="1"/>
  <c r="L30" i="18"/>
  <c r="L40" i="18" s="1"/>
  <c r="M30" i="18"/>
  <c r="N30" i="18"/>
  <c r="O30" i="18"/>
  <c r="O40" i="18" s="1"/>
  <c r="P30" i="18"/>
  <c r="Q30" i="18"/>
  <c r="Q40" i="18" s="1"/>
  <c r="N40" i="18" l="1"/>
  <c r="P40" i="18"/>
  <c r="M40" i="18"/>
  <c r="M10" i="20" l="1"/>
  <c r="J10" i="20"/>
  <c r="N10" i="20" l="1"/>
  <c r="O10" i="20" s="1"/>
  <c r="P10" i="20" s="1"/>
  <c r="R11" i="18"/>
  <c r="O34" i="14" l="1"/>
  <c r="I33" i="15"/>
  <c r="F27" i="14" l="1"/>
  <c r="G27" i="14"/>
  <c r="H27" i="14"/>
  <c r="I27" i="14"/>
  <c r="J27" i="14"/>
  <c r="K27" i="14"/>
  <c r="L27" i="14"/>
  <c r="Q27" i="14"/>
  <c r="E27" i="14"/>
  <c r="R20" i="14"/>
  <c r="R21" i="14"/>
  <c r="T21" i="14" s="1"/>
  <c r="R22" i="14"/>
  <c r="S22" i="14" s="1"/>
  <c r="R23" i="14"/>
  <c r="T23" i="14" s="1"/>
  <c r="R24" i="14"/>
  <c r="T24" i="14" s="1"/>
  <c r="R25" i="14"/>
  <c r="T25" i="14" s="1"/>
  <c r="R26" i="14"/>
  <c r="S26" i="14" s="1"/>
  <c r="R13" i="14"/>
  <c r="R14" i="14"/>
  <c r="R15" i="14"/>
  <c r="R16" i="14"/>
  <c r="R17" i="14"/>
  <c r="R12" i="14"/>
  <c r="G39" i="18"/>
  <c r="H39" i="18"/>
  <c r="I39" i="18"/>
  <c r="J39" i="18"/>
  <c r="J40" i="18" s="1"/>
  <c r="G30" i="18"/>
  <c r="H30" i="18"/>
  <c r="I30" i="18"/>
  <c r="I40" i="18" s="1"/>
  <c r="K15" i="1"/>
  <c r="F39" i="18" l="1"/>
  <c r="T22" i="14"/>
  <c r="T26" i="14"/>
  <c r="R18" i="14"/>
  <c r="R27" i="14"/>
  <c r="T27" i="14" s="1"/>
  <c r="S23" i="14"/>
  <c r="S20" i="14"/>
  <c r="S24" i="14"/>
  <c r="T20" i="14"/>
  <c r="S21" i="14"/>
  <c r="S25" i="14"/>
  <c r="H40" i="18"/>
  <c r="G40" i="18"/>
  <c r="R28" i="14" l="1"/>
  <c r="S27" i="14"/>
  <c r="R13" i="18"/>
  <c r="D17" i="18" s="1"/>
  <c r="R14" i="18"/>
  <c r="D18" i="18" s="1"/>
  <c r="R12" i="18"/>
  <c r="D16" i="18" s="1"/>
  <c r="D19" i="18" l="1"/>
  <c r="R38" i="18" l="1"/>
  <c r="R32" i="18"/>
  <c r="R35" i="18"/>
  <c r="R34" i="18"/>
  <c r="R33" i="18"/>
  <c r="R29" i="18"/>
  <c r="R28" i="18"/>
  <c r="R27" i="18"/>
  <c r="R26" i="18"/>
  <c r="R25" i="18"/>
  <c r="R24" i="18"/>
  <c r="R30" i="18" l="1"/>
  <c r="R39" i="18"/>
  <c r="F18" i="14"/>
  <c r="F28" i="14" s="1"/>
  <c r="G18" i="14"/>
  <c r="G28" i="14" s="1"/>
  <c r="H18" i="14"/>
  <c r="H28" i="14" s="1"/>
  <c r="I18" i="14"/>
  <c r="I28" i="14" s="1"/>
  <c r="J18" i="14"/>
  <c r="J28" i="14" s="1"/>
  <c r="K18" i="14"/>
  <c r="K28" i="14" s="1"/>
  <c r="L18" i="14"/>
  <c r="L28" i="14" s="1"/>
  <c r="Q18" i="14"/>
  <c r="Q28" i="14" s="1"/>
  <c r="R40" i="18" l="1"/>
  <c r="R42" i="18" s="1"/>
  <c r="E27" i="7"/>
  <c r="E18" i="7"/>
  <c r="H26" i="7"/>
  <c r="K26" i="7" s="1"/>
  <c r="H25" i="7"/>
  <c r="K25" i="7" s="1"/>
  <c r="H24" i="7"/>
  <c r="K24" i="7" s="1"/>
  <c r="H20" i="7"/>
  <c r="K20" i="7" s="1"/>
  <c r="H13" i="7"/>
  <c r="H14" i="7"/>
  <c r="H15" i="7"/>
  <c r="H16" i="7"/>
  <c r="H17" i="7"/>
  <c r="H12" i="7"/>
  <c r="E28" i="7" l="1"/>
  <c r="T13" i="14" l="1"/>
  <c r="T14" i="14"/>
  <c r="T15" i="14"/>
  <c r="T16" i="14"/>
  <c r="T17" i="14"/>
  <c r="S14" i="14"/>
  <c r="S15" i="14"/>
  <c r="S16" i="14"/>
  <c r="S17" i="14"/>
  <c r="K14" i="7"/>
  <c r="K15" i="7"/>
  <c r="K16" i="7"/>
  <c r="K17" i="7"/>
  <c r="G27" i="7" l="1"/>
  <c r="I27" i="7"/>
  <c r="J27" i="7"/>
  <c r="G18" i="7"/>
  <c r="I18" i="7"/>
  <c r="J18" i="7"/>
  <c r="K13" i="7" l="1"/>
  <c r="H18" i="7"/>
  <c r="H27" i="7" l="1"/>
  <c r="H28" i="7" s="1"/>
  <c r="K27" i="7"/>
  <c r="K12" i="7"/>
  <c r="K18" i="7" s="1"/>
  <c r="F30" i="18"/>
  <c r="F40" i="18" s="1"/>
  <c r="F41" i="18" s="1"/>
  <c r="G41" i="18" s="1"/>
  <c r="H41" i="18" s="1"/>
  <c r="I41" i="18" s="1"/>
  <c r="J41" i="18" s="1"/>
  <c r="K41" i="18" s="1"/>
  <c r="L41" i="18" s="1"/>
  <c r="M41" i="18" s="1"/>
  <c r="N41" i="18" s="1"/>
  <c r="O41" i="18" s="1"/>
  <c r="P41" i="18" s="1"/>
  <c r="Q41" i="18" s="1"/>
  <c r="D15" i="16" l="1"/>
  <c r="C15" i="16"/>
  <c r="N14" i="16"/>
  <c r="O14" i="16" s="1"/>
  <c r="N13" i="16"/>
  <c r="O13" i="16" s="1"/>
  <c r="N12" i="16"/>
  <c r="O12" i="16" s="1"/>
  <c r="N11" i="16"/>
  <c r="O11" i="16" s="1"/>
  <c r="N10" i="16"/>
  <c r="O10" i="16" s="1"/>
  <c r="N9" i="16"/>
  <c r="O9" i="16" s="1"/>
  <c r="N8" i="16"/>
  <c r="O8" i="16" s="1"/>
  <c r="N7" i="16"/>
  <c r="O7" i="16" s="1"/>
  <c r="N6" i="16"/>
  <c r="O6" i="16" s="1"/>
  <c r="N15" i="16" l="1"/>
  <c r="E16" i="18"/>
  <c r="E18" i="18"/>
  <c r="E17" i="18"/>
  <c r="O15" i="16"/>
  <c r="E19" i="18" l="1"/>
  <c r="G28" i="7"/>
  <c r="S12" i="14"/>
  <c r="E18" i="14"/>
  <c r="E28" i="14" s="1"/>
  <c r="T28" i="14" s="1"/>
  <c r="S13" i="14" l="1"/>
  <c r="S18" i="14" s="1"/>
  <c r="S28" i="14" s="1"/>
  <c r="J28" i="7"/>
  <c r="T12" i="14"/>
  <c r="T18" i="14"/>
  <c r="F27" i="7" l="1"/>
  <c r="F18" i="7"/>
  <c r="I28" i="7" l="1"/>
  <c r="K28" i="7"/>
  <c r="F28" i="7"/>
</calcChain>
</file>

<file path=xl/sharedStrings.xml><?xml version="1.0" encoding="utf-8"?>
<sst xmlns="http://schemas.openxmlformats.org/spreadsheetml/2006/main" count="382" uniqueCount="210">
  <si>
    <t>1. Información General</t>
  </si>
  <si>
    <t>Regional</t>
  </si>
  <si>
    <t>Centro Zonal</t>
  </si>
  <si>
    <t>Municipios donde se presta el servicio</t>
  </si>
  <si>
    <t>Plazo de ejecución</t>
  </si>
  <si>
    <t>Desde:</t>
  </si>
  <si>
    <t>Hasta:</t>
  </si>
  <si>
    <t>Periodo sobre el cual reporta</t>
  </si>
  <si>
    <t>Modalidad</t>
  </si>
  <si>
    <t>Monto total del aporte de ICBF</t>
  </si>
  <si>
    <t>Adiciones al contrato</t>
  </si>
  <si>
    <t>Reducciones al contrato</t>
  </si>
  <si>
    <t>Valor final del contrato</t>
  </si>
  <si>
    <t>2. PRESUPUESTO</t>
  </si>
  <si>
    <t>Periodo</t>
  </si>
  <si>
    <t>Periodo 1</t>
  </si>
  <si>
    <t>Periodo 2</t>
  </si>
  <si>
    <t>Periodo 3</t>
  </si>
  <si>
    <t>Periodo 4</t>
  </si>
  <si>
    <t>Periodo 5</t>
  </si>
  <si>
    <t>Periodo 6</t>
  </si>
  <si>
    <t>Periodo 7</t>
  </si>
  <si>
    <t>Periodo 8</t>
  </si>
  <si>
    <t>Periodo 9</t>
  </si>
  <si>
    <t>Periodo 10</t>
  </si>
  <si>
    <t>TOTAL</t>
  </si>
  <si>
    <t>Porcentaje de desembolso</t>
  </si>
  <si>
    <t>Monto del desembolso</t>
  </si>
  <si>
    <t>Componentes</t>
  </si>
  <si>
    <t>Rubro</t>
  </si>
  <si>
    <t>TALENTO HUMANO</t>
  </si>
  <si>
    <t>GASTOS OPERATIVOS</t>
  </si>
  <si>
    <t>DOTACIÓN DE CONSUMO</t>
  </si>
  <si>
    <t>MATERIAL DIDÁCTICO DE CONSUMO Y PAPELERÍA</t>
  </si>
  <si>
    <t>DOTACIÓN DE ASEO PERSONAL</t>
  </si>
  <si>
    <t>SEGURO</t>
  </si>
  <si>
    <t>SEGURO NIÑOS (POLIZAS)</t>
  </si>
  <si>
    <t>ALIMENTACIÓN</t>
  </si>
  <si>
    <t>TOTAL ACUMULADO</t>
  </si>
  <si>
    <t>DESCRIPCION</t>
  </si>
  <si>
    <t>COSTOS FIJOS</t>
  </si>
  <si>
    <t>TOTAL COSTOS FIJOS</t>
  </si>
  <si>
    <t>COSTOS VARIABLES</t>
  </si>
  <si>
    <t>TOTAL COSTOS VARIABLES</t>
  </si>
  <si>
    <t>PRESUPUESTO APROBADO PARA EL PERIODO</t>
  </si>
  <si>
    <t>SALDO DE EJECUCION EN EL PERIODO</t>
  </si>
  <si>
    <t>TOTALES</t>
  </si>
  <si>
    <t>CONFORMACION Y DESCRIPCION DE ITEMS</t>
  </si>
  <si>
    <t>PRESUPUESTO TOTAL DE VIGENCIA</t>
  </si>
  <si>
    <t>EJECUCION PERIODO 1</t>
  </si>
  <si>
    <t>EJECUCION PERIODO 2</t>
  </si>
  <si>
    <t>EJECUCION PERIODO 3</t>
  </si>
  <si>
    <t>EJECUCION PERIODO 4</t>
  </si>
  <si>
    <t>EJECUCION PERIODO 5</t>
  </si>
  <si>
    <t>EJECUCION PERIODO 6</t>
  </si>
  <si>
    <t>EJECUCION ACUMULADA</t>
  </si>
  <si>
    <t>SALDO DE EJECUCION</t>
  </si>
  <si>
    <t>% DE AVANCE</t>
  </si>
  <si>
    <t>Modalidad de atención</t>
  </si>
  <si>
    <t>RUBRO</t>
  </si>
  <si>
    <t>DESCRIPCIÓN</t>
  </si>
  <si>
    <t>VALOR PRESUPUESTADO</t>
  </si>
  <si>
    <t>VALOR EJECUTADO A LA FECHA</t>
  </si>
  <si>
    <t>SALDO POR EJECUTAR</t>
  </si>
  <si>
    <t xml:space="preserve">TOTAL APORTE </t>
  </si>
  <si>
    <t>TOTAL APORTES ICBF</t>
  </si>
  <si>
    <t>TOTAL APORTES DEL CONTRATO</t>
  </si>
  <si>
    <t>RECURSOS ICBF</t>
  </si>
  <si>
    <t>VALOR</t>
  </si>
  <si>
    <t>% DE PARTICIPACION</t>
  </si>
  <si>
    <t>VALOR TOTAL DEL CONTRATO</t>
  </si>
  <si>
    <t>VALOR TOTAL PRESUPUESTO DISPONIBLE EN EL PERIODO</t>
  </si>
  <si>
    <t>ORIGEN DE LOS RECURSOS DEL CONTRATO</t>
  </si>
  <si>
    <t>Cupos atendidos</t>
  </si>
  <si>
    <t>Firma Contador y/o tesorero</t>
  </si>
  <si>
    <t>REGISTRO CONSIGNACION DE RENDIMIENTOS FINANCIEROS</t>
  </si>
  <si>
    <t>VALOR CONSIGNADO</t>
  </si>
  <si>
    <t>FECHA DE LA CONSIGNACION</t>
  </si>
  <si>
    <t xml:space="preserve">No. DE COMPROBANTE DE LA CONSIGNACION </t>
  </si>
  <si>
    <t>PERIODO EN EL QUE SE GENERARON LOS RENDIMIENTOS FINANCIEROS</t>
  </si>
  <si>
    <t>VALOR ALISTAMIENTO</t>
  </si>
  <si>
    <t>EJECUCION DEL PERIODO INCLUYE VALORES PAGADOS Y POR PAGAR Y PROVISION PRESTACIONES</t>
  </si>
  <si>
    <t>EJECUCION ALISTAMIENTO</t>
  </si>
  <si>
    <t>ICBF</t>
  </si>
  <si>
    <t>Numero de Establecimientos Educativos</t>
  </si>
  <si>
    <t>Grado Transicion con Atencion Integral</t>
  </si>
  <si>
    <t>Monto total del aporte de la Entidad Territorial</t>
  </si>
  <si>
    <t>Monto total del aporte de la Caja de Compensacion Familiar (Cuando aplique)</t>
  </si>
  <si>
    <t>Entidad Territorial</t>
  </si>
  <si>
    <t>Caja de Compensacion Familiar (Cuando aplique)</t>
  </si>
  <si>
    <t>Numero de establecimientos educativos</t>
  </si>
  <si>
    <r>
      <rPr>
        <b/>
        <sz val="10"/>
        <rFont val="Arial"/>
        <family val="2"/>
      </rPr>
      <t>PROFESIONAL DE ATENCIÓN PSICOSOCIAL PERFIL 1</t>
    </r>
    <r>
      <rPr>
        <sz val="10"/>
        <rFont val="Arial"/>
        <family val="2"/>
      </rPr>
      <t xml:space="preserve"> (Un profesional de atención psicologica de tiempo completo por cada 10 Espacios Pedagógicos)</t>
    </r>
  </si>
  <si>
    <r>
      <rPr>
        <b/>
        <sz val="10"/>
        <rFont val="Arial"/>
        <family val="2"/>
      </rPr>
      <t>PROFESIONAL DE ATENCIÓN PSICOSOCIAL PERFIL 2</t>
    </r>
    <r>
      <rPr>
        <sz val="10"/>
        <rFont val="Arial"/>
        <family val="2"/>
      </rPr>
      <t xml:space="preserve"> (Un profesional de atención psicologica de tiempo completo por cada 10 Espacios Pedagógicos)</t>
    </r>
  </si>
  <si>
    <r>
      <rPr>
        <b/>
        <sz val="10"/>
        <rFont val="Arial"/>
        <family val="2"/>
      </rPr>
      <t>PROFESIONAL NUTRICIÓN PERFIL 1</t>
    </r>
    <r>
      <rPr>
        <sz val="10"/>
        <rFont val="Arial"/>
        <family val="2"/>
      </rPr>
      <t xml:space="preserve"> 
(Un profesional nutricionista por cada 10 Espacios Pedagógicos)</t>
    </r>
  </si>
  <si>
    <r>
      <rPr>
        <b/>
        <sz val="10"/>
        <rFont val="Arial"/>
        <family val="2"/>
      </rPr>
      <t xml:space="preserve">PROFESIONAL NUTRICIÓN PERFIL 2 
</t>
    </r>
    <r>
      <rPr>
        <sz val="10"/>
        <rFont val="Arial"/>
        <family val="2"/>
      </rPr>
      <t>(Un profesional nutricionista por cada 10 Espacios Pedagógicos)</t>
    </r>
  </si>
  <si>
    <r>
      <rPr>
        <b/>
        <sz val="10"/>
        <rFont val="Arial"/>
        <family val="2"/>
      </rPr>
      <t>AUXILIAR PEDAGÓGICO</t>
    </r>
    <r>
      <rPr>
        <sz val="10"/>
        <rFont val="Arial"/>
        <family val="2"/>
      </rPr>
      <t xml:space="preserve">
(Un auxiliar pedagógico de tiempo completo por cada 2 Espacios Pedagógicos.)</t>
    </r>
  </si>
  <si>
    <r>
      <rPr>
        <b/>
        <sz val="10"/>
        <rFont val="Arial"/>
        <family val="2"/>
      </rPr>
      <t>MANIPULADOR DE ALIMENTOS</t>
    </r>
    <r>
      <rPr>
        <sz val="10"/>
        <rFont val="Arial"/>
        <family val="2"/>
      </rPr>
      <t xml:space="preserve">
(Un manipulador de alimentos de tiempo completo por cada 2 Espacios Pedagógicos.)</t>
    </r>
  </si>
  <si>
    <t>COSTOS UNITARIOS</t>
  </si>
  <si>
    <t>VALOR PERIODO 1</t>
  </si>
  <si>
    <t>VALOR PERIODO 2</t>
  </si>
  <si>
    <t>VALOR PERIODO 3</t>
  </si>
  <si>
    <t>VALOR PERIODO 4</t>
  </si>
  <si>
    <t>VALOR PERIODO 5</t>
  </si>
  <si>
    <t>VALOR PERIODO 6</t>
  </si>
  <si>
    <t>SUBTOTAL COSTOS FIJOS</t>
  </si>
  <si>
    <t>SUBTOTAL COSTOS VARIABLES</t>
  </si>
  <si>
    <t>2.1. Ingresos</t>
  </si>
  <si>
    <t>2.2. Gastos</t>
  </si>
  <si>
    <t>2.2.1. Costos Fijos</t>
  </si>
  <si>
    <t>2.2.2. Costos Variables</t>
  </si>
  <si>
    <t>RECURSOS CONTRAPARTIDA ENTIDAD TERRITORIAL</t>
  </si>
  <si>
    <t>RECURSOS CONTRAPARTIDA CAJA DE COMPENSACION FAMILIAR</t>
  </si>
  <si>
    <t xml:space="preserve">TOTAL APORTES CONTRAPARTIDA ENTIDAD TERRITORIAL </t>
  </si>
  <si>
    <t>TOTAL APORTES CONTRAPARTIDA CAJA DE COMPENSACION FAMILIAR</t>
  </si>
  <si>
    <r>
      <rPr>
        <b/>
        <sz val="10"/>
        <rFont val="Arial"/>
        <family val="2"/>
      </rPr>
      <t xml:space="preserve">ALIMENTACIÓN </t>
    </r>
    <r>
      <rPr>
        <sz val="10"/>
        <rFont val="Arial"/>
        <family val="2"/>
      </rPr>
      <t xml:space="preserve">
(Según canasta de costo de referencia 1)</t>
    </r>
  </si>
  <si>
    <r>
      <rPr>
        <b/>
        <sz val="10"/>
        <rFont val="Arial"/>
        <family val="2"/>
      </rPr>
      <t>ALIMENTACIÓN</t>
    </r>
    <r>
      <rPr>
        <sz val="10"/>
        <rFont val="Arial"/>
        <family val="2"/>
      </rPr>
      <t xml:space="preserve"> 
(Según canasta de costo de referencia 2)</t>
    </r>
  </si>
  <si>
    <r>
      <rPr>
        <b/>
        <sz val="10"/>
        <rFont val="Arial"/>
        <family val="2"/>
      </rPr>
      <t xml:space="preserve">ALIMENTACIÓN </t>
    </r>
    <r>
      <rPr>
        <sz val="10"/>
        <rFont val="Arial"/>
        <family val="2"/>
      </rPr>
      <t xml:space="preserve">
(Según canasta de costo de referencia 3)</t>
    </r>
  </si>
  <si>
    <t>N° del convenio</t>
  </si>
  <si>
    <t>Fecha de legalizacion</t>
  </si>
  <si>
    <t>INFORMACION DEL SERVICIO</t>
  </si>
  <si>
    <t>Canasta Costo de referencia 1</t>
  </si>
  <si>
    <t>Canasta Costo de referencia 2</t>
  </si>
  <si>
    <t>Canasta Costo de referencia 3</t>
  </si>
  <si>
    <t>Costo de referencia para grado transición 7 Horas y sin complemento alimentario</t>
  </si>
  <si>
    <t>Costo de referencia para grado transición 5 Horas y con complemento alimentario</t>
  </si>
  <si>
    <t>Costo de referencia para grado transición 7 Horas y con complemento alimentario - Costo de referencia grado transición 5 Horas y sin complemento alimentario</t>
  </si>
  <si>
    <t>TOTAL AULAS</t>
  </si>
  <si>
    <t>TOTAL CUPOS</t>
  </si>
  <si>
    <t>T O T A L E S</t>
  </si>
  <si>
    <t>2. Valor del Contrato</t>
  </si>
  <si>
    <t>Aulas atendidas</t>
  </si>
  <si>
    <t>desde:</t>
  </si>
  <si>
    <t>hasta:</t>
  </si>
  <si>
    <t xml:space="preserve">Desde: </t>
  </si>
  <si>
    <t>Plazo de ejecución:</t>
  </si>
  <si>
    <t>Fecha de legalizacion del convenio</t>
  </si>
  <si>
    <t>Valor del convenio incluidas modificaciones</t>
  </si>
  <si>
    <t>EJECUCION PROVISIONADA O REPROGRAMADA PARA EL SIGUIENTE PERIODO</t>
  </si>
  <si>
    <t>ITEM</t>
  </si>
  <si>
    <t>FECHA</t>
  </si>
  <si>
    <t>DESCRIPCION DEL PRODUCTO O SERVICIO</t>
  </si>
  <si>
    <t>RUBRO DE LA CANASTA</t>
  </si>
  <si>
    <t>CANTIDAD</t>
  </si>
  <si>
    <t>V. UNITARIO</t>
  </si>
  <si>
    <t>VALOR TOTAL</t>
  </si>
  <si>
    <t>NOMBRE DEL PROVEEDOR</t>
  </si>
  <si>
    <t>*</t>
  </si>
  <si>
    <t>**</t>
  </si>
  <si>
    <t>VALOR TOTAL DE LAS COMPRAS DEL PERIODO</t>
  </si>
  <si>
    <t>Para los costos del talento humano incluya el valor de la carga prestacional provisionada cuando aplique</t>
  </si>
  <si>
    <t>NOMBRE</t>
  </si>
  <si>
    <t>IDENTIFICACION</t>
  </si>
  <si>
    <t>FECHA DE INICIO DE ATENCION A BENEFICIARIOS</t>
  </si>
  <si>
    <t>FECHA DE FIRMA DEL CONTRATO LABORAL</t>
  </si>
  <si>
    <t>FECHA DE FINALIZACION  DEL CONTRATO LABORAL</t>
  </si>
  <si>
    <t>FECHA DE FINALIZACION DE ATENCION A BENEFICIARIOS</t>
  </si>
  <si>
    <t>VALOR PERIODO 7</t>
  </si>
  <si>
    <t>VALOR PERIODO 8</t>
  </si>
  <si>
    <t>VALOR PERIODO 9</t>
  </si>
  <si>
    <t>VALOR PERIODO 10</t>
  </si>
  <si>
    <t>Total aportes al convenio a cargo del ICBF incluidas modificaciones</t>
  </si>
  <si>
    <t>EJECUCION PERIODO 7</t>
  </si>
  <si>
    <t>EJECUCION PERIODO 8</t>
  </si>
  <si>
    <t>EJECUCION PERIODO 9</t>
  </si>
  <si>
    <t>EJECUCION PERIODO 10</t>
  </si>
  <si>
    <t>DETALLES DE LA EJECUCIÓN DE LA CONTRAPARTIDA PROPUESTA POR LA ENTIDAD TERRITORIAL</t>
  </si>
  <si>
    <t>Fracción de alistamiento</t>
  </si>
  <si>
    <t>Semanas de alistamiento</t>
  </si>
  <si>
    <t>Total dias de alistamiento</t>
  </si>
  <si>
    <t>CARGO</t>
  </si>
  <si>
    <t>COSTO MENSUAL SEGÚN CANASTA</t>
  </si>
  <si>
    <t>RELACION DE GASTOS DE ALISTAMIENTO PARA EL INICIO Y CIERRE DEL CONVENIO</t>
  </si>
  <si>
    <t>LISTADO DE COMPRAS DEL PERIODO</t>
  </si>
  <si>
    <t>DIFERENCIA INGRESOS FRENTE A EGRESOS</t>
  </si>
  <si>
    <t>MAS EJECUCION PROVISIONADA O REPROGRAMADA DEL PERIODO ANTERIOR</t>
  </si>
  <si>
    <t>Firma del funcionario autorizado de la Entidad Territorial</t>
  </si>
  <si>
    <t>NECESIDADES DE PERSONAL / No. DE AULAS / No. DE CUPOS</t>
  </si>
  <si>
    <t>TIPO DE CANASTA</t>
  </si>
  <si>
    <t>CANTIDAD CUPOS</t>
  </si>
  <si>
    <t>Inserte las filas que considere necesarias para completar la información del peroiodo informado</t>
  </si>
  <si>
    <r>
      <rPr>
        <b/>
        <sz val="14"/>
        <color theme="1"/>
        <rFont val="Calibri"/>
        <family val="2"/>
        <scheme val="minor"/>
      </rPr>
      <t>*</t>
    </r>
    <r>
      <rPr>
        <b/>
        <sz val="9"/>
        <color theme="1"/>
        <rFont val="Calibri"/>
        <family val="2"/>
        <scheme val="minor"/>
      </rPr>
      <t xml:space="preserve"> TIEMPO DE ALISTAMIENTO INICIAL </t>
    </r>
  </si>
  <si>
    <r>
      <rPr>
        <b/>
        <sz val="14"/>
        <color theme="1"/>
        <rFont val="Calibri"/>
        <family val="2"/>
        <scheme val="minor"/>
      </rPr>
      <t xml:space="preserve">* </t>
    </r>
    <r>
      <rPr>
        <b/>
        <sz val="9"/>
        <color theme="1"/>
        <rFont val="Calibri"/>
        <family val="2"/>
        <scheme val="minor"/>
      </rPr>
      <t>VALOR A PAGAR POR ALISTAMIENTO INICIAL</t>
    </r>
  </si>
  <si>
    <r>
      <rPr>
        <b/>
        <sz val="14"/>
        <color theme="1"/>
        <rFont val="Calibri"/>
        <family val="2"/>
        <scheme val="minor"/>
      </rPr>
      <t>*</t>
    </r>
    <r>
      <rPr>
        <b/>
        <sz val="9"/>
        <color theme="1"/>
        <rFont val="Calibri"/>
        <family val="2"/>
        <scheme val="minor"/>
      </rPr>
      <t xml:space="preserve"> TIEMPO DE ALISTAMIENTO DE CIERRE</t>
    </r>
  </si>
  <si>
    <r>
      <rPr>
        <b/>
        <sz val="14"/>
        <color theme="1"/>
        <rFont val="Calibri"/>
        <family val="2"/>
        <scheme val="minor"/>
      </rPr>
      <t>*</t>
    </r>
    <r>
      <rPr>
        <b/>
        <sz val="9"/>
        <color theme="1"/>
        <rFont val="Calibri"/>
        <family val="2"/>
        <scheme val="minor"/>
      </rPr>
      <t xml:space="preserve"> FRACCION DE ALISTAMIENTO A PAGAR</t>
    </r>
  </si>
  <si>
    <r>
      <rPr>
        <b/>
        <sz val="14"/>
        <color theme="1"/>
        <rFont val="Calibri"/>
        <family val="2"/>
        <scheme val="minor"/>
      </rPr>
      <t>*</t>
    </r>
    <r>
      <rPr>
        <b/>
        <sz val="9"/>
        <color theme="1"/>
        <rFont val="Calibri"/>
        <family val="2"/>
        <scheme val="minor"/>
      </rPr>
      <t xml:space="preserve"> VALOR A PAGAR POR ALISTAMIENTO DE CIERRE</t>
    </r>
  </si>
  <si>
    <r>
      <rPr>
        <b/>
        <sz val="14"/>
        <color theme="1"/>
        <rFont val="Calibri"/>
        <family val="2"/>
        <scheme val="minor"/>
      </rPr>
      <t>*</t>
    </r>
    <r>
      <rPr>
        <b/>
        <sz val="9"/>
        <color theme="1"/>
        <rFont val="Calibri"/>
        <family val="2"/>
        <scheme val="minor"/>
      </rPr>
      <t xml:space="preserve"> VALOR TOTAL DEL ALISTAMIENTO </t>
    </r>
  </si>
  <si>
    <t>2. CONSOLIDADO VIGENCIA</t>
  </si>
  <si>
    <t>Celdas formuladas, no ingrese ninguna infomacion para no dañar la formula</t>
  </si>
  <si>
    <t xml:space="preserve">* </t>
  </si>
  <si>
    <t>Inserte las filas que considere necesarias para completar la información solicitada</t>
  </si>
  <si>
    <t>2. RECURSOS PAGADOS Y POR PAGAR</t>
  </si>
  <si>
    <t>APORTE NUTRICIONAL PAE</t>
  </si>
  <si>
    <t>Sin aporte nutricional del PAE</t>
  </si>
  <si>
    <t>Jornada única (7 horas) con aporte nutricional del PAE entre el 20% y el 30% y/o media jornada (5 horas) y no cuentan con aporte nutricional del PAE</t>
  </si>
  <si>
    <t>Media jornada (5 horas) con aporte nutricional del PAE entre el 20% y el 25%</t>
  </si>
  <si>
    <r>
      <rPr>
        <b/>
        <sz val="10"/>
        <rFont val="Arial"/>
        <family val="2"/>
      </rPr>
      <t xml:space="preserve">ALIMENTACIÓN </t>
    </r>
    <r>
      <rPr>
        <sz val="10"/>
        <rFont val="Arial"/>
        <family val="2"/>
      </rPr>
      <t xml:space="preserve">
(Según canasta de costo de referencia 1)
7 Horas y sin complemento alimentario.  El aporte nutricional del ICBF es del 70% de las recomendaciones diarias de energía y nutrientes</t>
    </r>
  </si>
  <si>
    <r>
      <rPr>
        <b/>
        <sz val="10"/>
        <rFont val="Arial"/>
        <family val="2"/>
      </rPr>
      <t>ALIMENTACIÓN</t>
    </r>
    <r>
      <rPr>
        <sz val="10"/>
        <rFont val="Arial"/>
        <family val="2"/>
      </rPr>
      <t xml:space="preserve"> 
(Según canasta de costo de referencia 2)
7 Horas y con complemento alimentario y 5 Horas y sin complemento alimentario. El aporte nutricional del ICBF es del 40% de las recomendaciones diarias de energía y nutrientes</t>
    </r>
  </si>
  <si>
    <r>
      <rPr>
        <b/>
        <sz val="10"/>
        <rFont val="Arial"/>
        <family val="2"/>
      </rPr>
      <t xml:space="preserve">ALIMENTACIÓN </t>
    </r>
    <r>
      <rPr>
        <sz val="10"/>
        <rFont val="Arial"/>
        <family val="2"/>
      </rPr>
      <t xml:space="preserve">
(Según canasta de costo de referencia 3)
5 Horas y con complemento alimentario.  El aporte nutricional del ICBF es del 25% de las recomendaciones diarias de energía y nutrientes</t>
    </r>
  </si>
  <si>
    <t>OBSERVACIONES</t>
  </si>
  <si>
    <t>1.</t>
  </si>
  <si>
    <t>2.</t>
  </si>
  <si>
    <t>3.</t>
  </si>
  <si>
    <t>Página 1 de 1</t>
  </si>
  <si>
    <t>Clasificación de la Información:
Pública</t>
  </si>
  <si>
    <t xml:space="preserve">PROCESO
PROMOCIÓN Y PREVENCIÓN
FORMATO PRESENTACIÓN INFORMES FINANCIEROS GRADO DE TRANSICIÓN 
ENTIDAD TERRITORIAL
</t>
  </si>
  <si>
    <t>F13.MO12.PP</t>
  </si>
  <si>
    <t>Versión 2</t>
  </si>
  <si>
    <t>Antes de imprimir este documento… piense en el medio ambiente!</t>
  </si>
  <si>
    <t>Cualquier copia impresa de este documento se considera como COPIA NO CONTROLADA</t>
  </si>
  <si>
    <t>LOS DATOS PROPORCIONADOS SERÁN TRATADOS DE ACUERDO A LA POLÌTICA DE TRATAMIENTO DE DATOS PERSONALES DEL ICBF Y A LA LEY 1581 DE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</si>
</sst>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5" formatCode="&quot;$&quot;#,##0;\-&quot;$&quot;#,##0"/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&quot;$&quot;\ #,##0"/>
    <numFmt numFmtId="167" formatCode="&quot;$&quot;#,##0"/>
    <numFmt numFmtId="168" formatCode="&quot;$&quot;#,##0.00"/>
    <numFmt numFmtId="169" formatCode="_-&quot;$&quot;* #,##0_-;\-&quot;$&quot;* #,##0_-;_-&quot;$&quot;* &quot;-&quot;??_-;_-@_-"/>
    <numFmt numFmtId="170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name val="Arial"/>
      <family val="2"/>
    </font>
    <font>
      <sz val="14"/>
      <color theme="1"/>
      <name val="Tempus Sans ITC"/>
      <family val="5"/>
    </font>
    <font>
      <sz val="12"/>
      <color theme="1"/>
      <name val="Tempus Sans ITC"/>
      <family val="5"/>
    </font>
    <font>
      <sz val="6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8">
    <xf numFmtId="0" fontId="0" fillId="0" borderId="0" xfId="0"/>
    <xf numFmtId="0" fontId="3" fillId="0" borderId="0" xfId="0" applyFont="1"/>
    <xf numFmtId="0" fontId="3" fillId="0" borderId="6" xfId="0" applyFont="1" applyBorder="1"/>
    <xf numFmtId="0" fontId="3" fillId="0" borderId="0" xfId="0" applyFont="1" applyBorder="1"/>
    <xf numFmtId="0" fontId="3" fillId="0" borderId="6" xfId="0" applyFont="1" applyBorder="1" applyAlignment="1"/>
    <xf numFmtId="0" fontId="3" fillId="0" borderId="0" xfId="0" applyFont="1" applyBorder="1" applyAlignment="1"/>
    <xf numFmtId="0" fontId="8" fillId="0" borderId="1" xfId="2" applyFont="1" applyBorder="1" applyAlignment="1">
      <alignment horizontal="center" vertical="center" wrapText="1"/>
    </xf>
    <xf numFmtId="165" fontId="7" fillId="0" borderId="1" xfId="4" applyNumberFormat="1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7" fillId="0" borderId="0" xfId="2" applyFont="1" applyAlignment="1">
      <alignment vertical="center"/>
    </xf>
    <xf numFmtId="0" fontId="7" fillId="0" borderId="1" xfId="2" applyFont="1" applyBorder="1" applyAlignment="1">
      <alignment vertical="center"/>
    </xf>
    <xf numFmtId="0" fontId="7" fillId="0" borderId="0" xfId="2" applyFont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7" fillId="0" borderId="1" xfId="4" applyNumberFormat="1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67" fontId="0" fillId="0" borderId="0" xfId="0" applyNumberFormat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167" fontId="0" fillId="0" borderId="1" xfId="0" applyNumberFormat="1" applyBorder="1" applyAlignment="1">
      <alignment vertical="center"/>
    </xf>
    <xf numFmtId="9" fontId="0" fillId="0" borderId="1" xfId="5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67" fontId="7" fillId="0" borderId="1" xfId="0" applyNumberFormat="1" applyFont="1" applyFill="1" applyBorder="1" applyAlignment="1">
      <alignment horizontal="center" vertical="center"/>
    </xf>
    <xf numFmtId="167" fontId="7" fillId="4" borderId="1" xfId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167" fontId="5" fillId="5" borderId="5" xfId="2" applyNumberFormat="1" applyFont="1" applyFill="1" applyBorder="1" applyAlignment="1">
      <alignment horizontal="right" vertical="center" wrapText="1"/>
    </xf>
    <xf numFmtId="167" fontId="11" fillId="2" borderId="1" xfId="0" applyNumberFormat="1" applyFont="1" applyFill="1" applyBorder="1" applyAlignment="1">
      <alignment vertical="center"/>
    </xf>
    <xf numFmtId="9" fontId="11" fillId="2" borderId="1" xfId="5" applyFont="1" applyFill="1" applyBorder="1" applyAlignment="1">
      <alignment vertical="center"/>
    </xf>
    <xf numFmtId="0" fontId="8" fillId="2" borderId="1" xfId="2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44" fontId="9" fillId="2" borderId="5" xfId="1" applyFont="1" applyFill="1" applyBorder="1" applyAlignment="1">
      <alignment vertical="center"/>
    </xf>
    <xf numFmtId="0" fontId="3" fillId="0" borderId="12" xfId="0" applyFont="1" applyBorder="1" applyAlignment="1"/>
    <xf numFmtId="0" fontId="7" fillId="0" borderId="1" xfId="2" applyFont="1" applyBorder="1" applyAlignment="1">
      <alignment horizontal="right" vertical="center"/>
    </xf>
    <xf numFmtId="0" fontId="4" fillId="5" borderId="5" xfId="2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67" fontId="7" fillId="0" borderId="1" xfId="4" applyNumberFormat="1" applyFont="1" applyFill="1" applyBorder="1" applyAlignment="1">
      <alignment vertical="center"/>
    </xf>
    <xf numFmtId="167" fontId="7" fillId="0" borderId="1" xfId="4" applyNumberFormat="1" applyFont="1" applyBorder="1" applyAlignment="1">
      <alignment vertical="center"/>
    </xf>
    <xf numFmtId="167" fontId="4" fillId="4" borderId="15" xfId="4" applyNumberFormat="1" applyFont="1" applyFill="1" applyBorder="1" applyAlignment="1">
      <alignment horizontal="right" vertical="center" wrapText="1"/>
    </xf>
    <xf numFmtId="167" fontId="4" fillId="4" borderId="1" xfId="4" applyNumberFormat="1" applyFont="1" applyFill="1" applyBorder="1" applyAlignment="1">
      <alignment horizontal="right" vertical="center" wrapText="1"/>
    </xf>
    <xf numFmtId="167" fontId="7" fillId="0" borderId="1" xfId="4" applyNumberFormat="1" applyFont="1" applyFill="1" applyBorder="1" applyAlignment="1">
      <alignment horizontal="right" vertical="center"/>
    </xf>
    <xf numFmtId="167" fontId="7" fillId="0" borderId="1" xfId="4" applyNumberFormat="1" applyFont="1" applyBorder="1" applyAlignment="1">
      <alignment horizontal="right" vertical="center"/>
    </xf>
    <xf numFmtId="167" fontId="7" fillId="0" borderId="0" xfId="2" applyNumberFormat="1" applyFont="1" applyAlignment="1">
      <alignment vertical="center"/>
    </xf>
    <xf numFmtId="167" fontId="5" fillId="0" borderId="1" xfId="1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0" xfId="0" applyFont="1" applyBorder="1" applyAlignment="1"/>
    <xf numFmtId="0" fontId="9" fillId="0" borderId="1" xfId="0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4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9" fillId="3" borderId="1" xfId="2" applyFont="1" applyFill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5" fillId="3" borderId="4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right" vertical="center"/>
    </xf>
    <xf numFmtId="167" fontId="4" fillId="3" borderId="1" xfId="4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right" vertical="center" wrapText="1"/>
    </xf>
    <xf numFmtId="167" fontId="0" fillId="6" borderId="1" xfId="0" applyNumberForma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167" fontId="0" fillId="0" borderId="0" xfId="0" applyNumberFormat="1" applyFill="1" applyBorder="1" applyAlignment="1">
      <alignment vertical="center"/>
    </xf>
    <xf numFmtId="167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167" fontId="11" fillId="3" borderId="1" xfId="0" applyNumberFormat="1" applyFont="1" applyFill="1" applyBorder="1" applyAlignment="1">
      <alignment vertical="center"/>
    </xf>
    <xf numFmtId="9" fontId="0" fillId="6" borderId="1" xfId="5" applyFont="1" applyFill="1" applyBorder="1" applyAlignment="1">
      <alignment vertical="center"/>
    </xf>
    <xf numFmtId="9" fontId="0" fillId="3" borderId="1" xfId="5" applyFont="1" applyFill="1" applyBorder="1" applyAlignment="1">
      <alignment vertical="center"/>
    </xf>
    <xf numFmtId="0" fontId="7" fillId="6" borderId="1" xfId="0" applyFont="1" applyFill="1" applyBorder="1" applyAlignment="1">
      <alignment vertical="center" wrapText="1"/>
    </xf>
    <xf numFmtId="165" fontId="7" fillId="6" borderId="1" xfId="4" applyNumberFormat="1" applyFont="1" applyFill="1" applyBorder="1" applyAlignment="1">
      <alignment vertical="center"/>
    </xf>
    <xf numFmtId="167" fontId="7" fillId="6" borderId="1" xfId="4" applyNumberFormat="1" applyFont="1" applyFill="1" applyBorder="1" applyAlignment="1">
      <alignment horizontal="right" vertical="center"/>
    </xf>
    <xf numFmtId="167" fontId="13" fillId="0" borderId="1" xfId="6" applyNumberFormat="1" applyFont="1" applyFill="1" applyBorder="1" applyAlignment="1">
      <alignment horizontal="right" vertical="center" wrapText="1"/>
    </xf>
    <xf numFmtId="167" fontId="13" fillId="6" borderId="1" xfId="6" applyNumberFormat="1" applyFont="1" applyFill="1" applyBorder="1" applyAlignment="1">
      <alignment horizontal="right" vertical="center" wrapText="1"/>
    </xf>
    <xf numFmtId="167" fontId="4" fillId="6" borderId="1" xfId="4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1" fillId="3" borderId="23" xfId="0" applyFont="1" applyFill="1" applyBorder="1" applyAlignment="1">
      <alignment vertical="center"/>
    </xf>
    <xf numFmtId="0" fontId="11" fillId="3" borderId="24" xfId="0" applyFont="1" applyFill="1" applyBorder="1" applyAlignment="1">
      <alignment vertical="center"/>
    </xf>
    <xf numFmtId="0" fontId="11" fillId="3" borderId="25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67" fontId="0" fillId="0" borderId="22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167" fontId="0" fillId="0" borderId="15" xfId="0" applyNumberFormat="1" applyFont="1" applyBorder="1" applyAlignment="1">
      <alignment vertical="center"/>
    </xf>
    <xf numFmtId="167" fontId="0" fillId="3" borderId="21" xfId="0" applyNumberFormat="1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2" fontId="0" fillId="0" borderId="1" xfId="0" applyNumberFormat="1" applyFont="1" applyBorder="1" applyAlignment="1">
      <alignment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7" fontId="0" fillId="0" borderId="0" xfId="0" applyNumberFormat="1" applyFont="1" applyAlignment="1">
      <alignment vertical="center"/>
    </xf>
    <xf numFmtId="9" fontId="9" fillId="0" borderId="1" xfId="5" applyFont="1" applyFill="1" applyBorder="1" applyAlignment="1">
      <alignment vertical="center"/>
    </xf>
    <xf numFmtId="167" fontId="9" fillId="0" borderId="1" xfId="4" applyNumberFormat="1" applyFont="1" applyFill="1" applyBorder="1" applyAlignment="1">
      <alignment vertical="center"/>
    </xf>
    <xf numFmtId="0" fontId="5" fillId="3" borderId="4" xfId="0" applyFont="1" applyFill="1" applyBorder="1" applyAlignment="1">
      <alignment horizontal="right" vertical="center" wrapText="1"/>
    </xf>
    <xf numFmtId="9" fontId="2" fillId="0" borderId="1" xfId="5" applyFont="1" applyFill="1" applyBorder="1" applyAlignment="1">
      <alignment horizontal="center" vertical="center" wrapText="1"/>
    </xf>
    <xf numFmtId="167" fontId="5" fillId="0" borderId="1" xfId="2" applyNumberFormat="1" applyFont="1" applyFill="1" applyBorder="1" applyAlignment="1">
      <alignment vertical="center" wrapText="1"/>
    </xf>
    <xf numFmtId="0" fontId="14" fillId="3" borderId="23" xfId="0" applyFont="1" applyFill="1" applyBorder="1" applyAlignment="1">
      <alignment horizontal="center" vertical="center"/>
    </xf>
    <xf numFmtId="0" fontId="14" fillId="3" borderId="24" xfId="0" applyFont="1" applyFill="1" applyBorder="1" applyAlignment="1">
      <alignment horizontal="center" vertical="center"/>
    </xf>
    <xf numFmtId="0" fontId="14" fillId="3" borderId="24" xfId="0" applyFont="1" applyFill="1" applyBorder="1" applyAlignment="1">
      <alignment horizontal="center" vertical="center" wrapText="1"/>
    </xf>
    <xf numFmtId="0" fontId="14" fillId="7" borderId="24" xfId="0" applyFont="1" applyFill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167" fontId="0" fillId="0" borderId="3" xfId="0" applyNumberFormat="1" applyFont="1" applyBorder="1" applyAlignment="1">
      <alignment vertical="center"/>
    </xf>
    <xf numFmtId="14" fontId="0" fillId="0" borderId="3" xfId="0" applyNumberFormat="1" applyFont="1" applyBorder="1" applyAlignment="1">
      <alignment vertical="center"/>
    </xf>
    <xf numFmtId="2" fontId="0" fillId="0" borderId="3" xfId="0" applyNumberFormat="1" applyFont="1" applyBorder="1" applyAlignment="1">
      <alignment vertical="center"/>
    </xf>
    <xf numFmtId="168" fontId="0" fillId="0" borderId="3" xfId="0" applyNumberFormat="1" applyFont="1" applyBorder="1" applyAlignment="1">
      <alignment vertical="center"/>
    </xf>
    <xf numFmtId="168" fontId="0" fillId="0" borderId="22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169" fontId="0" fillId="0" borderId="0" xfId="0" applyNumberFormat="1"/>
    <xf numFmtId="0" fontId="6" fillId="0" borderId="0" xfId="0" applyFont="1" applyBorder="1" applyAlignment="1">
      <alignment vertical="center"/>
    </xf>
    <xf numFmtId="170" fontId="7" fillId="0" borderId="1" xfId="7" applyNumberFormat="1" applyFont="1" applyBorder="1" applyAlignment="1">
      <alignment vertical="center"/>
    </xf>
    <xf numFmtId="170" fontId="7" fillId="6" borderId="1" xfId="7" applyNumberFormat="1" applyFont="1" applyFill="1" applyBorder="1" applyAlignment="1">
      <alignment vertical="center"/>
    </xf>
    <xf numFmtId="165" fontId="4" fillId="0" borderId="8" xfId="4" applyNumberFormat="1" applyFont="1" applyFill="1" applyBorder="1" applyAlignment="1">
      <alignment vertical="center" wrapText="1"/>
    </xf>
    <xf numFmtId="165" fontId="4" fillId="0" borderId="9" xfId="4" applyNumberFormat="1" applyFont="1" applyFill="1" applyBorder="1" applyAlignment="1">
      <alignment vertical="center" wrapText="1"/>
    </xf>
    <xf numFmtId="165" fontId="4" fillId="0" borderId="10" xfId="4" applyNumberFormat="1" applyFont="1" applyFill="1" applyBorder="1" applyAlignment="1">
      <alignment vertical="center" wrapText="1"/>
    </xf>
    <xf numFmtId="165" fontId="4" fillId="0" borderId="6" xfId="4" applyNumberFormat="1" applyFont="1" applyFill="1" applyBorder="1" applyAlignment="1">
      <alignment vertical="center" wrapText="1"/>
    </xf>
    <xf numFmtId="165" fontId="4" fillId="0" borderId="0" xfId="4" applyNumberFormat="1" applyFont="1" applyFill="1" applyBorder="1" applyAlignment="1">
      <alignment vertical="center" wrapText="1"/>
    </xf>
    <xf numFmtId="165" fontId="4" fillId="0" borderId="18" xfId="4" applyNumberFormat="1" applyFont="1" applyFill="1" applyBorder="1" applyAlignment="1">
      <alignment vertical="center" wrapText="1"/>
    </xf>
    <xf numFmtId="165" fontId="4" fillId="0" borderId="11" xfId="4" applyNumberFormat="1" applyFont="1" applyFill="1" applyBorder="1" applyAlignment="1">
      <alignment vertical="center" wrapText="1"/>
    </xf>
    <xf numFmtId="165" fontId="4" fillId="0" borderId="12" xfId="4" applyNumberFormat="1" applyFont="1" applyFill="1" applyBorder="1" applyAlignment="1">
      <alignment vertical="center" wrapText="1"/>
    </xf>
    <xf numFmtId="165" fontId="4" fillId="0" borderId="13" xfId="4" applyNumberFormat="1" applyFont="1" applyFill="1" applyBorder="1" applyAlignment="1">
      <alignment vertical="center" wrapText="1"/>
    </xf>
    <xf numFmtId="170" fontId="5" fillId="3" borderId="1" xfId="7" applyNumberFormat="1" applyFont="1" applyFill="1" applyBorder="1" applyAlignment="1">
      <alignment vertical="center" wrapText="1"/>
    </xf>
    <xf numFmtId="167" fontId="3" fillId="0" borderId="0" xfId="0" applyNumberFormat="1" applyFont="1" applyBorder="1" applyAlignment="1">
      <alignment vertical="center"/>
    </xf>
    <xf numFmtId="167" fontId="6" fillId="0" borderId="0" xfId="0" applyNumberFormat="1" applyFont="1" applyBorder="1" applyAlignment="1">
      <alignment horizontal="center" vertical="center"/>
    </xf>
    <xf numFmtId="5" fontId="0" fillId="0" borderId="0" xfId="0" applyNumberFormat="1" applyAlignment="1">
      <alignment vertical="center"/>
    </xf>
    <xf numFmtId="7" fontId="0" fillId="0" borderId="0" xfId="0" applyNumberFormat="1" applyFont="1" applyAlignment="1">
      <alignment vertical="center"/>
    </xf>
    <xf numFmtId="5" fontId="0" fillId="0" borderId="0" xfId="0" applyNumberFormat="1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8" borderId="16" xfId="0" applyFont="1" applyFill="1" applyBorder="1" applyAlignment="1">
      <alignment vertical="center"/>
    </xf>
    <xf numFmtId="0" fontId="0" fillId="8" borderId="15" xfId="0" applyFont="1" applyFill="1" applyBorder="1" applyAlignment="1">
      <alignment vertical="center"/>
    </xf>
    <xf numFmtId="0" fontId="0" fillId="8" borderId="32" xfId="0" applyFont="1" applyFill="1" applyBorder="1" applyAlignment="1">
      <alignment vertical="center"/>
    </xf>
    <xf numFmtId="0" fontId="0" fillId="8" borderId="21" xfId="0" applyFont="1" applyFill="1" applyBorder="1" applyAlignment="1">
      <alignment vertical="center"/>
    </xf>
    <xf numFmtId="0" fontId="16" fillId="0" borderId="0" xfId="0" applyFont="1" applyAlignment="1">
      <alignment horizontal="right" vertical="center"/>
    </xf>
    <xf numFmtId="165" fontId="6" fillId="3" borderId="1" xfId="4" applyNumberFormat="1" applyFont="1" applyFill="1" applyBorder="1" applyAlignment="1">
      <alignment horizontal="center" vertical="center" wrapText="1"/>
    </xf>
    <xf numFmtId="3" fontId="4" fillId="3" borderId="1" xfId="4" applyNumberFormat="1" applyFont="1" applyFill="1" applyBorder="1" applyAlignment="1">
      <alignment vertical="center" wrapText="1"/>
    </xf>
    <xf numFmtId="165" fontId="4" fillId="0" borderId="1" xfId="4" applyNumberFormat="1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0" fillId="8" borderId="19" xfId="0" applyFont="1" applyFill="1" applyBorder="1" applyAlignment="1">
      <alignment vertical="center"/>
    </xf>
    <xf numFmtId="0" fontId="0" fillId="8" borderId="22" xfId="0" applyFont="1" applyFill="1" applyBorder="1" applyAlignment="1">
      <alignment vertical="center"/>
    </xf>
    <xf numFmtId="0" fontId="18" fillId="0" borderId="0" xfId="0" applyFont="1" applyAlignment="1"/>
    <xf numFmtId="0" fontId="3" fillId="0" borderId="0" xfId="0" applyFont="1" applyAlignment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justify" vertical="center" wrapText="1"/>
    </xf>
    <xf numFmtId="0" fontId="5" fillId="3" borderId="13" xfId="0" applyFont="1" applyFill="1" applyBorder="1" applyAlignment="1">
      <alignment horizontal="justify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5" fillId="3" borderId="5" xfId="0" applyFont="1" applyFill="1" applyBorder="1" applyAlignment="1">
      <alignment horizontal="justify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justify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7" fontId="5" fillId="0" borderId="4" xfId="1" applyNumberFormat="1" applyFont="1" applyFill="1" applyBorder="1" applyAlignment="1">
      <alignment horizontal="right" vertical="center" wrapText="1"/>
    </xf>
    <xf numFmtId="167" fontId="5" fillId="0" borderId="5" xfId="1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166" fontId="9" fillId="3" borderId="10" xfId="0" applyNumberFormat="1" applyFont="1" applyFill="1" applyBorder="1" applyAlignment="1">
      <alignment horizontal="center" vertical="center" wrapText="1"/>
    </xf>
    <xf numFmtId="166" fontId="9" fillId="3" borderId="18" xfId="0" applyNumberFormat="1" applyFont="1" applyFill="1" applyBorder="1" applyAlignment="1">
      <alignment horizontal="center" vertical="center" wrapText="1"/>
    </xf>
    <xf numFmtId="166" fontId="9" fillId="3" borderId="13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165" fontId="4" fillId="0" borderId="1" xfId="4" applyNumberFormat="1" applyFont="1" applyFill="1" applyBorder="1" applyAlignment="1">
      <alignment horizontal="center" vertical="center" wrapText="1"/>
    </xf>
    <xf numFmtId="0" fontId="4" fillId="3" borderId="14" xfId="2" applyFont="1" applyFill="1" applyBorder="1" applyAlignment="1">
      <alignment horizontal="center" vertical="center" wrapText="1"/>
    </xf>
    <xf numFmtId="0" fontId="4" fillId="3" borderId="7" xfId="2" applyFont="1" applyFill="1" applyBorder="1" applyAlignment="1">
      <alignment horizontal="center" vertical="center" wrapText="1"/>
    </xf>
    <xf numFmtId="0" fontId="4" fillId="3" borderId="5" xfId="2" applyFont="1" applyFill="1" applyBorder="1" applyAlignment="1">
      <alignment horizontal="center" vertical="center" wrapText="1"/>
    </xf>
    <xf numFmtId="0" fontId="4" fillId="5" borderId="14" xfId="2" applyFont="1" applyFill="1" applyBorder="1" applyAlignment="1">
      <alignment horizontal="center" vertical="center" wrapText="1"/>
    </xf>
    <xf numFmtId="0" fontId="4" fillId="5" borderId="5" xfId="2" applyFont="1" applyFill="1" applyBorder="1" applyAlignment="1">
      <alignment horizontal="center" vertical="center" wrapText="1"/>
    </xf>
    <xf numFmtId="0" fontId="4" fillId="5" borderId="14" xfId="2" applyFont="1" applyFill="1" applyBorder="1" applyAlignment="1">
      <alignment horizontal="justify" vertical="center" wrapText="1"/>
    </xf>
    <xf numFmtId="0" fontId="4" fillId="5" borderId="5" xfId="2" applyFont="1" applyFill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65" fontId="4" fillId="5" borderId="1" xfId="4" applyNumberFormat="1" applyFont="1" applyFill="1" applyBorder="1" applyAlignment="1">
      <alignment horizontal="center" vertical="center" wrapText="1"/>
    </xf>
    <xf numFmtId="9" fontId="5" fillId="5" borderId="1" xfId="5" applyFont="1" applyFill="1" applyBorder="1" applyAlignment="1">
      <alignment horizontal="center" vertical="center" wrapText="1"/>
    </xf>
    <xf numFmtId="0" fontId="2" fillId="0" borderId="14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5" xfId="2" applyFont="1" applyBorder="1" applyAlignment="1">
      <alignment horizontal="center" vertical="center"/>
    </xf>
    <xf numFmtId="0" fontId="2" fillId="3" borderId="14" xfId="2" applyFont="1" applyFill="1" applyBorder="1" applyAlignment="1">
      <alignment horizontal="center" vertical="center" wrapText="1"/>
    </xf>
    <xf numFmtId="0" fontId="2" fillId="3" borderId="7" xfId="2" applyFont="1" applyFill="1" applyBorder="1" applyAlignment="1">
      <alignment horizontal="center" vertical="center" wrapText="1"/>
    </xf>
    <xf numFmtId="0" fontId="2" fillId="3" borderId="5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right" vertical="center" wrapText="1"/>
    </xf>
    <xf numFmtId="0" fontId="5" fillId="0" borderId="7" xfId="2" applyFont="1" applyFill="1" applyBorder="1" applyAlignment="1">
      <alignment horizontal="right" vertical="center" wrapText="1"/>
    </xf>
    <xf numFmtId="0" fontId="4" fillId="0" borderId="1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16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8" fillId="3" borderId="2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166" fontId="9" fillId="3" borderId="2" xfId="0" applyNumberFormat="1" applyFont="1" applyFill="1" applyBorder="1" applyAlignment="1">
      <alignment horizontal="center" vertical="center"/>
    </xf>
    <xf numFmtId="166" fontId="9" fillId="3" borderId="3" xfId="0" applyNumberFormat="1" applyFont="1" applyFill="1" applyBorder="1" applyAlignment="1">
      <alignment horizontal="center" vertical="center"/>
    </xf>
    <xf numFmtId="166" fontId="9" fillId="3" borderId="2" xfId="0" applyNumberFormat="1" applyFont="1" applyFill="1" applyBorder="1" applyAlignment="1">
      <alignment horizontal="center" vertical="center" wrapText="1"/>
    </xf>
    <xf numFmtId="166" fontId="9" fillId="3" borderId="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2" fillId="3" borderId="1" xfId="2" applyFont="1" applyFill="1" applyBorder="1" applyAlignment="1">
      <alignment horizontal="center" vertical="center" wrapText="1"/>
    </xf>
    <xf numFmtId="165" fontId="6" fillId="3" borderId="1" xfId="4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10" fillId="3" borderId="34" xfId="2" applyFont="1" applyFill="1" applyBorder="1" applyAlignment="1">
      <alignment horizontal="center" vertical="center"/>
    </xf>
    <xf numFmtId="0" fontId="10" fillId="3" borderId="35" xfId="2" applyFont="1" applyFill="1" applyBorder="1" applyAlignment="1">
      <alignment horizontal="center" vertical="center"/>
    </xf>
    <xf numFmtId="0" fontId="10" fillId="3" borderId="36" xfId="2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0" fontId="6" fillId="0" borderId="9" xfId="0" applyFont="1" applyBorder="1" applyAlignment="1">
      <alignment horizontal="center"/>
    </xf>
    <xf numFmtId="0" fontId="7" fillId="0" borderId="1" xfId="0" applyFont="1" applyFill="1" applyBorder="1" applyAlignment="1">
      <alignment horizontal="justify" vertical="center" wrapText="1"/>
    </xf>
    <xf numFmtId="0" fontId="7" fillId="6" borderId="1" xfId="0" applyFont="1" applyFill="1" applyBorder="1" applyAlignment="1">
      <alignment horizontal="justify" vertical="center" wrapText="1"/>
    </xf>
    <xf numFmtId="0" fontId="12" fillId="0" borderId="4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9" fillId="3" borderId="1" xfId="2" applyFont="1" applyFill="1" applyBorder="1" applyAlignment="1">
      <alignment horizontal="center" vertical="center"/>
    </xf>
    <xf numFmtId="0" fontId="7" fillId="0" borderId="1" xfId="2" applyFont="1" applyBorder="1" applyAlignment="1">
      <alignment horizontal="right" vertical="center"/>
    </xf>
    <xf numFmtId="0" fontId="2" fillId="3" borderId="4" xfId="2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right" vertical="center"/>
    </xf>
    <xf numFmtId="0" fontId="11" fillId="3" borderId="27" xfId="0" applyFont="1" applyFill="1" applyBorder="1" applyAlignment="1">
      <alignment horizontal="right" vertical="center"/>
    </xf>
    <xf numFmtId="0" fontId="11" fillId="3" borderId="28" xfId="0" applyFont="1" applyFill="1" applyBorder="1" applyAlignment="1">
      <alignment horizontal="right" vertical="center"/>
    </xf>
    <xf numFmtId="0" fontId="15" fillId="8" borderId="34" xfId="0" applyFont="1" applyFill="1" applyBorder="1" applyAlignment="1">
      <alignment horizontal="center" vertical="center"/>
    </xf>
    <xf numFmtId="0" fontId="15" fillId="8" borderId="35" xfId="0" applyFont="1" applyFill="1" applyBorder="1" applyAlignment="1">
      <alignment horizontal="center" vertical="center"/>
    </xf>
    <xf numFmtId="0" fontId="15" fillId="8" borderId="3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wrapText="1"/>
    </xf>
    <xf numFmtId="0" fontId="9" fillId="0" borderId="9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11" fillId="8" borderId="29" xfId="0" applyFont="1" applyFill="1" applyBorder="1" applyAlignment="1">
      <alignment horizontal="center" vertical="center"/>
    </xf>
    <xf numFmtId="0" fontId="11" fillId="8" borderId="30" xfId="0" applyFont="1" applyFill="1" applyBorder="1" applyAlignment="1">
      <alignment horizontal="center" vertical="center"/>
    </xf>
    <xf numFmtId="0" fontId="11" fillId="8" borderId="31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left" vertical="center"/>
    </xf>
  </cellXfs>
  <cellStyles count="8">
    <cellStyle name="Millares" xfId="7" builtinId="3"/>
    <cellStyle name="Moneda" xfId="1" builtinId="4"/>
    <cellStyle name="Moneda 2" xfId="6"/>
    <cellStyle name="Moneda 3" xfId="4"/>
    <cellStyle name="Normal" xfId="0" builtinId="0"/>
    <cellStyle name="Normal 2" xfId="2"/>
    <cellStyle name="Porcentaje" xfId="5" builtinId="5"/>
    <cellStyle name="Porcentu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597983</xdr:colOff>
      <xdr:row>0</xdr:row>
      <xdr:rowOff>79044</xdr:rowOff>
    </xdr:from>
    <xdr:to>
      <xdr:col>0</xdr:col>
      <xdr:colOff>1261753</xdr:colOff>
      <xdr:row>2</xdr:row>
      <xdr:rowOff>428624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7983" y="79044"/>
          <a:ext cx="663770" cy="10004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597983</xdr:colOff>
      <xdr:row>0</xdr:row>
      <xdr:rowOff>79044</xdr:rowOff>
    </xdr:from>
    <xdr:to>
      <xdr:col>1</xdr:col>
      <xdr:colOff>1261753</xdr:colOff>
      <xdr:row>2</xdr:row>
      <xdr:rowOff>552450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9933" y="79044"/>
          <a:ext cx="663770" cy="13306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597983</xdr:colOff>
      <xdr:row>0</xdr:row>
      <xdr:rowOff>79045</xdr:rowOff>
    </xdr:from>
    <xdr:to>
      <xdr:col>1</xdr:col>
      <xdr:colOff>1261753</xdr:colOff>
      <xdr:row>2</xdr:row>
      <xdr:rowOff>380506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7983" y="79045"/>
          <a:ext cx="663770" cy="96821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552451</xdr:colOff>
      <xdr:row>0</xdr:row>
      <xdr:rowOff>117145</xdr:rowOff>
    </xdr:from>
    <xdr:to>
      <xdr:col>1</xdr:col>
      <xdr:colOff>1238251</xdr:colOff>
      <xdr:row>2</xdr:row>
      <xdr:rowOff>438151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5876" y="117145"/>
          <a:ext cx="685800" cy="98775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552451</xdr:colOff>
      <xdr:row>0</xdr:row>
      <xdr:rowOff>117145</xdr:rowOff>
    </xdr:from>
    <xdr:to>
      <xdr:col>0</xdr:col>
      <xdr:colOff>1238251</xdr:colOff>
      <xdr:row>2</xdr:row>
      <xdr:rowOff>285751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14451" y="117145"/>
          <a:ext cx="685800" cy="98775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45533</xdr:colOff>
      <xdr:row>0</xdr:row>
      <xdr:rowOff>57150</xdr:rowOff>
    </xdr:from>
    <xdr:to>
      <xdr:col>1</xdr:col>
      <xdr:colOff>552450</xdr:colOff>
      <xdr:row>2</xdr:row>
      <xdr:rowOff>171449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6983" y="57150"/>
          <a:ext cx="506917" cy="80009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21434</xdr:colOff>
      <xdr:row>0</xdr:row>
      <xdr:rowOff>117145</xdr:rowOff>
    </xdr:from>
    <xdr:to>
      <xdr:col>1</xdr:col>
      <xdr:colOff>571500</xdr:colOff>
      <xdr:row>2</xdr:row>
      <xdr:rowOff>357188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3372" y="117145"/>
          <a:ext cx="550066" cy="9901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tabSelected="1" zoomScale="60" zoomScaleNormal="60" zoomScaleSheetLayoutView="80" workbookViewId="0">
      <selection activeCell="B1" sqref="B1:H3"/>
    </sheetView>
  </sheetViews>
  <sheetFormatPr baseColWidth="10" defaultRowHeight="12.75" x14ac:dyDescent="0.2"/>
  <cols>
    <col min="1" max="1" width="24.7109375" style="1" customWidth="1"/>
    <col min="2" max="2" width="22.28515625" style="1" customWidth="1"/>
    <col min="3" max="4" width="25.140625" style="1" customWidth="1"/>
    <col min="5" max="6" width="21" style="1" customWidth="1"/>
    <col min="7" max="7" width="24" style="1" customWidth="1"/>
    <col min="8" max="9" width="27" style="1" customWidth="1"/>
    <col min="10" max="10" width="26" style="1" customWidth="1"/>
    <col min="11" max="11" width="15.5703125" style="1" customWidth="1"/>
    <col min="12" max="12" width="19.5703125" style="1" customWidth="1"/>
    <col min="13" max="16384" width="11.42578125" style="1"/>
  </cols>
  <sheetData>
    <row r="1" spans="1:12" ht="27.75" customHeight="1" x14ac:dyDescent="0.2">
      <c r="A1" s="166"/>
      <c r="B1" s="170" t="s">
        <v>204</v>
      </c>
      <c r="C1" s="170"/>
      <c r="D1" s="170"/>
      <c r="E1" s="170"/>
      <c r="F1" s="170"/>
      <c r="G1" s="170"/>
      <c r="H1" s="170"/>
      <c r="I1" s="167" t="s">
        <v>205</v>
      </c>
      <c r="J1" s="167"/>
      <c r="K1" s="168">
        <v>43231</v>
      </c>
      <c r="L1" s="168"/>
    </row>
    <row r="2" spans="1:12" ht="24" customHeight="1" x14ac:dyDescent="0.2">
      <c r="A2" s="166"/>
      <c r="B2" s="170"/>
      <c r="C2" s="170"/>
      <c r="D2" s="170"/>
      <c r="E2" s="170"/>
      <c r="F2" s="170"/>
      <c r="G2" s="170"/>
      <c r="H2" s="170"/>
      <c r="I2" s="167" t="s">
        <v>206</v>
      </c>
      <c r="J2" s="167"/>
      <c r="K2" s="167" t="s">
        <v>202</v>
      </c>
      <c r="L2" s="167"/>
    </row>
    <row r="3" spans="1:12" ht="39" customHeight="1" x14ac:dyDescent="0.2">
      <c r="A3" s="166"/>
      <c r="B3" s="170"/>
      <c r="C3" s="170"/>
      <c r="D3" s="170"/>
      <c r="E3" s="170"/>
      <c r="F3" s="170"/>
      <c r="G3" s="170"/>
      <c r="H3" s="170"/>
      <c r="I3" s="169" t="s">
        <v>203</v>
      </c>
      <c r="J3" s="169"/>
      <c r="K3" s="169"/>
      <c r="L3" s="169"/>
    </row>
    <row r="4" spans="1:12" ht="21.75" customHeight="1" x14ac:dyDescent="0.2">
      <c r="A4" s="192" t="s">
        <v>0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</row>
    <row r="5" spans="1:12" ht="35.25" customHeight="1" x14ac:dyDescent="0.2">
      <c r="A5" s="63" t="s">
        <v>1</v>
      </c>
      <c r="B5" s="171"/>
      <c r="C5" s="172"/>
      <c r="D5" s="70" t="s">
        <v>2</v>
      </c>
      <c r="E5" s="207"/>
      <c r="F5" s="207"/>
      <c r="G5" s="207"/>
      <c r="H5" s="171" t="s">
        <v>3</v>
      </c>
      <c r="I5" s="172"/>
      <c r="J5" s="171"/>
      <c r="K5" s="173"/>
      <c r="L5" s="172"/>
    </row>
    <row r="6" spans="1:12" ht="33" customHeight="1" x14ac:dyDescent="0.2">
      <c r="A6" s="64" t="s">
        <v>88</v>
      </c>
      <c r="B6" s="171"/>
      <c r="C6" s="172"/>
      <c r="D6" s="64" t="s">
        <v>89</v>
      </c>
      <c r="E6" s="171"/>
      <c r="F6" s="172"/>
      <c r="G6" s="62" t="s">
        <v>117</v>
      </c>
      <c r="H6" s="70"/>
      <c r="I6" s="70" t="s">
        <v>118</v>
      </c>
      <c r="J6" s="70"/>
      <c r="K6" s="70" t="s">
        <v>58</v>
      </c>
      <c r="L6" s="66"/>
    </row>
    <row r="7" spans="1:12" ht="26.25" customHeight="1" x14ac:dyDescent="0.2">
      <c r="A7" s="204" t="s">
        <v>119</v>
      </c>
      <c r="B7" s="187" t="s">
        <v>39</v>
      </c>
      <c r="C7" s="188"/>
      <c r="D7" s="188"/>
      <c r="E7" s="188"/>
      <c r="F7" s="72" t="s">
        <v>126</v>
      </c>
      <c r="G7" s="72" t="s">
        <v>127</v>
      </c>
      <c r="H7" s="207" t="s">
        <v>84</v>
      </c>
      <c r="I7" s="207"/>
      <c r="J7" s="171"/>
      <c r="K7" s="173"/>
      <c r="L7" s="172"/>
    </row>
    <row r="8" spans="1:12" ht="63" customHeight="1" x14ac:dyDescent="0.2">
      <c r="A8" s="205"/>
      <c r="B8" s="176" t="s">
        <v>120</v>
      </c>
      <c r="C8" s="177"/>
      <c r="D8" s="186" t="s">
        <v>123</v>
      </c>
      <c r="E8" s="178"/>
      <c r="F8" s="62"/>
      <c r="G8" s="62"/>
      <c r="H8" s="180" t="s">
        <v>4</v>
      </c>
      <c r="I8" s="181"/>
      <c r="J8" s="181"/>
      <c r="K8" s="190" t="s">
        <v>5</v>
      </c>
      <c r="L8" s="174"/>
    </row>
    <row r="9" spans="1:12" ht="63" customHeight="1" x14ac:dyDescent="0.2">
      <c r="A9" s="205"/>
      <c r="B9" s="178" t="s">
        <v>121</v>
      </c>
      <c r="C9" s="179"/>
      <c r="D9" s="186" t="s">
        <v>125</v>
      </c>
      <c r="E9" s="178"/>
      <c r="F9" s="62"/>
      <c r="G9" s="62"/>
      <c r="H9" s="182"/>
      <c r="I9" s="183"/>
      <c r="J9" s="183"/>
      <c r="K9" s="191"/>
      <c r="L9" s="175"/>
    </row>
    <row r="10" spans="1:12" ht="63" customHeight="1" x14ac:dyDescent="0.2">
      <c r="A10" s="205"/>
      <c r="B10" s="178" t="s">
        <v>122</v>
      </c>
      <c r="C10" s="179"/>
      <c r="D10" s="186" t="s">
        <v>124</v>
      </c>
      <c r="E10" s="178"/>
      <c r="F10" s="62"/>
      <c r="G10" s="62"/>
      <c r="H10" s="182"/>
      <c r="I10" s="183"/>
      <c r="J10" s="183"/>
      <c r="K10" s="190" t="s">
        <v>6</v>
      </c>
      <c r="L10" s="174"/>
    </row>
    <row r="11" spans="1:12" ht="23.25" customHeight="1" x14ac:dyDescent="0.2">
      <c r="A11" s="206"/>
      <c r="B11" s="187" t="s">
        <v>128</v>
      </c>
      <c r="C11" s="188"/>
      <c r="D11" s="188"/>
      <c r="E11" s="188"/>
      <c r="F11" s="62"/>
      <c r="G11" s="62"/>
      <c r="H11" s="184"/>
      <c r="I11" s="185"/>
      <c r="J11" s="185"/>
      <c r="K11" s="191"/>
      <c r="L11" s="175"/>
    </row>
    <row r="12" spans="1:12" ht="21" customHeight="1" x14ac:dyDescent="0.2">
      <c r="A12" s="192" t="s">
        <v>129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</row>
    <row r="13" spans="1:12" ht="28.5" customHeight="1" x14ac:dyDescent="0.2">
      <c r="A13" s="195" t="s">
        <v>8</v>
      </c>
      <c r="B13" s="195" t="s">
        <v>9</v>
      </c>
      <c r="C13" s="195" t="s">
        <v>86</v>
      </c>
      <c r="D13" s="195" t="s">
        <v>87</v>
      </c>
      <c r="E13" s="197" t="s">
        <v>10</v>
      </c>
      <c r="F13" s="198"/>
      <c r="G13" s="199"/>
      <c r="H13" s="197" t="s">
        <v>11</v>
      </c>
      <c r="I13" s="198"/>
      <c r="J13" s="199"/>
      <c r="K13" s="200" t="s">
        <v>12</v>
      </c>
      <c r="L13" s="201"/>
    </row>
    <row r="14" spans="1:12" ht="30.75" customHeight="1" x14ac:dyDescent="0.2">
      <c r="A14" s="196"/>
      <c r="B14" s="196"/>
      <c r="C14" s="196"/>
      <c r="D14" s="196"/>
      <c r="E14" s="40" t="s">
        <v>83</v>
      </c>
      <c r="F14" s="53" t="s">
        <v>88</v>
      </c>
      <c r="G14" s="40" t="s">
        <v>89</v>
      </c>
      <c r="H14" s="40" t="s">
        <v>83</v>
      </c>
      <c r="I14" s="53" t="s">
        <v>88</v>
      </c>
      <c r="J14" s="53" t="s">
        <v>89</v>
      </c>
      <c r="K14" s="202"/>
      <c r="L14" s="203"/>
    </row>
    <row r="15" spans="1:12" ht="33.75" customHeight="1" x14ac:dyDescent="0.2">
      <c r="A15" s="13" t="s">
        <v>85</v>
      </c>
      <c r="B15" s="52"/>
      <c r="C15" s="52"/>
      <c r="D15" s="52"/>
      <c r="E15" s="52"/>
      <c r="F15" s="52"/>
      <c r="G15" s="52"/>
      <c r="H15" s="52"/>
      <c r="I15" s="52"/>
      <c r="J15" s="52"/>
      <c r="K15" s="193">
        <f>B15+C15+D15+E15+F15+G15-H15-I15-J15</f>
        <v>0</v>
      </c>
      <c r="L15" s="194"/>
    </row>
    <row r="16" spans="1:12" ht="54" customHeight="1" x14ac:dyDescent="0.2">
      <c r="A16" s="2"/>
      <c r="B16" s="3"/>
      <c r="C16" s="5"/>
      <c r="D16" s="5"/>
      <c r="E16" s="36"/>
      <c r="F16" s="36"/>
      <c r="G16" s="36"/>
      <c r="H16" s="5"/>
      <c r="I16" s="5"/>
      <c r="J16" s="5"/>
      <c r="K16" s="3"/>
      <c r="L16" s="3"/>
    </row>
    <row r="17" spans="1:12" ht="15" customHeight="1" x14ac:dyDescent="0.2">
      <c r="A17" s="4"/>
      <c r="B17" s="5"/>
      <c r="E17" s="189" t="s">
        <v>175</v>
      </c>
      <c r="F17" s="189"/>
      <c r="G17" s="189"/>
      <c r="H17" s="57"/>
      <c r="I17" s="57"/>
      <c r="J17" s="57"/>
      <c r="K17" s="3"/>
      <c r="L17" s="3"/>
    </row>
    <row r="21" spans="1:12" ht="16.5" x14ac:dyDescent="0.3">
      <c r="A21" s="164" t="s">
        <v>207</v>
      </c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</row>
    <row r="22" spans="1:12" x14ac:dyDescent="0.2">
      <c r="A22" s="165" t="s">
        <v>208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</row>
    <row r="23" spans="1:12" x14ac:dyDescent="0.2">
      <c r="A23" s="165" t="s">
        <v>209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</row>
  </sheetData>
  <mergeCells count="43">
    <mergeCell ref="A4:L4"/>
    <mergeCell ref="J5:L5"/>
    <mergeCell ref="E5:G5"/>
    <mergeCell ref="H5:I5"/>
    <mergeCell ref="B5:C5"/>
    <mergeCell ref="E17:G17"/>
    <mergeCell ref="K8:K9"/>
    <mergeCell ref="L8:L9"/>
    <mergeCell ref="K10:K11"/>
    <mergeCell ref="A12:L12"/>
    <mergeCell ref="K15:L15"/>
    <mergeCell ref="A13:A14"/>
    <mergeCell ref="B13:B14"/>
    <mergeCell ref="C13:C14"/>
    <mergeCell ref="E13:G13"/>
    <mergeCell ref="H13:J13"/>
    <mergeCell ref="K13:L14"/>
    <mergeCell ref="D13:D14"/>
    <mergeCell ref="A7:A11"/>
    <mergeCell ref="B10:C10"/>
    <mergeCell ref="H7:I7"/>
    <mergeCell ref="H8:J11"/>
    <mergeCell ref="D8:E8"/>
    <mergeCell ref="B7:E7"/>
    <mergeCell ref="D9:E9"/>
    <mergeCell ref="D10:E10"/>
    <mergeCell ref="B11:E11"/>
    <mergeCell ref="A21:L21"/>
    <mergeCell ref="A22:L22"/>
    <mergeCell ref="A23:L23"/>
    <mergeCell ref="A1:A3"/>
    <mergeCell ref="I1:J1"/>
    <mergeCell ref="K1:L1"/>
    <mergeCell ref="I2:J2"/>
    <mergeCell ref="K2:L2"/>
    <mergeCell ref="I3:L3"/>
    <mergeCell ref="B1:H3"/>
    <mergeCell ref="B6:C6"/>
    <mergeCell ref="J7:L7"/>
    <mergeCell ref="E6:F6"/>
    <mergeCell ref="L10:L11"/>
    <mergeCell ref="B8:C8"/>
    <mergeCell ref="B9:C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3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3"/>
  <sheetViews>
    <sheetView zoomScale="55" zoomScaleNormal="55" zoomScaleSheetLayoutView="44" workbookViewId="0">
      <selection activeCell="C1" sqref="C1:N3"/>
    </sheetView>
  </sheetViews>
  <sheetFormatPr baseColWidth="10" defaultRowHeight="12.75" x14ac:dyDescent="0.25"/>
  <cols>
    <col min="1" max="1" width="5.42578125" style="12" customWidth="1"/>
    <col min="2" max="2" width="23.28515625" style="10" customWidth="1"/>
    <col min="3" max="3" width="49.85546875" style="10" customWidth="1"/>
    <col min="4" max="4" width="24.140625" style="10" customWidth="1"/>
    <col min="5" max="5" width="18.85546875" style="10" customWidth="1"/>
    <col min="6" max="6" width="18.5703125" style="10" customWidth="1"/>
    <col min="7" max="7" width="20" style="10" customWidth="1"/>
    <col min="8" max="8" width="20.28515625" style="10" customWidth="1"/>
    <col min="9" max="16" width="20.5703125" style="10" customWidth="1"/>
    <col min="17" max="17" width="22.140625" style="10" customWidth="1"/>
    <col min="18" max="18" width="22.85546875" style="10" customWidth="1"/>
    <col min="19" max="21" width="17.85546875" style="10" customWidth="1"/>
    <col min="22" max="16384" width="11.42578125" style="12"/>
  </cols>
  <sheetData>
    <row r="1" spans="2:21" ht="38.25" customHeight="1" x14ac:dyDescent="0.25">
      <c r="B1" s="166"/>
      <c r="C1" s="208" t="s">
        <v>204</v>
      </c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10"/>
      <c r="O1" s="167" t="s">
        <v>205</v>
      </c>
      <c r="P1" s="167"/>
      <c r="Q1" s="168">
        <v>43231</v>
      </c>
      <c r="R1" s="168"/>
    </row>
    <row r="2" spans="2:21" ht="27.75" customHeight="1" x14ac:dyDescent="0.25">
      <c r="B2" s="166"/>
      <c r="C2" s="208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10"/>
      <c r="O2" s="167" t="s">
        <v>206</v>
      </c>
      <c r="P2" s="167"/>
      <c r="Q2" s="167" t="s">
        <v>202</v>
      </c>
      <c r="R2" s="167"/>
    </row>
    <row r="3" spans="2:21" ht="45.75" customHeight="1" x14ac:dyDescent="0.25">
      <c r="B3" s="166"/>
      <c r="C3" s="211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3"/>
      <c r="O3" s="169" t="s">
        <v>203</v>
      </c>
      <c r="P3" s="169"/>
      <c r="Q3" s="169"/>
      <c r="R3" s="169"/>
    </row>
    <row r="4" spans="2:21" s="14" customFormat="1" ht="21.75" customHeight="1" x14ac:dyDescent="0.25">
      <c r="B4" s="247" t="s">
        <v>0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9"/>
    </row>
    <row r="5" spans="2:21" s="14" customFormat="1" ht="35.25" customHeight="1" x14ac:dyDescent="0.25">
      <c r="B5" s="63" t="s">
        <v>1</v>
      </c>
      <c r="C5" s="62"/>
      <c r="D5" s="171" t="s">
        <v>2</v>
      </c>
      <c r="E5" s="172"/>
      <c r="F5" s="173"/>
      <c r="G5" s="173"/>
      <c r="H5" s="173"/>
      <c r="I5" s="207" t="s">
        <v>3</v>
      </c>
      <c r="J5" s="207"/>
      <c r="K5" s="109"/>
      <c r="L5" s="109"/>
      <c r="M5" s="109"/>
      <c r="N5" s="109"/>
      <c r="O5" s="109"/>
      <c r="P5" s="109"/>
      <c r="Q5" s="207"/>
      <c r="R5" s="207"/>
    </row>
    <row r="6" spans="2:21" s="14" customFormat="1" ht="35.25" customHeight="1" x14ac:dyDescent="0.25">
      <c r="B6" s="64" t="s">
        <v>88</v>
      </c>
      <c r="C6" s="70"/>
      <c r="D6" s="171" t="s">
        <v>89</v>
      </c>
      <c r="E6" s="173"/>
      <c r="F6" s="173"/>
      <c r="G6" s="207"/>
      <c r="H6" s="207"/>
      <c r="I6" s="207"/>
      <c r="J6" s="60" t="s">
        <v>117</v>
      </c>
      <c r="K6" s="108"/>
      <c r="L6" s="171" t="s">
        <v>58</v>
      </c>
      <c r="M6" s="172"/>
      <c r="N6" s="178"/>
      <c r="O6" s="179"/>
      <c r="P6" s="186" t="s">
        <v>160</v>
      </c>
      <c r="Q6" s="186"/>
      <c r="R6" s="71"/>
    </row>
    <row r="7" spans="2:21" s="14" customFormat="1" ht="29.25" customHeight="1" x14ac:dyDescent="0.25">
      <c r="B7" s="62" t="s">
        <v>130</v>
      </c>
      <c r="C7" s="71">
        <v>60</v>
      </c>
      <c r="D7" s="70" t="s">
        <v>73</v>
      </c>
      <c r="E7" s="143">
        <v>1307</v>
      </c>
      <c r="F7" s="171" t="s">
        <v>90</v>
      </c>
      <c r="G7" s="173"/>
      <c r="H7" s="172"/>
      <c r="I7" s="70"/>
      <c r="J7" s="70" t="s">
        <v>4</v>
      </c>
      <c r="K7" s="113" t="s">
        <v>131</v>
      </c>
      <c r="L7" s="113"/>
      <c r="M7" s="73" t="s">
        <v>132</v>
      </c>
      <c r="N7" s="171"/>
      <c r="O7" s="173"/>
      <c r="P7" s="173"/>
      <c r="Q7" s="173"/>
      <c r="R7" s="173"/>
    </row>
    <row r="8" spans="2:21" ht="16.5" customHeight="1" x14ac:dyDescent="0.25">
      <c r="B8" s="250" t="s">
        <v>13</v>
      </c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12"/>
      <c r="T8" s="12"/>
      <c r="U8" s="12"/>
    </row>
    <row r="9" spans="2:21" ht="48" customHeight="1" x14ac:dyDescent="0.25">
      <c r="B9" s="227" t="s">
        <v>14</v>
      </c>
      <c r="C9" s="228"/>
      <c r="D9" s="228"/>
      <c r="E9" s="228"/>
      <c r="F9" s="228"/>
      <c r="G9" s="229"/>
      <c r="H9" s="6" t="s">
        <v>98</v>
      </c>
      <c r="I9" s="6" t="s">
        <v>99</v>
      </c>
      <c r="J9" s="6" t="s">
        <v>100</v>
      </c>
      <c r="K9" s="6" t="s">
        <v>101</v>
      </c>
      <c r="L9" s="6" t="s">
        <v>102</v>
      </c>
      <c r="M9" s="6" t="s">
        <v>103</v>
      </c>
      <c r="N9" s="6" t="s">
        <v>156</v>
      </c>
      <c r="O9" s="6" t="s">
        <v>157</v>
      </c>
      <c r="P9" s="6" t="s">
        <v>158</v>
      </c>
      <c r="Q9" s="6" t="s">
        <v>159</v>
      </c>
      <c r="R9" s="6" t="s">
        <v>66</v>
      </c>
      <c r="S9" s="12"/>
      <c r="T9" s="12"/>
      <c r="U9" s="12"/>
    </row>
    <row r="10" spans="2:21" ht="15.75" x14ac:dyDescent="0.25">
      <c r="B10" s="230" t="s">
        <v>106</v>
      </c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2"/>
      <c r="S10" s="12"/>
      <c r="T10" s="12"/>
      <c r="U10" s="12"/>
    </row>
    <row r="11" spans="2:21" ht="18.75" customHeight="1" x14ac:dyDescent="0.25">
      <c r="B11" s="237" t="s">
        <v>67</v>
      </c>
      <c r="C11" s="238"/>
      <c r="D11" s="233" t="s">
        <v>26</v>
      </c>
      <c r="E11" s="234"/>
      <c r="F11" s="234"/>
      <c r="G11" s="234"/>
      <c r="H11" s="114"/>
      <c r="I11" s="114"/>
      <c r="J11" s="114"/>
      <c r="K11" s="114"/>
      <c r="L11" s="114"/>
      <c r="M11" s="114"/>
      <c r="N11" s="114"/>
      <c r="O11" s="114"/>
      <c r="P11" s="114"/>
      <c r="Q11" s="114">
        <v>0.5</v>
      </c>
      <c r="R11" s="111">
        <f>SUM(H11:Q11)</f>
        <v>0.5</v>
      </c>
      <c r="S11" s="12"/>
      <c r="T11" s="12"/>
      <c r="U11" s="12"/>
    </row>
    <row r="12" spans="2:21" s="9" customFormat="1" ht="18.75" customHeight="1" x14ac:dyDescent="0.25">
      <c r="B12" s="237"/>
      <c r="C12" s="238"/>
      <c r="D12" s="233" t="s">
        <v>27</v>
      </c>
      <c r="E12" s="234"/>
      <c r="F12" s="234"/>
      <c r="G12" s="234"/>
      <c r="H12" s="115">
        <f>H11*$R$6</f>
        <v>0</v>
      </c>
      <c r="I12" s="115">
        <f t="shared" ref="I12:Q12" si="0">I11*$R$6</f>
        <v>0</v>
      </c>
      <c r="J12" s="115">
        <f t="shared" si="0"/>
        <v>0</v>
      </c>
      <c r="K12" s="115">
        <f t="shared" si="0"/>
        <v>0</v>
      </c>
      <c r="L12" s="115">
        <f t="shared" si="0"/>
        <v>0</v>
      </c>
      <c r="M12" s="115">
        <f t="shared" si="0"/>
        <v>0</v>
      </c>
      <c r="N12" s="115">
        <f t="shared" si="0"/>
        <v>0</v>
      </c>
      <c r="O12" s="115">
        <f t="shared" si="0"/>
        <v>0</v>
      </c>
      <c r="P12" s="115">
        <f t="shared" si="0"/>
        <v>0</v>
      </c>
      <c r="Q12" s="115">
        <f t="shared" si="0"/>
        <v>0</v>
      </c>
      <c r="R12" s="112">
        <f>SUM(H12:Q12)</f>
        <v>0</v>
      </c>
    </row>
    <row r="13" spans="2:21" s="9" customFormat="1" ht="18.75" customHeight="1" x14ac:dyDescent="0.25">
      <c r="B13" s="235" t="s">
        <v>110</v>
      </c>
      <c r="C13" s="236"/>
      <c r="D13" s="233" t="s">
        <v>27</v>
      </c>
      <c r="E13" s="234"/>
      <c r="F13" s="234"/>
      <c r="G13" s="234"/>
      <c r="H13" s="59"/>
      <c r="I13" s="45"/>
      <c r="J13" s="45"/>
      <c r="K13" s="45"/>
      <c r="L13" s="45"/>
      <c r="M13" s="45"/>
      <c r="N13" s="45"/>
      <c r="O13" s="45"/>
      <c r="P13" s="45"/>
      <c r="Q13" s="45"/>
      <c r="R13" s="112">
        <f>SUM(H13:Q13)</f>
        <v>0</v>
      </c>
    </row>
    <row r="14" spans="2:21" s="9" customFormat="1" ht="18.75" customHeight="1" x14ac:dyDescent="0.25">
      <c r="B14" s="235" t="s">
        <v>111</v>
      </c>
      <c r="C14" s="236"/>
      <c r="D14" s="233" t="s">
        <v>27</v>
      </c>
      <c r="E14" s="234"/>
      <c r="F14" s="234"/>
      <c r="G14" s="234"/>
      <c r="H14" s="59"/>
      <c r="I14" s="45"/>
      <c r="J14" s="45"/>
      <c r="K14" s="45"/>
      <c r="L14" s="45"/>
      <c r="M14" s="45"/>
      <c r="N14" s="45"/>
      <c r="O14" s="45"/>
      <c r="P14" s="45"/>
      <c r="Q14" s="45"/>
      <c r="R14" s="112">
        <f>SUM(H14:Q14)</f>
        <v>0</v>
      </c>
    </row>
    <row r="15" spans="2:21" s="9" customFormat="1" ht="30" customHeight="1" x14ac:dyDescent="0.25">
      <c r="B15" s="219" t="s">
        <v>72</v>
      </c>
      <c r="C15" s="220"/>
      <c r="D15" s="38" t="s">
        <v>68</v>
      </c>
      <c r="E15" s="225" t="s">
        <v>69</v>
      </c>
      <c r="F15" s="225"/>
      <c r="G15" s="134"/>
      <c r="H15" s="251" t="s">
        <v>177</v>
      </c>
      <c r="I15" s="251"/>
      <c r="J15" s="214" t="s">
        <v>191</v>
      </c>
      <c r="K15" s="214"/>
      <c r="L15" s="214"/>
      <c r="M15" s="214"/>
      <c r="N15" s="214"/>
      <c r="O15" s="155" t="s">
        <v>178</v>
      </c>
      <c r="P15" s="135"/>
      <c r="Q15" s="135"/>
      <c r="R15" s="136"/>
    </row>
    <row r="16" spans="2:21" s="9" customFormat="1" ht="21.75" customHeight="1" x14ac:dyDescent="0.25">
      <c r="B16" s="221" t="s">
        <v>65</v>
      </c>
      <c r="C16" s="222"/>
      <c r="D16" s="30">
        <f>R12</f>
        <v>0</v>
      </c>
      <c r="E16" s="226" t="e">
        <f>D16/D19</f>
        <v>#DIV/0!</v>
      </c>
      <c r="F16" s="226"/>
      <c r="G16" s="137"/>
      <c r="H16" s="186" t="s">
        <v>120</v>
      </c>
      <c r="I16" s="186"/>
      <c r="J16" s="186" t="s">
        <v>192</v>
      </c>
      <c r="K16" s="186"/>
      <c r="L16" s="186"/>
      <c r="M16" s="186"/>
      <c r="N16" s="186"/>
      <c r="O16" s="156"/>
      <c r="P16" s="138"/>
      <c r="Q16" s="138"/>
      <c r="R16" s="139"/>
    </row>
    <row r="17" spans="2:18" s="9" customFormat="1" ht="34.5" customHeight="1" x14ac:dyDescent="0.25">
      <c r="B17" s="221" t="s">
        <v>112</v>
      </c>
      <c r="C17" s="222"/>
      <c r="D17" s="30">
        <f>R13</f>
        <v>0</v>
      </c>
      <c r="E17" s="226" t="e">
        <f>D17/D19</f>
        <v>#DIV/0!</v>
      </c>
      <c r="F17" s="226"/>
      <c r="G17" s="137"/>
      <c r="H17" s="186" t="s">
        <v>121</v>
      </c>
      <c r="I17" s="186"/>
      <c r="J17" s="186" t="s">
        <v>193</v>
      </c>
      <c r="K17" s="186"/>
      <c r="L17" s="186"/>
      <c r="M17" s="186"/>
      <c r="N17" s="186"/>
      <c r="O17" s="156"/>
      <c r="P17" s="138"/>
      <c r="Q17" s="138"/>
      <c r="R17" s="139"/>
    </row>
    <row r="18" spans="2:18" s="9" customFormat="1" ht="34.5" customHeight="1" x14ac:dyDescent="0.25">
      <c r="B18" s="221" t="s">
        <v>113</v>
      </c>
      <c r="C18" s="222"/>
      <c r="D18" s="30">
        <f>R14</f>
        <v>0</v>
      </c>
      <c r="E18" s="226" t="e">
        <f>D18/D19</f>
        <v>#DIV/0!</v>
      </c>
      <c r="F18" s="226"/>
      <c r="G18" s="137"/>
      <c r="H18" s="186" t="s">
        <v>122</v>
      </c>
      <c r="I18" s="186"/>
      <c r="J18" s="186" t="s">
        <v>194</v>
      </c>
      <c r="K18" s="186"/>
      <c r="L18" s="186"/>
      <c r="M18" s="186"/>
      <c r="N18" s="186"/>
      <c r="O18" s="156"/>
      <c r="P18" s="138"/>
      <c r="Q18" s="138"/>
      <c r="R18" s="139"/>
    </row>
    <row r="19" spans="2:18" s="9" customFormat="1" ht="21.75" customHeight="1" x14ac:dyDescent="0.25">
      <c r="B19" s="221" t="s">
        <v>70</v>
      </c>
      <c r="C19" s="222"/>
      <c r="D19" s="30">
        <f>SUM(D16:D18)</f>
        <v>0</v>
      </c>
      <c r="E19" s="226" t="e">
        <f>SUM(E16:E18)</f>
        <v>#DIV/0!</v>
      </c>
      <c r="F19" s="226"/>
      <c r="G19" s="140"/>
      <c r="H19" s="215" t="s">
        <v>25</v>
      </c>
      <c r="I19" s="215"/>
      <c r="J19" s="215"/>
      <c r="K19" s="215"/>
      <c r="L19" s="215"/>
      <c r="M19" s="215"/>
      <c r="N19" s="215"/>
      <c r="O19" s="157">
        <f>SUM(O16:O18)</f>
        <v>0</v>
      </c>
      <c r="P19" s="141"/>
      <c r="Q19" s="141"/>
      <c r="R19" s="142"/>
    </row>
    <row r="20" spans="2:18" s="9" customFormat="1" ht="15.75" x14ac:dyDescent="0.25">
      <c r="B20" s="230" t="s">
        <v>107</v>
      </c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2"/>
    </row>
    <row r="21" spans="2:18" s="9" customFormat="1" ht="15.75" customHeight="1" x14ac:dyDescent="0.25">
      <c r="B21" s="241" t="s">
        <v>28</v>
      </c>
      <c r="C21" s="243" t="s">
        <v>29</v>
      </c>
      <c r="D21" s="245" t="s">
        <v>176</v>
      </c>
      <c r="E21" s="245" t="s">
        <v>97</v>
      </c>
      <c r="F21" s="239" t="s">
        <v>80</v>
      </c>
      <c r="G21" s="239" t="s">
        <v>98</v>
      </c>
      <c r="H21" s="239" t="s">
        <v>99</v>
      </c>
      <c r="I21" s="239" t="s">
        <v>100</v>
      </c>
      <c r="J21" s="239" t="s">
        <v>101</v>
      </c>
      <c r="K21" s="239" t="s">
        <v>102</v>
      </c>
      <c r="L21" s="239" t="s">
        <v>103</v>
      </c>
      <c r="M21" s="239" t="s">
        <v>156</v>
      </c>
      <c r="N21" s="239" t="s">
        <v>157</v>
      </c>
      <c r="O21" s="239" t="s">
        <v>158</v>
      </c>
      <c r="P21" s="239" t="s">
        <v>159</v>
      </c>
      <c r="Q21" s="239" t="s">
        <v>80</v>
      </c>
      <c r="R21" s="239" t="s">
        <v>65</v>
      </c>
    </row>
    <row r="22" spans="2:18" s="9" customFormat="1" ht="33" customHeight="1" x14ac:dyDescent="0.25">
      <c r="B22" s="242"/>
      <c r="C22" s="244"/>
      <c r="D22" s="246"/>
      <c r="E22" s="246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</row>
    <row r="23" spans="2:18" s="9" customFormat="1" x14ac:dyDescent="0.25">
      <c r="B23" s="254" t="s">
        <v>108</v>
      </c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6"/>
    </row>
    <row r="24" spans="2:18" s="9" customFormat="1" ht="42" customHeight="1" x14ac:dyDescent="0.25">
      <c r="B24" s="257" t="s">
        <v>30</v>
      </c>
      <c r="C24" s="54" t="s">
        <v>91</v>
      </c>
      <c r="D24" s="132"/>
      <c r="E24" s="7"/>
      <c r="F24" s="45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7">
        <f t="shared" ref="R24:R29" si="1">SUM(F24:Q24)</f>
        <v>0</v>
      </c>
    </row>
    <row r="25" spans="2:18" s="9" customFormat="1" ht="42" customHeight="1" x14ac:dyDescent="0.25">
      <c r="B25" s="257"/>
      <c r="C25" s="54" t="s">
        <v>92</v>
      </c>
      <c r="D25" s="132"/>
      <c r="E25" s="7"/>
      <c r="F25" s="45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7">
        <f t="shared" si="1"/>
        <v>0</v>
      </c>
    </row>
    <row r="26" spans="2:18" s="9" customFormat="1" ht="42" customHeight="1" x14ac:dyDescent="0.25">
      <c r="B26" s="257"/>
      <c r="C26" s="56" t="s">
        <v>93</v>
      </c>
      <c r="D26" s="132"/>
      <c r="E26" s="130"/>
      <c r="F26" s="45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7">
        <f t="shared" si="1"/>
        <v>0</v>
      </c>
    </row>
    <row r="27" spans="2:18" s="9" customFormat="1" ht="42" customHeight="1" x14ac:dyDescent="0.25">
      <c r="B27" s="257"/>
      <c r="C27" s="56" t="s">
        <v>94</v>
      </c>
      <c r="D27" s="132"/>
      <c r="E27" s="7"/>
      <c r="F27" s="45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7">
        <f t="shared" si="1"/>
        <v>0</v>
      </c>
    </row>
    <row r="28" spans="2:18" s="9" customFormat="1" ht="42" customHeight="1" x14ac:dyDescent="0.25">
      <c r="B28" s="257"/>
      <c r="C28" s="54" t="s">
        <v>95</v>
      </c>
      <c r="D28" s="132"/>
      <c r="E28" s="7"/>
      <c r="F28" s="45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7">
        <f t="shared" si="1"/>
        <v>0</v>
      </c>
    </row>
    <row r="29" spans="2:18" s="9" customFormat="1" ht="42" customHeight="1" x14ac:dyDescent="0.25">
      <c r="B29" s="257"/>
      <c r="C29" s="56" t="s">
        <v>96</v>
      </c>
      <c r="D29" s="132"/>
      <c r="E29" s="7"/>
      <c r="F29" s="45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7">
        <f t="shared" si="1"/>
        <v>0</v>
      </c>
    </row>
    <row r="30" spans="2:18" s="9" customFormat="1" ht="19.5" customHeight="1" x14ac:dyDescent="0.25">
      <c r="B30" s="216" t="s">
        <v>104</v>
      </c>
      <c r="C30" s="217"/>
      <c r="D30" s="217"/>
      <c r="E30" s="218"/>
      <c r="F30" s="74">
        <f t="shared" ref="F30:R30" si="2">SUM(F24:F29)</f>
        <v>0</v>
      </c>
      <c r="G30" s="74">
        <f t="shared" si="2"/>
        <v>0</v>
      </c>
      <c r="H30" s="74">
        <f t="shared" si="2"/>
        <v>0</v>
      </c>
      <c r="I30" s="74">
        <f t="shared" si="2"/>
        <v>0</v>
      </c>
      <c r="J30" s="74">
        <f t="shared" si="2"/>
        <v>0</v>
      </c>
      <c r="K30" s="74">
        <f t="shared" si="2"/>
        <v>0</v>
      </c>
      <c r="L30" s="74">
        <f t="shared" si="2"/>
        <v>0</v>
      </c>
      <c r="M30" s="74">
        <f t="shared" si="2"/>
        <v>0</v>
      </c>
      <c r="N30" s="74">
        <f t="shared" si="2"/>
        <v>0</v>
      </c>
      <c r="O30" s="74">
        <f t="shared" si="2"/>
        <v>0</v>
      </c>
      <c r="P30" s="74">
        <f t="shared" si="2"/>
        <v>0</v>
      </c>
      <c r="Q30" s="74">
        <f t="shared" si="2"/>
        <v>0</v>
      </c>
      <c r="R30" s="74">
        <f t="shared" si="2"/>
        <v>0</v>
      </c>
    </row>
    <row r="31" spans="2:18" s="9" customFormat="1" ht="19.5" customHeight="1" x14ac:dyDescent="0.25">
      <c r="B31" s="263" t="s">
        <v>109</v>
      </c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5"/>
    </row>
    <row r="32" spans="2:18" s="9" customFormat="1" ht="37.5" customHeight="1" x14ac:dyDescent="0.25">
      <c r="B32" s="223" t="s">
        <v>32</v>
      </c>
      <c r="C32" s="55" t="s">
        <v>33</v>
      </c>
      <c r="D32" s="132"/>
      <c r="E32" s="15"/>
      <c r="F32" s="49"/>
      <c r="G32" s="49"/>
      <c r="H32" s="89"/>
      <c r="I32" s="49"/>
      <c r="J32" s="49"/>
      <c r="K32" s="49"/>
      <c r="L32" s="49"/>
      <c r="M32" s="49"/>
      <c r="N32" s="49"/>
      <c r="O32" s="49"/>
      <c r="P32" s="49"/>
      <c r="Q32" s="49"/>
      <c r="R32" s="48">
        <f>SUM(F32:Q32)</f>
        <v>0</v>
      </c>
    </row>
    <row r="33" spans="2:18" s="9" customFormat="1" ht="37.5" customHeight="1" x14ac:dyDescent="0.25">
      <c r="B33" s="224"/>
      <c r="C33" s="55" t="s">
        <v>34</v>
      </c>
      <c r="D33" s="132"/>
      <c r="E33" s="7"/>
      <c r="F33" s="49"/>
      <c r="G33" s="50"/>
      <c r="H33" s="89"/>
      <c r="I33" s="50"/>
      <c r="J33" s="50"/>
      <c r="K33" s="50"/>
      <c r="L33" s="50"/>
      <c r="M33" s="50"/>
      <c r="N33" s="50"/>
      <c r="O33" s="50"/>
      <c r="P33" s="50"/>
      <c r="Q33" s="50"/>
      <c r="R33" s="48">
        <f>SUM(F33:Q33)</f>
        <v>0</v>
      </c>
    </row>
    <row r="34" spans="2:18" s="9" customFormat="1" ht="37.5" customHeight="1" x14ac:dyDescent="0.25">
      <c r="B34" s="55" t="s">
        <v>35</v>
      </c>
      <c r="C34" s="55" t="s">
        <v>36</v>
      </c>
      <c r="D34" s="132"/>
      <c r="E34" s="7"/>
      <c r="F34" s="49"/>
      <c r="G34" s="50"/>
      <c r="H34" s="89"/>
      <c r="I34" s="50"/>
      <c r="J34" s="50"/>
      <c r="K34" s="50"/>
      <c r="L34" s="50"/>
      <c r="M34" s="50"/>
      <c r="N34" s="50"/>
      <c r="O34" s="50"/>
      <c r="P34" s="50"/>
      <c r="Q34" s="50"/>
      <c r="R34" s="48">
        <f>SUM(F34:Q34)</f>
        <v>0</v>
      </c>
    </row>
    <row r="35" spans="2:18" s="9" customFormat="1" ht="83.25" customHeight="1" x14ac:dyDescent="0.25">
      <c r="B35" s="259" t="s">
        <v>37</v>
      </c>
      <c r="C35" s="86" t="s">
        <v>195</v>
      </c>
      <c r="D35" s="133"/>
      <c r="E35" s="87"/>
      <c r="F35" s="88"/>
      <c r="G35" s="88"/>
      <c r="H35" s="90"/>
      <c r="I35" s="88"/>
      <c r="J35" s="88"/>
      <c r="K35" s="88"/>
      <c r="L35" s="88"/>
      <c r="M35" s="88"/>
      <c r="N35" s="88"/>
      <c r="O35" s="88"/>
      <c r="P35" s="88"/>
      <c r="Q35" s="88"/>
      <c r="R35" s="91">
        <f>SUM(F35:Q35)</f>
        <v>0</v>
      </c>
    </row>
    <row r="36" spans="2:18" s="9" customFormat="1" ht="83.25" customHeight="1" x14ac:dyDescent="0.25">
      <c r="B36" s="259"/>
      <c r="C36" s="86" t="s">
        <v>196</v>
      </c>
      <c r="D36" s="133"/>
      <c r="E36" s="87"/>
      <c r="F36" s="88"/>
      <c r="G36" s="88"/>
      <c r="H36" s="90"/>
      <c r="I36" s="88"/>
      <c r="J36" s="88"/>
      <c r="K36" s="88"/>
      <c r="L36" s="88"/>
      <c r="M36" s="88"/>
      <c r="N36" s="88"/>
      <c r="O36" s="88"/>
      <c r="P36" s="88"/>
      <c r="Q36" s="88"/>
      <c r="R36" s="91">
        <f t="shared" ref="R36:R37" si="3">SUM(F36:Q36)</f>
        <v>0</v>
      </c>
    </row>
    <row r="37" spans="2:18" s="9" customFormat="1" ht="83.25" customHeight="1" x14ac:dyDescent="0.25">
      <c r="B37" s="259"/>
      <c r="C37" s="86" t="s">
        <v>197</v>
      </c>
      <c r="D37" s="133"/>
      <c r="E37" s="87"/>
      <c r="F37" s="88"/>
      <c r="G37" s="88"/>
      <c r="H37" s="90"/>
      <c r="I37" s="88"/>
      <c r="J37" s="88"/>
      <c r="K37" s="88"/>
      <c r="L37" s="88"/>
      <c r="M37" s="88"/>
      <c r="N37" s="88"/>
      <c r="O37" s="88"/>
      <c r="P37" s="88"/>
      <c r="Q37" s="88"/>
      <c r="R37" s="91">
        <f t="shared" si="3"/>
        <v>0</v>
      </c>
    </row>
    <row r="38" spans="2:18" s="9" customFormat="1" ht="37.5" customHeight="1" x14ac:dyDescent="0.25">
      <c r="B38" s="61" t="s">
        <v>31</v>
      </c>
      <c r="C38" s="58" t="s">
        <v>31</v>
      </c>
      <c r="D38" s="132"/>
      <c r="E38" s="7"/>
      <c r="F38" s="49"/>
      <c r="G38" s="50">
        <f>G36*4.5</f>
        <v>0</v>
      </c>
      <c r="H38" s="89"/>
      <c r="I38" s="50"/>
      <c r="J38" s="50"/>
      <c r="K38" s="50"/>
      <c r="L38" s="50"/>
      <c r="M38" s="50"/>
      <c r="N38" s="50"/>
      <c r="O38" s="50"/>
      <c r="P38" s="50"/>
      <c r="Q38" s="50"/>
      <c r="R38" s="48">
        <f>SUM(F38:Q38)</f>
        <v>0</v>
      </c>
    </row>
    <row r="39" spans="2:18" s="9" customFormat="1" ht="23.25" customHeight="1" x14ac:dyDescent="0.25">
      <c r="B39" s="258" t="s">
        <v>105</v>
      </c>
      <c r="C39" s="258"/>
      <c r="D39" s="258"/>
      <c r="E39" s="258"/>
      <c r="F39" s="74">
        <f t="shared" ref="F39:R39" si="4">SUM(F32:F38)</f>
        <v>0</v>
      </c>
      <c r="G39" s="74">
        <f t="shared" si="4"/>
        <v>0</v>
      </c>
      <c r="H39" s="74">
        <f t="shared" si="4"/>
        <v>0</v>
      </c>
      <c r="I39" s="74">
        <f t="shared" si="4"/>
        <v>0</v>
      </c>
      <c r="J39" s="74">
        <f t="shared" si="4"/>
        <v>0</v>
      </c>
      <c r="K39" s="74">
        <f t="shared" si="4"/>
        <v>0</v>
      </c>
      <c r="L39" s="74">
        <f t="shared" si="4"/>
        <v>0</v>
      </c>
      <c r="M39" s="74">
        <f t="shared" si="4"/>
        <v>0</v>
      </c>
      <c r="N39" s="74">
        <f t="shared" si="4"/>
        <v>0</v>
      </c>
      <c r="O39" s="74">
        <f t="shared" si="4"/>
        <v>0</v>
      </c>
      <c r="P39" s="74">
        <f t="shared" si="4"/>
        <v>0</v>
      </c>
      <c r="Q39" s="74">
        <f t="shared" si="4"/>
        <v>0</v>
      </c>
      <c r="R39" s="74">
        <f t="shared" si="4"/>
        <v>0</v>
      </c>
    </row>
    <row r="40" spans="2:18" s="9" customFormat="1" ht="23.25" customHeight="1" x14ac:dyDescent="0.25">
      <c r="B40" s="258" t="s">
        <v>25</v>
      </c>
      <c r="C40" s="258"/>
      <c r="D40" s="258"/>
      <c r="E40" s="258"/>
      <c r="F40" s="74">
        <f t="shared" ref="F40:R40" si="5">+F30+F39</f>
        <v>0</v>
      </c>
      <c r="G40" s="74">
        <f t="shared" si="5"/>
        <v>0</v>
      </c>
      <c r="H40" s="74">
        <f t="shared" si="5"/>
        <v>0</v>
      </c>
      <c r="I40" s="74">
        <f t="shared" si="5"/>
        <v>0</v>
      </c>
      <c r="J40" s="74">
        <f t="shared" si="5"/>
        <v>0</v>
      </c>
      <c r="K40" s="74">
        <f t="shared" si="5"/>
        <v>0</v>
      </c>
      <c r="L40" s="74">
        <f t="shared" si="5"/>
        <v>0</v>
      </c>
      <c r="M40" s="74">
        <f t="shared" si="5"/>
        <v>0</v>
      </c>
      <c r="N40" s="74">
        <f t="shared" si="5"/>
        <v>0</v>
      </c>
      <c r="O40" s="74">
        <f t="shared" si="5"/>
        <v>0</v>
      </c>
      <c r="P40" s="74">
        <f t="shared" si="5"/>
        <v>0</v>
      </c>
      <c r="Q40" s="74">
        <f t="shared" si="5"/>
        <v>0</v>
      </c>
      <c r="R40" s="74">
        <f t="shared" si="5"/>
        <v>0</v>
      </c>
    </row>
    <row r="41" spans="2:18" s="9" customFormat="1" ht="23.25" customHeight="1" thickBot="1" x14ac:dyDescent="0.3">
      <c r="B41" s="258" t="s">
        <v>38</v>
      </c>
      <c r="C41" s="258"/>
      <c r="D41" s="258"/>
      <c r="E41" s="258"/>
      <c r="F41" s="74">
        <f>F40</f>
        <v>0</v>
      </c>
      <c r="G41" s="74">
        <f>G40+F41</f>
        <v>0</v>
      </c>
      <c r="H41" s="74">
        <f>H40+G41</f>
        <v>0</v>
      </c>
      <c r="I41" s="74">
        <f t="shared" ref="I41:Q41" si="6">I40+H41</f>
        <v>0</v>
      </c>
      <c r="J41" s="74">
        <f t="shared" si="6"/>
        <v>0</v>
      </c>
      <c r="K41" s="74">
        <f t="shared" si="6"/>
        <v>0</v>
      </c>
      <c r="L41" s="74">
        <f t="shared" si="6"/>
        <v>0</v>
      </c>
      <c r="M41" s="74">
        <f t="shared" si="6"/>
        <v>0</v>
      </c>
      <c r="N41" s="74">
        <f t="shared" si="6"/>
        <v>0</v>
      </c>
      <c r="O41" s="74">
        <f t="shared" si="6"/>
        <v>0</v>
      </c>
      <c r="P41" s="74">
        <f t="shared" si="6"/>
        <v>0</v>
      </c>
      <c r="Q41" s="74">
        <f t="shared" si="6"/>
        <v>0</v>
      </c>
      <c r="R41" s="48"/>
    </row>
    <row r="42" spans="2:18" ht="25.5" customHeight="1" thickBot="1" x14ac:dyDescent="0.3">
      <c r="O42" s="260" t="s">
        <v>173</v>
      </c>
      <c r="P42" s="261"/>
      <c r="Q42" s="262"/>
      <c r="R42" s="51">
        <f>D16-R40</f>
        <v>0</v>
      </c>
    </row>
    <row r="43" spans="2:18" ht="17.25" customHeight="1" x14ac:dyDescent="0.25"/>
    <row r="44" spans="2:18" ht="17.25" customHeight="1" x14ac:dyDescent="0.25"/>
    <row r="45" spans="2:18" ht="17.25" customHeight="1" x14ac:dyDescent="0.25"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r="46" spans="2:18" ht="19.5" customHeight="1" x14ac:dyDescent="0.25">
      <c r="C46" s="42"/>
      <c r="D46" s="42"/>
      <c r="E46" s="43"/>
      <c r="F46" s="144"/>
      <c r="H46" s="43"/>
      <c r="I46" s="42"/>
      <c r="J46" s="42"/>
      <c r="K46" s="42"/>
      <c r="L46" s="43"/>
      <c r="M46" s="43"/>
      <c r="N46" s="43"/>
      <c r="O46" s="43"/>
      <c r="P46" s="43"/>
      <c r="Q46" s="12"/>
      <c r="R46" s="12"/>
    </row>
    <row r="47" spans="2:18" ht="19.5" customHeight="1" x14ac:dyDescent="0.25">
      <c r="C47" s="253" t="s">
        <v>175</v>
      </c>
      <c r="D47" s="253"/>
      <c r="E47" s="67"/>
      <c r="F47" s="145"/>
      <c r="H47" s="44"/>
      <c r="I47" s="252" t="s">
        <v>74</v>
      </c>
      <c r="J47" s="252"/>
      <c r="K47" s="252"/>
      <c r="L47" s="131"/>
      <c r="M47" s="131"/>
      <c r="N47" s="131"/>
      <c r="O47" s="131"/>
      <c r="P47" s="131"/>
    </row>
    <row r="48" spans="2:18" ht="19.5" customHeight="1" x14ac:dyDescent="0.25"/>
    <row r="49" spans="2:18" ht="19.5" customHeight="1" x14ac:dyDescent="0.25"/>
    <row r="51" spans="2:18" ht="16.5" x14ac:dyDescent="0.3">
      <c r="B51" s="164" t="s">
        <v>207</v>
      </c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</row>
    <row r="52" spans="2:18" x14ac:dyDescent="0.15">
      <c r="B52" s="165" t="s">
        <v>208</v>
      </c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</row>
    <row r="53" spans="2:18" x14ac:dyDescent="0.15">
      <c r="B53" s="165" t="s">
        <v>209</v>
      </c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</row>
  </sheetData>
  <mergeCells count="81">
    <mergeCell ref="I47:K47"/>
    <mergeCell ref="C47:D47"/>
    <mergeCell ref="H16:I16"/>
    <mergeCell ref="H17:I17"/>
    <mergeCell ref="H18:I18"/>
    <mergeCell ref="B23:R23"/>
    <mergeCell ref="B24:B29"/>
    <mergeCell ref="H21:H22"/>
    <mergeCell ref="B39:E39"/>
    <mergeCell ref="B40:E40"/>
    <mergeCell ref="B41:E41"/>
    <mergeCell ref="B35:B37"/>
    <mergeCell ref="O42:Q42"/>
    <mergeCell ref="B31:R31"/>
    <mergeCell ref="B18:C18"/>
    <mergeCell ref="E18:F18"/>
    <mergeCell ref="M21:M22"/>
    <mergeCell ref="N21:N22"/>
    <mergeCell ref="O21:O22"/>
    <mergeCell ref="P21:P22"/>
    <mergeCell ref="L6:M6"/>
    <mergeCell ref="N6:O6"/>
    <mergeCell ref="N7:R7"/>
    <mergeCell ref="P6:Q6"/>
    <mergeCell ref="R21:R22"/>
    <mergeCell ref="Q21:Q22"/>
    <mergeCell ref="B20:R20"/>
    <mergeCell ref="D6:F6"/>
    <mergeCell ref="G6:I6"/>
    <mergeCell ref="F7:H7"/>
    <mergeCell ref="H15:I15"/>
    <mergeCell ref="B14:C14"/>
    <mergeCell ref="B4:R4"/>
    <mergeCell ref="B8:R8"/>
    <mergeCell ref="D5:E5"/>
    <mergeCell ref="F5:H5"/>
    <mergeCell ref="I5:J5"/>
    <mergeCell ref="Q5:R5"/>
    <mergeCell ref="I21:I22"/>
    <mergeCell ref="J21:J22"/>
    <mergeCell ref="K21:K22"/>
    <mergeCell ref="L21:L22"/>
    <mergeCell ref="B19:C19"/>
    <mergeCell ref="E19:F19"/>
    <mergeCell ref="B21:B22"/>
    <mergeCell ref="C21:C22"/>
    <mergeCell ref="D21:D22"/>
    <mergeCell ref="E21:E22"/>
    <mergeCell ref="F21:F22"/>
    <mergeCell ref="G21:G22"/>
    <mergeCell ref="B9:G9"/>
    <mergeCell ref="B10:R10"/>
    <mergeCell ref="D11:G11"/>
    <mergeCell ref="D12:G12"/>
    <mergeCell ref="D14:G14"/>
    <mergeCell ref="B13:C13"/>
    <mergeCell ref="D13:G13"/>
    <mergeCell ref="B11:C12"/>
    <mergeCell ref="B15:C15"/>
    <mergeCell ref="B16:C16"/>
    <mergeCell ref="B17:C17"/>
    <mergeCell ref="B32:B33"/>
    <mergeCell ref="E15:F15"/>
    <mergeCell ref="E16:F16"/>
    <mergeCell ref="E17:F17"/>
    <mergeCell ref="B51:R51"/>
    <mergeCell ref="B52:R52"/>
    <mergeCell ref="B53:R53"/>
    <mergeCell ref="B1:B3"/>
    <mergeCell ref="O1:P1"/>
    <mergeCell ref="Q1:R1"/>
    <mergeCell ref="O2:P2"/>
    <mergeCell ref="Q2:R2"/>
    <mergeCell ref="O3:R3"/>
    <mergeCell ref="C1:N3"/>
    <mergeCell ref="J15:N15"/>
    <mergeCell ref="J16:N16"/>
    <mergeCell ref="J17:N17"/>
    <mergeCell ref="J18:N18"/>
    <mergeCell ref="H19:N19"/>
    <mergeCell ref="B30:E30"/>
  </mergeCells>
  <printOptions horizontalCentered="1"/>
  <pageMargins left="0.19685039370078741" right="0.19685039370078741" top="0.78740157480314965" bottom="0.59055118110236227" header="0.39370078740157483" footer="0.59055118110236227"/>
  <pageSetup scale="30" fitToHeight="3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1"/>
  <sheetViews>
    <sheetView zoomScale="70" zoomScaleNormal="70" workbookViewId="0">
      <selection activeCell="C1" sqref="C1:F3"/>
    </sheetView>
  </sheetViews>
  <sheetFormatPr baseColWidth="10" defaultRowHeight="15" x14ac:dyDescent="0.25"/>
  <cols>
    <col min="1" max="1" width="6.42578125" style="17" customWidth="1"/>
    <col min="2" max="2" width="27.28515625" style="17" customWidth="1"/>
    <col min="3" max="3" width="37.28515625" style="17" customWidth="1"/>
    <col min="4" max="4" width="31.85546875" style="17" bestFit="1" customWidth="1"/>
    <col min="5" max="5" width="19" style="17" customWidth="1"/>
    <col min="6" max="6" width="20.28515625" style="17" customWidth="1"/>
    <col min="7" max="7" width="23.28515625" style="17" customWidth="1"/>
    <col min="8" max="8" width="23.7109375" style="17" customWidth="1"/>
    <col min="9" max="9" width="24.5703125" style="17" customWidth="1"/>
    <col min="10" max="10" width="28.85546875" style="17" customWidth="1"/>
    <col min="11" max="11" width="21.42578125" style="17" customWidth="1"/>
    <col min="12" max="12" width="20" style="17" customWidth="1"/>
    <col min="13" max="16384" width="11.42578125" style="17"/>
  </cols>
  <sheetData>
    <row r="1" spans="2:29" ht="27" customHeight="1" x14ac:dyDescent="0.25">
      <c r="B1" s="166"/>
      <c r="C1" s="170" t="s">
        <v>204</v>
      </c>
      <c r="D1" s="170"/>
      <c r="E1" s="170"/>
      <c r="F1" s="170"/>
      <c r="G1" s="167" t="s">
        <v>205</v>
      </c>
      <c r="H1" s="167"/>
      <c r="I1" s="168">
        <v>43231</v>
      </c>
      <c r="J1" s="168"/>
      <c r="K1" s="168"/>
    </row>
    <row r="2" spans="2:29" ht="25.5" customHeight="1" x14ac:dyDescent="0.25">
      <c r="B2" s="166"/>
      <c r="C2" s="170"/>
      <c r="D2" s="170"/>
      <c r="E2" s="170"/>
      <c r="F2" s="170"/>
      <c r="G2" s="167" t="s">
        <v>206</v>
      </c>
      <c r="H2" s="167"/>
      <c r="I2" s="167" t="s">
        <v>202</v>
      </c>
      <c r="J2" s="167"/>
      <c r="K2" s="167"/>
    </row>
    <row r="3" spans="2:29" ht="31.5" customHeight="1" x14ac:dyDescent="0.2">
      <c r="B3" s="166"/>
      <c r="C3" s="170"/>
      <c r="D3" s="170"/>
      <c r="E3" s="170"/>
      <c r="F3" s="170"/>
      <c r="G3" s="170" t="s">
        <v>203</v>
      </c>
      <c r="H3" s="170"/>
      <c r="I3" s="170"/>
      <c r="J3" s="170"/>
      <c r="K3" s="170"/>
    </row>
    <row r="4" spans="2:29" s="14" customFormat="1" ht="21.75" customHeight="1" x14ac:dyDescent="0.25">
      <c r="B4" s="192" t="s">
        <v>0</v>
      </c>
      <c r="C4" s="192"/>
      <c r="D4" s="192"/>
      <c r="E4" s="192"/>
      <c r="F4" s="192"/>
      <c r="G4" s="192"/>
      <c r="H4" s="192"/>
      <c r="I4" s="192"/>
      <c r="J4" s="192"/>
      <c r="K4" s="192"/>
    </row>
    <row r="5" spans="2:29" s="14" customFormat="1" ht="35.25" customHeight="1" x14ac:dyDescent="0.25">
      <c r="B5" s="62" t="s">
        <v>1</v>
      </c>
      <c r="C5" s="62"/>
      <c r="D5" s="207" t="s">
        <v>2</v>
      </c>
      <c r="E5" s="207"/>
      <c r="F5" s="207"/>
      <c r="G5" s="207"/>
      <c r="H5" s="207" t="s">
        <v>3</v>
      </c>
      <c r="I5" s="207"/>
      <c r="J5" s="207"/>
      <c r="K5" s="207"/>
    </row>
    <row r="6" spans="2:29" s="14" customFormat="1" ht="35.25" customHeight="1" x14ac:dyDescent="0.25">
      <c r="B6" s="62" t="s">
        <v>88</v>
      </c>
      <c r="C6" s="62"/>
      <c r="D6" s="207" t="s">
        <v>89</v>
      </c>
      <c r="E6" s="207"/>
      <c r="F6" s="207"/>
      <c r="G6" s="207"/>
      <c r="H6" s="60" t="s">
        <v>117</v>
      </c>
      <c r="I6" s="60"/>
      <c r="J6" s="60" t="s">
        <v>118</v>
      </c>
      <c r="K6" s="60"/>
    </row>
    <row r="7" spans="2:29" s="14" customFormat="1" ht="33" customHeight="1" x14ac:dyDescent="0.25">
      <c r="B7" s="62" t="s">
        <v>58</v>
      </c>
      <c r="C7" s="62"/>
      <c r="D7" s="62" t="s">
        <v>136</v>
      </c>
      <c r="E7" s="207"/>
      <c r="F7" s="207"/>
      <c r="G7" s="62" t="s">
        <v>134</v>
      </c>
      <c r="H7" s="62" t="s">
        <v>5</v>
      </c>
      <c r="I7" s="62"/>
      <c r="J7" s="62" t="s">
        <v>6</v>
      </c>
      <c r="K7" s="62"/>
    </row>
    <row r="8" spans="2:29" s="14" customFormat="1" ht="33" customHeight="1" x14ac:dyDescent="0.25">
      <c r="B8" s="62" t="s">
        <v>130</v>
      </c>
      <c r="C8" s="62"/>
      <c r="D8" s="62" t="s">
        <v>73</v>
      </c>
      <c r="E8" s="62"/>
      <c r="F8" s="62" t="s">
        <v>7</v>
      </c>
      <c r="G8" s="75" t="s">
        <v>133</v>
      </c>
      <c r="H8" s="75"/>
      <c r="I8" s="75" t="s">
        <v>6</v>
      </c>
      <c r="J8" s="75"/>
      <c r="K8" s="62"/>
    </row>
    <row r="9" spans="2:29" ht="15.75" x14ac:dyDescent="0.25">
      <c r="B9" s="272" t="s">
        <v>190</v>
      </c>
      <c r="C9" s="273"/>
      <c r="D9" s="273"/>
      <c r="E9" s="273"/>
      <c r="F9" s="273"/>
      <c r="G9" s="273"/>
      <c r="H9" s="273"/>
      <c r="I9" s="273"/>
      <c r="J9" s="273"/>
      <c r="K9" s="274"/>
    </row>
    <row r="10" spans="2:29" s="16" customFormat="1" ht="75" x14ac:dyDescent="0.25">
      <c r="B10" s="275" t="s">
        <v>47</v>
      </c>
      <c r="C10" s="275"/>
      <c r="D10" s="275"/>
      <c r="E10" s="39" t="s">
        <v>80</v>
      </c>
      <c r="F10" s="39" t="s">
        <v>44</v>
      </c>
      <c r="G10" s="39" t="s">
        <v>174</v>
      </c>
      <c r="H10" s="39" t="s">
        <v>71</v>
      </c>
      <c r="I10" s="39" t="s">
        <v>81</v>
      </c>
      <c r="J10" s="39" t="s">
        <v>137</v>
      </c>
      <c r="K10" s="39" t="s">
        <v>45</v>
      </c>
      <c r="L10" s="77"/>
    </row>
    <row r="11" spans="2:29" s="16" customFormat="1" x14ac:dyDescent="0.25">
      <c r="B11" s="275"/>
      <c r="C11" s="275"/>
      <c r="D11" s="275"/>
      <c r="E11" s="280" t="s">
        <v>40</v>
      </c>
      <c r="F11" s="281"/>
      <c r="G11" s="281"/>
      <c r="H11" s="281"/>
      <c r="I11" s="281"/>
      <c r="J11" s="281"/>
      <c r="K11" s="282"/>
      <c r="L11" s="7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</row>
    <row r="12" spans="2:29" ht="51" customHeight="1" x14ac:dyDescent="0.25">
      <c r="B12" s="276" t="s">
        <v>30</v>
      </c>
      <c r="C12" s="270" t="s">
        <v>91</v>
      </c>
      <c r="D12" s="270"/>
      <c r="E12" s="20"/>
      <c r="F12" s="20"/>
      <c r="G12" s="20"/>
      <c r="H12" s="20">
        <f>E12+F12+G12</f>
        <v>0</v>
      </c>
      <c r="I12" s="20"/>
      <c r="J12" s="20"/>
      <c r="K12" s="20">
        <f t="shared" ref="K12:K17" si="0">H12-I12-J12</f>
        <v>0</v>
      </c>
      <c r="L12" s="79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</row>
    <row r="13" spans="2:29" ht="51" customHeight="1" x14ac:dyDescent="0.25">
      <c r="B13" s="276"/>
      <c r="C13" s="270" t="s">
        <v>92</v>
      </c>
      <c r="D13" s="270"/>
      <c r="E13" s="20"/>
      <c r="F13" s="20"/>
      <c r="G13" s="20"/>
      <c r="H13" s="20">
        <f t="shared" ref="H13:H17" si="1">E13+F13+G13</f>
        <v>0</v>
      </c>
      <c r="I13" s="20"/>
      <c r="J13" s="20"/>
      <c r="K13" s="20">
        <f t="shared" si="0"/>
        <v>0</v>
      </c>
      <c r="L13" s="79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2:29" ht="38.25" customHeight="1" x14ac:dyDescent="0.25">
      <c r="B14" s="276"/>
      <c r="C14" s="270" t="s">
        <v>93</v>
      </c>
      <c r="D14" s="270"/>
      <c r="E14" s="20"/>
      <c r="F14" s="20"/>
      <c r="G14" s="20"/>
      <c r="H14" s="20">
        <f t="shared" si="1"/>
        <v>0</v>
      </c>
      <c r="I14" s="20"/>
      <c r="J14" s="20"/>
      <c r="K14" s="20">
        <f t="shared" si="0"/>
        <v>0</v>
      </c>
      <c r="L14" s="79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2:29" ht="35.25" customHeight="1" x14ac:dyDescent="0.25">
      <c r="B15" s="276"/>
      <c r="C15" s="270" t="s">
        <v>94</v>
      </c>
      <c r="D15" s="270"/>
      <c r="E15" s="20"/>
      <c r="F15" s="20"/>
      <c r="G15" s="20"/>
      <c r="H15" s="20">
        <f t="shared" si="1"/>
        <v>0</v>
      </c>
      <c r="I15" s="20"/>
      <c r="J15" s="20"/>
      <c r="K15" s="20">
        <f t="shared" si="0"/>
        <v>0</v>
      </c>
      <c r="L15" s="79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</row>
    <row r="16" spans="2:29" ht="38.25" customHeight="1" x14ac:dyDescent="0.25">
      <c r="B16" s="276"/>
      <c r="C16" s="270" t="s">
        <v>95</v>
      </c>
      <c r="D16" s="270"/>
      <c r="E16" s="20"/>
      <c r="F16" s="20"/>
      <c r="G16" s="20"/>
      <c r="H16" s="20">
        <f t="shared" si="1"/>
        <v>0</v>
      </c>
      <c r="I16" s="20"/>
      <c r="J16" s="20"/>
      <c r="K16" s="20">
        <f t="shared" si="0"/>
        <v>0</v>
      </c>
      <c r="L16" s="79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</row>
    <row r="17" spans="2:30" ht="38.25" customHeight="1" x14ac:dyDescent="0.25">
      <c r="B17" s="276"/>
      <c r="C17" s="270" t="s">
        <v>96</v>
      </c>
      <c r="D17" s="270"/>
      <c r="E17" s="20"/>
      <c r="F17" s="20"/>
      <c r="G17" s="20"/>
      <c r="H17" s="20">
        <f t="shared" si="1"/>
        <v>0</v>
      </c>
      <c r="I17" s="20"/>
      <c r="J17" s="20"/>
      <c r="K17" s="20">
        <f t="shared" si="0"/>
        <v>0</v>
      </c>
      <c r="L17" s="79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</row>
    <row r="18" spans="2:30" x14ac:dyDescent="0.25">
      <c r="B18" s="266" t="s">
        <v>41</v>
      </c>
      <c r="C18" s="266"/>
      <c r="D18" s="266"/>
      <c r="E18" s="83">
        <f t="shared" ref="E18:K18" si="2">SUM(E12:E17)</f>
        <v>0</v>
      </c>
      <c r="F18" s="83">
        <f t="shared" si="2"/>
        <v>0</v>
      </c>
      <c r="G18" s="83">
        <f t="shared" si="2"/>
        <v>0</v>
      </c>
      <c r="H18" s="83">
        <f t="shared" si="2"/>
        <v>0</v>
      </c>
      <c r="I18" s="83">
        <f t="shared" si="2"/>
        <v>0</v>
      </c>
      <c r="J18" s="83">
        <f t="shared" si="2"/>
        <v>0</v>
      </c>
      <c r="K18" s="83">
        <f t="shared" si="2"/>
        <v>0</v>
      </c>
      <c r="L18" s="80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2:30" x14ac:dyDescent="0.25">
      <c r="B19" s="283" t="s">
        <v>42</v>
      </c>
      <c r="C19" s="283"/>
      <c r="D19" s="283"/>
      <c r="E19" s="283"/>
      <c r="F19" s="283"/>
      <c r="G19" s="283"/>
      <c r="H19" s="283"/>
      <c r="I19" s="283"/>
      <c r="J19" s="283"/>
      <c r="K19" s="283"/>
      <c r="L19" s="81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</row>
    <row r="20" spans="2:30" ht="25.5" customHeight="1" x14ac:dyDescent="0.25">
      <c r="B20" s="277" t="s">
        <v>32</v>
      </c>
      <c r="C20" s="270" t="s">
        <v>33</v>
      </c>
      <c r="D20" s="270"/>
      <c r="E20" s="20"/>
      <c r="F20" s="20"/>
      <c r="G20" s="20"/>
      <c r="H20" s="20">
        <f t="shared" ref="H20:H26" si="3">E20+F20+G20</f>
        <v>0</v>
      </c>
      <c r="I20" s="20"/>
      <c r="J20" s="20"/>
      <c r="K20" s="20">
        <f t="shared" ref="K20:K26" si="4">H20-I20-J20</f>
        <v>0</v>
      </c>
      <c r="L20" s="79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</row>
    <row r="21" spans="2:30" x14ac:dyDescent="0.25">
      <c r="B21" s="278"/>
      <c r="C21" s="270" t="s">
        <v>34</v>
      </c>
      <c r="D21" s="270"/>
      <c r="E21" s="20"/>
      <c r="F21" s="20"/>
      <c r="G21" s="20"/>
      <c r="H21" s="20"/>
      <c r="I21" s="20"/>
      <c r="J21" s="20"/>
      <c r="K21" s="20"/>
      <c r="L21" s="79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</row>
    <row r="22" spans="2:30" x14ac:dyDescent="0.25">
      <c r="B22" s="82" t="s">
        <v>35</v>
      </c>
      <c r="C22" s="270" t="s">
        <v>36</v>
      </c>
      <c r="D22" s="270"/>
      <c r="E22" s="20"/>
      <c r="F22" s="20"/>
      <c r="G22" s="20"/>
      <c r="H22" s="20"/>
      <c r="I22" s="20"/>
      <c r="J22" s="20"/>
      <c r="K22" s="20"/>
      <c r="L22" s="79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</row>
    <row r="23" spans="2:30" ht="29.25" customHeight="1" x14ac:dyDescent="0.25">
      <c r="B23" s="284" t="s">
        <v>37</v>
      </c>
      <c r="C23" s="271" t="s">
        <v>114</v>
      </c>
      <c r="D23" s="271"/>
      <c r="E23" s="76"/>
      <c r="F23" s="76"/>
      <c r="G23" s="76"/>
      <c r="H23" s="76"/>
      <c r="I23" s="76"/>
      <c r="J23" s="76"/>
      <c r="K23" s="76"/>
      <c r="L23" s="79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</row>
    <row r="24" spans="2:30" ht="29.25" customHeight="1" x14ac:dyDescent="0.25">
      <c r="B24" s="284"/>
      <c r="C24" s="271" t="s">
        <v>115</v>
      </c>
      <c r="D24" s="271"/>
      <c r="E24" s="76"/>
      <c r="F24" s="76"/>
      <c r="G24" s="76"/>
      <c r="H24" s="76">
        <f t="shared" si="3"/>
        <v>0</v>
      </c>
      <c r="I24" s="76"/>
      <c r="J24" s="76"/>
      <c r="K24" s="76">
        <f t="shared" si="4"/>
        <v>0</v>
      </c>
      <c r="L24" s="79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</row>
    <row r="25" spans="2:30" ht="29.25" customHeight="1" x14ac:dyDescent="0.25">
      <c r="B25" s="284"/>
      <c r="C25" s="271" t="s">
        <v>116</v>
      </c>
      <c r="D25" s="271"/>
      <c r="E25" s="76"/>
      <c r="F25" s="76"/>
      <c r="G25" s="76"/>
      <c r="H25" s="76">
        <f t="shared" si="3"/>
        <v>0</v>
      </c>
      <c r="I25" s="76"/>
      <c r="J25" s="76"/>
      <c r="K25" s="76">
        <f t="shared" si="4"/>
        <v>0</v>
      </c>
      <c r="L25" s="79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</row>
    <row r="26" spans="2:30" x14ac:dyDescent="0.25">
      <c r="B26" s="58" t="s">
        <v>31</v>
      </c>
      <c r="C26" s="279" t="s">
        <v>31</v>
      </c>
      <c r="D26" s="279"/>
      <c r="E26" s="20"/>
      <c r="F26" s="20"/>
      <c r="G26" s="20"/>
      <c r="H26" s="20">
        <f t="shared" si="3"/>
        <v>0</v>
      </c>
      <c r="I26" s="20"/>
      <c r="J26" s="20"/>
      <c r="K26" s="20">
        <f t="shared" si="4"/>
        <v>0</v>
      </c>
      <c r="L26" s="79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</row>
    <row r="27" spans="2:30" x14ac:dyDescent="0.25">
      <c r="B27" s="266" t="s">
        <v>43</v>
      </c>
      <c r="C27" s="266"/>
      <c r="D27" s="266"/>
      <c r="E27" s="83">
        <f t="shared" ref="E27:K27" si="5">SUM(E20:E26)</f>
        <v>0</v>
      </c>
      <c r="F27" s="83">
        <f t="shared" si="5"/>
        <v>0</v>
      </c>
      <c r="G27" s="83">
        <f t="shared" si="5"/>
        <v>0</v>
      </c>
      <c r="H27" s="83">
        <f t="shared" si="5"/>
        <v>0</v>
      </c>
      <c r="I27" s="83">
        <f t="shared" si="5"/>
        <v>0</v>
      </c>
      <c r="J27" s="83">
        <f t="shared" si="5"/>
        <v>0</v>
      </c>
      <c r="K27" s="83">
        <f t="shared" si="5"/>
        <v>0</v>
      </c>
      <c r="L27" s="79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</row>
    <row r="28" spans="2:30" x14ac:dyDescent="0.25">
      <c r="B28" s="266" t="s">
        <v>46</v>
      </c>
      <c r="C28" s="266"/>
      <c r="D28" s="266"/>
      <c r="E28" s="83">
        <f t="shared" ref="E28:K28" si="6">E27+E18</f>
        <v>0</v>
      </c>
      <c r="F28" s="83">
        <f t="shared" si="6"/>
        <v>0</v>
      </c>
      <c r="G28" s="83">
        <f t="shared" si="6"/>
        <v>0</v>
      </c>
      <c r="H28" s="83">
        <f t="shared" si="6"/>
        <v>0</v>
      </c>
      <c r="I28" s="83">
        <f t="shared" si="6"/>
        <v>0</v>
      </c>
      <c r="J28" s="83">
        <f t="shared" si="6"/>
        <v>0</v>
      </c>
      <c r="K28" s="83">
        <f t="shared" si="6"/>
        <v>0</v>
      </c>
      <c r="L28" s="79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2:30" x14ac:dyDescent="0.25"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</row>
    <row r="30" spans="2:30" ht="15.75" x14ac:dyDescent="0.25">
      <c r="B30" s="267" t="s">
        <v>198</v>
      </c>
      <c r="C30" s="267"/>
      <c r="D30" s="267"/>
      <c r="E30" s="267"/>
      <c r="F30" s="267"/>
      <c r="G30" s="267"/>
      <c r="H30" s="267"/>
      <c r="I30" s="267"/>
      <c r="J30" s="267"/>
      <c r="K30" s="267"/>
      <c r="L30" s="158"/>
      <c r="M30" s="158"/>
      <c r="N30" s="158"/>
      <c r="O30" s="158"/>
      <c r="P30" s="158"/>
      <c r="Q30" s="158"/>
      <c r="R30" s="158"/>
      <c r="S30" s="158"/>
      <c r="T30" s="158"/>
    </row>
    <row r="31" spans="2:30" x14ac:dyDescent="0.25">
      <c r="B31" s="268" t="s">
        <v>199</v>
      </c>
      <c r="C31" s="268"/>
      <c r="D31" s="268"/>
      <c r="E31" s="268"/>
      <c r="F31" s="268"/>
      <c r="G31" s="268"/>
      <c r="H31" s="268"/>
      <c r="I31" s="268"/>
      <c r="J31" s="268"/>
      <c r="K31" s="268"/>
      <c r="L31" s="159"/>
      <c r="M31" s="159"/>
      <c r="N31" s="159"/>
      <c r="O31" s="159"/>
      <c r="P31" s="159"/>
      <c r="Q31" s="159"/>
      <c r="R31" s="159"/>
      <c r="S31" s="159"/>
      <c r="T31" s="159"/>
      <c r="U31" s="93"/>
    </row>
    <row r="32" spans="2:30" x14ac:dyDescent="0.25">
      <c r="B32" s="268" t="s">
        <v>200</v>
      </c>
      <c r="C32" s="268"/>
      <c r="D32" s="268"/>
      <c r="E32" s="268"/>
      <c r="F32" s="268"/>
      <c r="G32" s="268"/>
      <c r="H32" s="268"/>
      <c r="I32" s="268"/>
      <c r="J32" s="268"/>
      <c r="K32" s="268"/>
      <c r="L32" s="159"/>
      <c r="M32" s="159"/>
      <c r="N32" s="159"/>
      <c r="O32" s="159"/>
      <c r="P32" s="159"/>
      <c r="Q32" s="159"/>
      <c r="R32" s="159"/>
      <c r="S32" s="159"/>
      <c r="T32" s="159"/>
      <c r="U32" s="93"/>
    </row>
    <row r="33" spans="2:21" x14ac:dyDescent="0.25">
      <c r="B33" s="268" t="s">
        <v>201</v>
      </c>
      <c r="C33" s="268"/>
      <c r="D33" s="268"/>
      <c r="E33" s="268"/>
      <c r="F33" s="268"/>
      <c r="G33" s="268"/>
      <c r="H33" s="268"/>
      <c r="I33" s="268"/>
      <c r="J33" s="268"/>
      <c r="K33" s="268"/>
      <c r="L33" s="159"/>
      <c r="M33" s="159"/>
      <c r="N33" s="159"/>
      <c r="O33" s="159"/>
      <c r="P33" s="159"/>
      <c r="Q33" s="159"/>
      <c r="R33" s="159"/>
      <c r="S33" s="159"/>
      <c r="T33" s="159"/>
      <c r="U33" s="93"/>
    </row>
    <row r="35" spans="2:21" x14ac:dyDescent="0.2">
      <c r="C35" s="36"/>
      <c r="D35" s="36"/>
      <c r="E35" s="5"/>
      <c r="F35" s="5"/>
      <c r="G35" s="36"/>
      <c r="H35" s="36"/>
      <c r="I35" s="5"/>
      <c r="J35" s="5"/>
    </row>
    <row r="36" spans="2:21" x14ac:dyDescent="0.2">
      <c r="C36" s="189" t="s">
        <v>175</v>
      </c>
      <c r="D36" s="189"/>
      <c r="E36" s="57"/>
      <c r="F36" s="57"/>
      <c r="G36" s="269" t="s">
        <v>74</v>
      </c>
      <c r="H36" s="269"/>
      <c r="I36" s="57"/>
      <c r="J36" s="57"/>
    </row>
    <row r="39" spans="2:21" ht="19.5" x14ac:dyDescent="0.35">
      <c r="B39" s="164" t="s">
        <v>207</v>
      </c>
      <c r="C39" s="164"/>
      <c r="D39" s="164"/>
      <c r="E39" s="164"/>
      <c r="F39" s="164"/>
      <c r="G39" s="164"/>
      <c r="H39" s="164"/>
      <c r="I39" s="164"/>
      <c r="J39" s="164"/>
      <c r="K39" s="164"/>
      <c r="L39" s="162"/>
      <c r="M39" s="162"/>
    </row>
    <row r="40" spans="2:21" x14ac:dyDescent="0.2">
      <c r="B40" s="165" t="s">
        <v>208</v>
      </c>
      <c r="C40" s="165"/>
      <c r="D40" s="165"/>
      <c r="E40" s="165"/>
      <c r="F40" s="165"/>
      <c r="G40" s="165"/>
      <c r="H40" s="165"/>
      <c r="I40" s="165"/>
      <c r="J40" s="165"/>
      <c r="K40" s="165"/>
      <c r="L40" s="163"/>
      <c r="M40" s="163"/>
    </row>
    <row r="41" spans="2:21" x14ac:dyDescent="0.2">
      <c r="B41" s="165" t="s">
        <v>209</v>
      </c>
      <c r="C41" s="165"/>
      <c r="D41" s="165"/>
      <c r="E41" s="165"/>
      <c r="F41" s="165"/>
      <c r="G41" s="165"/>
      <c r="H41" s="165"/>
      <c r="I41" s="165"/>
      <c r="J41" s="165"/>
      <c r="K41" s="165"/>
      <c r="L41" s="163"/>
      <c r="M41" s="163"/>
    </row>
  </sheetData>
  <mergeCells count="47">
    <mergeCell ref="C26:D26"/>
    <mergeCell ref="E11:K11"/>
    <mergeCell ref="B19:K19"/>
    <mergeCell ref="C20:D20"/>
    <mergeCell ref="B1:B3"/>
    <mergeCell ref="C1:F3"/>
    <mergeCell ref="G1:H1"/>
    <mergeCell ref="G2:H2"/>
    <mergeCell ref="I1:K1"/>
    <mergeCell ref="I2:K2"/>
    <mergeCell ref="G3:K3"/>
    <mergeCell ref="B18:D18"/>
    <mergeCell ref="B23:B25"/>
    <mergeCell ref="C12:D12"/>
    <mergeCell ref="C13:D13"/>
    <mergeCell ref="C15:D15"/>
    <mergeCell ref="C14:D14"/>
    <mergeCell ref="C25:D25"/>
    <mergeCell ref="C16:D16"/>
    <mergeCell ref="C17:D17"/>
    <mergeCell ref="J5:K5"/>
    <mergeCell ref="B9:K9"/>
    <mergeCell ref="B10:D11"/>
    <mergeCell ref="B12:B17"/>
    <mergeCell ref="B20:B21"/>
    <mergeCell ref="C21:D21"/>
    <mergeCell ref="C22:D22"/>
    <mergeCell ref="C23:D23"/>
    <mergeCell ref="C24:D24"/>
    <mergeCell ref="B4:K4"/>
    <mergeCell ref="D6:E6"/>
    <mergeCell ref="E7:F7"/>
    <mergeCell ref="F6:G6"/>
    <mergeCell ref="D5:E5"/>
    <mergeCell ref="F5:G5"/>
    <mergeCell ref="H5:I5"/>
    <mergeCell ref="B27:D27"/>
    <mergeCell ref="B28:D28"/>
    <mergeCell ref="B39:K39"/>
    <mergeCell ref="B40:K40"/>
    <mergeCell ref="B41:K41"/>
    <mergeCell ref="B30:K30"/>
    <mergeCell ref="B31:K31"/>
    <mergeCell ref="B32:K32"/>
    <mergeCell ref="B33:K33"/>
    <mergeCell ref="C36:D36"/>
    <mergeCell ref="G36:H36"/>
  </mergeCells>
  <pageMargins left="0.7" right="0.7" top="0.75" bottom="0.75" header="0.3" footer="0.3"/>
  <pageSetup scale="34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49"/>
  <sheetViews>
    <sheetView zoomScale="40" zoomScaleNormal="40" workbookViewId="0">
      <selection activeCell="C1" sqref="C1:P3"/>
    </sheetView>
  </sheetViews>
  <sheetFormatPr baseColWidth="10" defaultRowHeight="15" x14ac:dyDescent="0.25"/>
  <cols>
    <col min="1" max="1" width="11.42578125" style="17"/>
    <col min="2" max="2" width="29" style="17" customWidth="1"/>
    <col min="3" max="3" width="40.85546875" style="17" bestFit="1" customWidth="1"/>
    <col min="4" max="4" width="31.85546875" style="17" bestFit="1" customWidth="1"/>
    <col min="5" max="5" width="24.140625" style="17" customWidth="1"/>
    <col min="6" max="6" width="17.85546875" style="17" customWidth="1"/>
    <col min="7" max="20" width="18.42578125" style="17" customWidth="1"/>
    <col min="21" max="16384" width="11.42578125" style="17"/>
  </cols>
  <sheetData>
    <row r="1" spans="2:32" ht="27" customHeight="1" x14ac:dyDescent="0.25">
      <c r="B1" s="166"/>
      <c r="C1" s="208" t="s">
        <v>204</v>
      </c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10"/>
      <c r="Q1" s="167" t="s">
        <v>205</v>
      </c>
      <c r="R1" s="167"/>
      <c r="S1" s="168">
        <v>43231</v>
      </c>
      <c r="T1" s="168"/>
    </row>
    <row r="2" spans="2:32" ht="25.5" customHeight="1" x14ac:dyDescent="0.25">
      <c r="B2" s="166"/>
      <c r="C2" s="208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10"/>
      <c r="Q2" s="167" t="s">
        <v>206</v>
      </c>
      <c r="R2" s="167"/>
      <c r="S2" s="167" t="s">
        <v>202</v>
      </c>
      <c r="T2" s="167"/>
    </row>
    <row r="3" spans="2:32" ht="39" customHeight="1" x14ac:dyDescent="0.25">
      <c r="B3" s="166"/>
      <c r="C3" s="208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10"/>
      <c r="Q3" s="169" t="s">
        <v>203</v>
      </c>
      <c r="R3" s="169"/>
      <c r="S3" s="169"/>
      <c r="T3" s="169"/>
    </row>
    <row r="4" spans="2:32" s="14" customFormat="1" ht="15.75" x14ac:dyDescent="0.25">
      <c r="B4" s="285" t="s">
        <v>0</v>
      </c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7"/>
    </row>
    <row r="5" spans="2:32" s="14" customFormat="1" ht="35.25" customHeight="1" x14ac:dyDescent="0.25">
      <c r="B5" s="62" t="s">
        <v>1</v>
      </c>
      <c r="C5" s="62"/>
      <c r="D5" s="207" t="s">
        <v>2</v>
      </c>
      <c r="E5" s="207"/>
      <c r="F5" s="207"/>
      <c r="G5" s="207"/>
      <c r="H5" s="207"/>
      <c r="I5" s="207" t="s">
        <v>3</v>
      </c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</row>
    <row r="6" spans="2:32" s="14" customFormat="1" ht="35.25" customHeight="1" x14ac:dyDescent="0.25">
      <c r="B6" s="62" t="s">
        <v>88</v>
      </c>
      <c r="C6" s="207"/>
      <c r="D6" s="207"/>
      <c r="E6" s="207" t="s">
        <v>89</v>
      </c>
      <c r="F6" s="207"/>
      <c r="G6" s="207"/>
      <c r="H6" s="207"/>
      <c r="I6" s="207"/>
      <c r="J6" s="207"/>
      <c r="K6" s="207"/>
      <c r="L6" s="60" t="s">
        <v>117</v>
      </c>
      <c r="M6" s="109"/>
      <c r="N6" s="171" t="s">
        <v>135</v>
      </c>
      <c r="O6" s="173"/>
      <c r="P6" s="172"/>
      <c r="Q6" s="171"/>
      <c r="R6" s="173"/>
      <c r="S6" s="173"/>
      <c r="T6" s="172"/>
    </row>
    <row r="7" spans="2:32" s="14" customFormat="1" ht="35.25" customHeight="1" x14ac:dyDescent="0.25">
      <c r="B7" s="62" t="s">
        <v>58</v>
      </c>
      <c r="C7" s="207"/>
      <c r="D7" s="207"/>
      <c r="E7" s="207"/>
      <c r="F7" s="207"/>
      <c r="G7" s="207" t="s">
        <v>136</v>
      </c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</row>
    <row r="8" spans="2:32" s="14" customFormat="1" ht="29.25" customHeight="1" x14ac:dyDescent="0.25">
      <c r="B8" s="62" t="s">
        <v>130</v>
      </c>
      <c r="C8" s="62"/>
      <c r="D8" s="62" t="s">
        <v>73</v>
      </c>
      <c r="E8" s="62"/>
      <c r="F8" s="207" t="s">
        <v>90</v>
      </c>
      <c r="G8" s="207"/>
      <c r="H8" s="207"/>
      <c r="I8" s="62"/>
      <c r="J8" s="171" t="s">
        <v>4</v>
      </c>
      <c r="K8" s="172"/>
      <c r="L8" s="73" t="s">
        <v>131</v>
      </c>
      <c r="M8" s="297"/>
      <c r="N8" s="298"/>
      <c r="O8" s="73" t="s">
        <v>132</v>
      </c>
      <c r="P8" s="297"/>
      <c r="Q8" s="299"/>
      <c r="R8" s="299"/>
      <c r="S8" s="299"/>
      <c r="T8" s="298"/>
    </row>
    <row r="9" spans="2:32" ht="15.75" x14ac:dyDescent="0.25">
      <c r="B9" s="294" t="s">
        <v>186</v>
      </c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4"/>
    </row>
    <row r="10" spans="2:32" s="16" customFormat="1" ht="42" customHeight="1" x14ac:dyDescent="0.25">
      <c r="B10" s="295" t="s">
        <v>47</v>
      </c>
      <c r="C10" s="295"/>
      <c r="D10" s="295"/>
      <c r="E10" s="19" t="s">
        <v>48</v>
      </c>
      <c r="F10" s="41" t="s">
        <v>82</v>
      </c>
      <c r="G10" s="19" t="s">
        <v>49</v>
      </c>
      <c r="H10" s="19" t="s">
        <v>50</v>
      </c>
      <c r="I10" s="19" t="s">
        <v>51</v>
      </c>
      <c r="J10" s="19" t="s">
        <v>52</v>
      </c>
      <c r="K10" s="19" t="s">
        <v>53</v>
      </c>
      <c r="L10" s="19" t="s">
        <v>54</v>
      </c>
      <c r="M10" s="41" t="s">
        <v>161</v>
      </c>
      <c r="N10" s="41" t="s">
        <v>162</v>
      </c>
      <c r="O10" s="41" t="s">
        <v>163</v>
      </c>
      <c r="P10" s="41" t="s">
        <v>164</v>
      </c>
      <c r="Q10" s="41" t="s">
        <v>82</v>
      </c>
      <c r="R10" s="19" t="s">
        <v>55</v>
      </c>
      <c r="S10" s="19" t="s">
        <v>56</v>
      </c>
      <c r="T10" s="19" t="s">
        <v>57</v>
      </c>
    </row>
    <row r="11" spans="2:32" s="16" customFormat="1" x14ac:dyDescent="0.25">
      <c r="B11" s="295"/>
      <c r="C11" s="295"/>
      <c r="D11" s="295"/>
      <c r="E11" s="288" t="s">
        <v>40</v>
      </c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289"/>
      <c r="S11" s="289"/>
      <c r="T11" s="290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2:32" ht="27.75" customHeight="1" x14ac:dyDescent="0.25">
      <c r="B12" s="296" t="s">
        <v>30</v>
      </c>
      <c r="C12" s="270" t="s">
        <v>91</v>
      </c>
      <c r="D12" s="27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>
        <f t="shared" ref="R12:R17" si="0">SUM(F12:Q12)</f>
        <v>0</v>
      </c>
      <c r="S12" s="20">
        <f t="shared" ref="S12:S17" si="1">E12-R12</f>
        <v>0</v>
      </c>
      <c r="T12" s="21" t="e">
        <f t="shared" ref="T12:T18" si="2">R12/E12</f>
        <v>#DIV/0!</v>
      </c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2:32" ht="27.75" customHeight="1" x14ac:dyDescent="0.25">
      <c r="B13" s="296"/>
      <c r="C13" s="270" t="s">
        <v>92</v>
      </c>
      <c r="D13" s="27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>
        <f t="shared" si="0"/>
        <v>0</v>
      </c>
      <c r="S13" s="20">
        <f t="shared" si="1"/>
        <v>0</v>
      </c>
      <c r="T13" s="21" t="e">
        <f t="shared" si="2"/>
        <v>#DIV/0!</v>
      </c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2:32" ht="27.75" customHeight="1" x14ac:dyDescent="0.25">
      <c r="B14" s="296"/>
      <c r="C14" s="270" t="s">
        <v>93</v>
      </c>
      <c r="D14" s="27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>
        <f t="shared" si="0"/>
        <v>0</v>
      </c>
      <c r="S14" s="20">
        <f t="shared" si="1"/>
        <v>0</v>
      </c>
      <c r="T14" s="21" t="e">
        <f t="shared" si="2"/>
        <v>#DIV/0!</v>
      </c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2:32" ht="27.75" customHeight="1" x14ac:dyDescent="0.25">
      <c r="B15" s="296"/>
      <c r="C15" s="270" t="s">
        <v>94</v>
      </c>
      <c r="D15" s="27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>
        <f t="shared" si="0"/>
        <v>0</v>
      </c>
      <c r="S15" s="20">
        <f t="shared" si="1"/>
        <v>0</v>
      </c>
      <c r="T15" s="21" t="e">
        <f t="shared" si="2"/>
        <v>#DIV/0!</v>
      </c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2:32" ht="27.75" customHeight="1" x14ac:dyDescent="0.25">
      <c r="B16" s="296"/>
      <c r="C16" s="270" t="s">
        <v>95</v>
      </c>
      <c r="D16" s="27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>
        <f t="shared" si="0"/>
        <v>0</v>
      </c>
      <c r="S16" s="20">
        <f t="shared" si="1"/>
        <v>0</v>
      </c>
      <c r="T16" s="21" t="e">
        <f t="shared" si="2"/>
        <v>#DIV/0!</v>
      </c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</row>
    <row r="17" spans="2:38" ht="27.75" customHeight="1" x14ac:dyDescent="0.25">
      <c r="B17" s="296"/>
      <c r="C17" s="270" t="s">
        <v>96</v>
      </c>
      <c r="D17" s="27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>
        <f t="shared" si="0"/>
        <v>0</v>
      </c>
      <c r="S17" s="20">
        <f t="shared" si="1"/>
        <v>0</v>
      </c>
      <c r="T17" s="21" t="e">
        <f t="shared" si="2"/>
        <v>#DIV/0!</v>
      </c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</row>
    <row r="18" spans="2:38" x14ac:dyDescent="0.25">
      <c r="B18" s="293" t="s">
        <v>41</v>
      </c>
      <c r="C18" s="293"/>
      <c r="D18" s="293"/>
      <c r="E18" s="31">
        <f t="shared" ref="E18:S18" si="3">SUM(E12:E17)</f>
        <v>0</v>
      </c>
      <c r="F18" s="31">
        <f t="shared" si="3"/>
        <v>0</v>
      </c>
      <c r="G18" s="31">
        <f t="shared" si="3"/>
        <v>0</v>
      </c>
      <c r="H18" s="31">
        <f t="shared" si="3"/>
        <v>0</v>
      </c>
      <c r="I18" s="31">
        <f t="shared" si="3"/>
        <v>0</v>
      </c>
      <c r="J18" s="31">
        <f t="shared" si="3"/>
        <v>0</v>
      </c>
      <c r="K18" s="31">
        <f t="shared" si="3"/>
        <v>0</v>
      </c>
      <c r="L18" s="31">
        <f t="shared" si="3"/>
        <v>0</v>
      </c>
      <c r="M18" s="31"/>
      <c r="N18" s="31"/>
      <c r="O18" s="31"/>
      <c r="P18" s="31"/>
      <c r="Q18" s="31">
        <f t="shared" si="3"/>
        <v>0</v>
      </c>
      <c r="R18" s="31">
        <f>SUM(R12:R17)</f>
        <v>0</v>
      </c>
      <c r="S18" s="31">
        <f t="shared" si="3"/>
        <v>0</v>
      </c>
      <c r="T18" s="32" t="e">
        <f t="shared" si="2"/>
        <v>#DIV/0!</v>
      </c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2:38" x14ac:dyDescent="0.25">
      <c r="B19" s="291" t="s">
        <v>42</v>
      </c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2:38" ht="27" customHeight="1" x14ac:dyDescent="0.25">
      <c r="B20" s="277" t="s">
        <v>32</v>
      </c>
      <c r="C20" s="270" t="s">
        <v>33</v>
      </c>
      <c r="D20" s="27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>
        <f t="shared" ref="R20:R26" si="4">SUM(F20:Q20)</f>
        <v>0</v>
      </c>
      <c r="S20" s="20">
        <f t="shared" ref="S20:S26" si="5">E20-R20</f>
        <v>0</v>
      </c>
      <c r="T20" s="21" t="e">
        <f t="shared" ref="T20:T28" si="6">R20/E20</f>
        <v>#DIV/0!</v>
      </c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</row>
    <row r="21" spans="2:38" ht="27" customHeight="1" x14ac:dyDescent="0.25">
      <c r="B21" s="278"/>
      <c r="C21" s="270" t="s">
        <v>34</v>
      </c>
      <c r="D21" s="27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>
        <f t="shared" si="4"/>
        <v>0</v>
      </c>
      <c r="S21" s="20">
        <f t="shared" si="5"/>
        <v>0</v>
      </c>
      <c r="T21" s="21" t="e">
        <f t="shared" si="6"/>
        <v>#DIV/0!</v>
      </c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2:38" ht="27" customHeight="1" x14ac:dyDescent="0.25">
      <c r="B22" s="82" t="s">
        <v>35</v>
      </c>
      <c r="C22" s="270" t="s">
        <v>36</v>
      </c>
      <c r="D22" s="27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>
        <f t="shared" si="4"/>
        <v>0</v>
      </c>
      <c r="S22" s="20">
        <f t="shared" si="5"/>
        <v>0</v>
      </c>
      <c r="T22" s="21" t="e">
        <f t="shared" si="6"/>
        <v>#DIV/0!</v>
      </c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2:38" ht="27" customHeight="1" x14ac:dyDescent="0.25">
      <c r="B23" s="284" t="s">
        <v>37</v>
      </c>
      <c r="C23" s="271" t="s">
        <v>114</v>
      </c>
      <c r="D23" s="271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>
        <f t="shared" si="4"/>
        <v>0</v>
      </c>
      <c r="S23" s="76">
        <f t="shared" si="5"/>
        <v>0</v>
      </c>
      <c r="T23" s="84" t="e">
        <f t="shared" si="6"/>
        <v>#DIV/0!</v>
      </c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2:38" ht="27" customHeight="1" x14ac:dyDescent="0.25">
      <c r="B24" s="284"/>
      <c r="C24" s="271" t="s">
        <v>115</v>
      </c>
      <c r="D24" s="271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>
        <f t="shared" si="4"/>
        <v>0</v>
      </c>
      <c r="S24" s="76">
        <f t="shared" si="5"/>
        <v>0</v>
      </c>
      <c r="T24" s="84" t="e">
        <f t="shared" si="6"/>
        <v>#DIV/0!</v>
      </c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</row>
    <row r="25" spans="2:38" ht="27" customHeight="1" x14ac:dyDescent="0.25">
      <c r="B25" s="284"/>
      <c r="C25" s="271" t="s">
        <v>116</v>
      </c>
      <c r="D25" s="271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>
        <f t="shared" si="4"/>
        <v>0</v>
      </c>
      <c r="S25" s="76">
        <f t="shared" si="5"/>
        <v>0</v>
      </c>
      <c r="T25" s="84" t="e">
        <f t="shared" si="6"/>
        <v>#DIV/0!</v>
      </c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</row>
    <row r="26" spans="2:38" ht="27" customHeight="1" x14ac:dyDescent="0.25">
      <c r="B26" s="58" t="s">
        <v>31</v>
      </c>
      <c r="C26" s="279" t="s">
        <v>31</v>
      </c>
      <c r="D26" s="279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>
        <f t="shared" si="4"/>
        <v>0</v>
      </c>
      <c r="S26" s="20">
        <f t="shared" si="5"/>
        <v>0</v>
      </c>
      <c r="T26" s="21" t="e">
        <f t="shared" si="6"/>
        <v>#DIV/0!</v>
      </c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</row>
    <row r="27" spans="2:38" x14ac:dyDescent="0.25">
      <c r="B27" s="266" t="s">
        <v>43</v>
      </c>
      <c r="C27" s="266"/>
      <c r="D27" s="266"/>
      <c r="E27" s="83">
        <f t="shared" ref="E27:L27" si="7">SUM(E20:E26)</f>
        <v>0</v>
      </c>
      <c r="F27" s="83">
        <f t="shared" si="7"/>
        <v>0</v>
      </c>
      <c r="G27" s="83">
        <f t="shared" si="7"/>
        <v>0</v>
      </c>
      <c r="H27" s="83">
        <f t="shared" si="7"/>
        <v>0</v>
      </c>
      <c r="I27" s="83">
        <f t="shared" si="7"/>
        <v>0</v>
      </c>
      <c r="J27" s="83">
        <f t="shared" si="7"/>
        <v>0</v>
      </c>
      <c r="K27" s="83">
        <f t="shared" si="7"/>
        <v>0</v>
      </c>
      <c r="L27" s="83">
        <f t="shared" si="7"/>
        <v>0</v>
      </c>
      <c r="M27" s="83"/>
      <c r="N27" s="83"/>
      <c r="O27" s="83"/>
      <c r="P27" s="83"/>
      <c r="Q27" s="83">
        <f>SUM(Q20:Q26)</f>
        <v>0</v>
      </c>
      <c r="R27" s="83">
        <f>SUM(R20:R26)</f>
        <v>0</v>
      </c>
      <c r="S27" s="83">
        <f>SUM(S20:S26)</f>
        <v>0</v>
      </c>
      <c r="T27" s="85" t="e">
        <f t="shared" si="6"/>
        <v>#DIV/0!</v>
      </c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</row>
    <row r="28" spans="2:38" x14ac:dyDescent="0.25">
      <c r="B28" s="266" t="s">
        <v>46</v>
      </c>
      <c r="C28" s="266"/>
      <c r="D28" s="266"/>
      <c r="E28" s="83">
        <f t="shared" ref="E28:L28" si="8">E27+E18</f>
        <v>0</v>
      </c>
      <c r="F28" s="83">
        <f t="shared" si="8"/>
        <v>0</v>
      </c>
      <c r="G28" s="83">
        <f t="shared" si="8"/>
        <v>0</v>
      </c>
      <c r="H28" s="83">
        <f t="shared" si="8"/>
        <v>0</v>
      </c>
      <c r="I28" s="83">
        <f t="shared" si="8"/>
        <v>0</v>
      </c>
      <c r="J28" s="83">
        <f t="shared" si="8"/>
        <v>0</v>
      </c>
      <c r="K28" s="83">
        <f t="shared" si="8"/>
        <v>0</v>
      </c>
      <c r="L28" s="83">
        <f t="shared" si="8"/>
        <v>0</v>
      </c>
      <c r="M28" s="83"/>
      <c r="N28" s="83"/>
      <c r="O28" s="83"/>
      <c r="P28" s="83"/>
      <c r="Q28" s="83">
        <f>Q27+Q18</f>
        <v>0</v>
      </c>
      <c r="R28" s="83">
        <f>R27+R18</f>
        <v>0</v>
      </c>
      <c r="S28" s="83">
        <f>S27+S18</f>
        <v>0</v>
      </c>
      <c r="T28" s="85" t="e">
        <f t="shared" si="6"/>
        <v>#DIV/0!</v>
      </c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</row>
    <row r="29" spans="2:38" x14ac:dyDescent="0.25">
      <c r="G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</row>
    <row r="31" spans="2:38" x14ac:dyDescent="0.25">
      <c r="K31" s="93"/>
      <c r="L31" s="93"/>
      <c r="M31" s="93"/>
      <c r="N31" s="93"/>
      <c r="O31" s="93"/>
      <c r="P31" s="93"/>
      <c r="Q31" s="93"/>
    </row>
    <row r="32" spans="2:38" ht="15.75" x14ac:dyDescent="0.25">
      <c r="C32" s="301" t="s">
        <v>39</v>
      </c>
      <c r="D32" s="301"/>
      <c r="E32" s="303" t="s">
        <v>75</v>
      </c>
      <c r="F32" s="231"/>
      <c r="G32" s="231"/>
      <c r="H32" s="231"/>
      <c r="I32" s="231"/>
      <c r="J32" s="231"/>
      <c r="K32" s="231"/>
      <c r="L32" s="231"/>
      <c r="M32" s="231"/>
      <c r="N32" s="232"/>
      <c r="O32" s="68" t="s">
        <v>25</v>
      </c>
    </row>
    <row r="33" spans="2:20" x14ac:dyDescent="0.25">
      <c r="C33" s="301"/>
      <c r="D33" s="301"/>
      <c r="E33" s="33" t="s">
        <v>15</v>
      </c>
      <c r="F33" s="33" t="s">
        <v>16</v>
      </c>
      <c r="G33" s="33" t="s">
        <v>17</v>
      </c>
      <c r="H33" s="33" t="s">
        <v>18</v>
      </c>
      <c r="I33" s="33" t="s">
        <v>19</v>
      </c>
      <c r="J33" s="33" t="s">
        <v>20</v>
      </c>
      <c r="K33" s="33" t="s">
        <v>21</v>
      </c>
      <c r="L33" s="33" t="s">
        <v>22</v>
      </c>
      <c r="M33" s="33" t="s">
        <v>23</v>
      </c>
      <c r="N33" s="33" t="s">
        <v>24</v>
      </c>
      <c r="O33" s="68"/>
    </row>
    <row r="34" spans="2:20" ht="15.75" customHeight="1" x14ac:dyDescent="0.25">
      <c r="C34" s="302" t="s">
        <v>76</v>
      </c>
      <c r="D34" s="302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300">
        <f>SUM(E34:N34)</f>
        <v>0</v>
      </c>
    </row>
    <row r="35" spans="2:20" x14ac:dyDescent="0.25">
      <c r="C35" s="302" t="s">
        <v>77</v>
      </c>
      <c r="D35" s="302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300"/>
    </row>
    <row r="36" spans="2:20" x14ac:dyDescent="0.25">
      <c r="C36" s="302" t="s">
        <v>78</v>
      </c>
      <c r="D36" s="302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300"/>
    </row>
    <row r="37" spans="2:20" x14ac:dyDescent="0.25">
      <c r="C37" s="92"/>
      <c r="D37" s="37" t="s">
        <v>79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300"/>
    </row>
    <row r="41" spans="2:20" x14ac:dyDescent="0.2">
      <c r="C41" s="36"/>
      <c r="D41" s="36"/>
      <c r="E41" s="5"/>
      <c r="F41" s="5"/>
      <c r="G41" s="36"/>
      <c r="H41" s="36"/>
      <c r="I41" s="36"/>
      <c r="J41" s="5"/>
    </row>
    <row r="42" spans="2:20" x14ac:dyDescent="0.2">
      <c r="C42" s="189" t="s">
        <v>175</v>
      </c>
      <c r="D42" s="189"/>
      <c r="E42" s="57"/>
      <c r="F42" s="57"/>
      <c r="G42" s="189" t="s">
        <v>74</v>
      </c>
      <c r="H42" s="189"/>
      <c r="I42" s="189"/>
      <c r="J42" s="57"/>
    </row>
    <row r="47" spans="2:20" ht="16.5" x14ac:dyDescent="0.3">
      <c r="B47" s="164" t="s">
        <v>207</v>
      </c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</row>
    <row r="48" spans="2:20" x14ac:dyDescent="0.15">
      <c r="B48" s="165" t="s">
        <v>208</v>
      </c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</row>
    <row r="49" spans="2:20" x14ac:dyDescent="0.15">
      <c r="B49" s="165" t="s">
        <v>209</v>
      </c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</row>
  </sheetData>
  <mergeCells count="58">
    <mergeCell ref="B1:B3"/>
    <mergeCell ref="C1:P3"/>
    <mergeCell ref="Q1:R1"/>
    <mergeCell ref="S1:T1"/>
    <mergeCell ref="Q2:R2"/>
    <mergeCell ref="S2:T2"/>
    <mergeCell ref="Q3:T3"/>
    <mergeCell ref="O34:O37"/>
    <mergeCell ref="C32:D33"/>
    <mergeCell ref="C34:D34"/>
    <mergeCell ref="C35:D35"/>
    <mergeCell ref="C36:D36"/>
    <mergeCell ref="E32:N32"/>
    <mergeCell ref="C17:D17"/>
    <mergeCell ref="G7:I7"/>
    <mergeCell ref="B9:T9"/>
    <mergeCell ref="B10:D11"/>
    <mergeCell ref="B12:B17"/>
    <mergeCell ref="C12:D12"/>
    <mergeCell ref="C13:D13"/>
    <mergeCell ref="C14:D14"/>
    <mergeCell ref="M8:N8"/>
    <mergeCell ref="C15:D15"/>
    <mergeCell ref="C16:D16"/>
    <mergeCell ref="F8:H8"/>
    <mergeCell ref="J7:T7"/>
    <mergeCell ref="J8:K8"/>
    <mergeCell ref="P8:T8"/>
    <mergeCell ref="C7:F7"/>
    <mergeCell ref="B28:D28"/>
    <mergeCell ref="B23:B25"/>
    <mergeCell ref="C20:D20"/>
    <mergeCell ref="C21:D21"/>
    <mergeCell ref="C22:D22"/>
    <mergeCell ref="C23:D23"/>
    <mergeCell ref="B20:B21"/>
    <mergeCell ref="C24:D24"/>
    <mergeCell ref="B19:T19"/>
    <mergeCell ref="B18:D18"/>
    <mergeCell ref="C25:D25"/>
    <mergeCell ref="C26:D26"/>
    <mergeCell ref="B27:D27"/>
    <mergeCell ref="B47:T47"/>
    <mergeCell ref="B48:T48"/>
    <mergeCell ref="B49:T49"/>
    <mergeCell ref="B4:T4"/>
    <mergeCell ref="I5:K5"/>
    <mergeCell ref="L5:T5"/>
    <mergeCell ref="C6:D6"/>
    <mergeCell ref="E6:G6"/>
    <mergeCell ref="H6:K6"/>
    <mergeCell ref="N6:P6"/>
    <mergeCell ref="Q6:T6"/>
    <mergeCell ref="D5:E5"/>
    <mergeCell ref="F5:H5"/>
    <mergeCell ref="C42:D42"/>
    <mergeCell ref="G42:I42"/>
    <mergeCell ref="E11:T11"/>
  </mergeCells>
  <pageMargins left="0.7" right="0.7" top="0.75" bottom="0.75" header="0.3" footer="0.3"/>
  <pageSetup scale="21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opLeftCell="C1" zoomScale="50" zoomScaleNormal="50" zoomScaleSheetLayoutView="91" workbookViewId="0">
      <selection activeCell="L2" sqref="L2:M2"/>
    </sheetView>
  </sheetViews>
  <sheetFormatPr baseColWidth="10" defaultRowHeight="15" x14ac:dyDescent="0.25"/>
  <cols>
    <col min="1" max="1" width="30.5703125" style="28" customWidth="1"/>
    <col min="2" max="2" width="36.28515625" style="28" customWidth="1"/>
    <col min="3" max="3" width="25.140625" style="28" customWidth="1"/>
    <col min="4" max="13" width="16.7109375" style="28" customWidth="1"/>
    <col min="14" max="14" width="20.28515625" style="28" customWidth="1"/>
    <col min="15" max="15" width="29.85546875" style="28" customWidth="1"/>
    <col min="16" max="16384" width="11.42578125" style="28"/>
  </cols>
  <sheetData>
    <row r="1" spans="1:17" ht="31.5" customHeight="1" x14ac:dyDescent="0.25">
      <c r="A1" s="166"/>
      <c r="B1" s="208" t="s">
        <v>204</v>
      </c>
      <c r="C1" s="209"/>
      <c r="D1" s="209"/>
      <c r="E1" s="209"/>
      <c r="F1" s="209"/>
      <c r="G1" s="209"/>
      <c r="H1" s="209"/>
      <c r="I1" s="209"/>
      <c r="J1" s="209"/>
      <c r="K1" s="210"/>
      <c r="L1" s="167" t="s">
        <v>205</v>
      </c>
      <c r="M1" s="167"/>
      <c r="N1" s="168">
        <v>43231</v>
      </c>
      <c r="O1" s="168"/>
    </row>
    <row r="2" spans="1:17" ht="33" customHeight="1" x14ac:dyDescent="0.25">
      <c r="A2" s="166"/>
      <c r="B2" s="208"/>
      <c r="C2" s="209"/>
      <c r="D2" s="209"/>
      <c r="E2" s="209"/>
      <c r="F2" s="209"/>
      <c r="G2" s="209"/>
      <c r="H2" s="209"/>
      <c r="I2" s="209"/>
      <c r="J2" s="209"/>
      <c r="K2" s="210"/>
      <c r="L2" s="167" t="s">
        <v>206</v>
      </c>
      <c r="M2" s="167"/>
      <c r="N2" s="167" t="s">
        <v>202</v>
      </c>
      <c r="O2" s="167"/>
    </row>
    <row r="3" spans="1:17" ht="30" customHeight="1" x14ac:dyDescent="0.25">
      <c r="A3" s="166"/>
      <c r="B3" s="208"/>
      <c r="C3" s="209"/>
      <c r="D3" s="209"/>
      <c r="E3" s="209"/>
      <c r="F3" s="209"/>
      <c r="G3" s="209"/>
      <c r="H3" s="209"/>
      <c r="I3" s="209"/>
      <c r="J3" s="209"/>
      <c r="K3" s="210"/>
      <c r="L3" s="169" t="s">
        <v>203</v>
      </c>
      <c r="M3" s="169"/>
      <c r="N3" s="169"/>
      <c r="O3" s="169"/>
    </row>
    <row r="4" spans="1:17" s="22" customFormat="1" x14ac:dyDescent="0.25">
      <c r="A4" s="304" t="s">
        <v>165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</row>
    <row r="5" spans="1:17" s="22" customFormat="1" ht="49.5" customHeight="1" x14ac:dyDescent="0.25">
      <c r="A5" s="23" t="s">
        <v>59</v>
      </c>
      <c r="B5" s="29" t="s">
        <v>60</v>
      </c>
      <c r="C5" s="29" t="s">
        <v>61</v>
      </c>
      <c r="D5" s="33" t="s">
        <v>15</v>
      </c>
      <c r="E5" s="33" t="s">
        <v>16</v>
      </c>
      <c r="F5" s="33" t="s">
        <v>17</v>
      </c>
      <c r="G5" s="33" t="s">
        <v>18</v>
      </c>
      <c r="H5" s="33" t="s">
        <v>19</v>
      </c>
      <c r="I5" s="33" t="s">
        <v>20</v>
      </c>
      <c r="J5" s="33" t="s">
        <v>21</v>
      </c>
      <c r="K5" s="33" t="s">
        <v>22</v>
      </c>
      <c r="L5" s="33" t="s">
        <v>23</v>
      </c>
      <c r="M5" s="33" t="s">
        <v>24</v>
      </c>
      <c r="N5" s="29" t="s">
        <v>62</v>
      </c>
      <c r="O5" s="29" t="s">
        <v>63</v>
      </c>
    </row>
    <row r="6" spans="1:17" s="22" customFormat="1" ht="32.25" customHeight="1" x14ac:dyDescent="0.25">
      <c r="A6" s="24"/>
      <c r="B6" s="8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>
        <f t="shared" ref="N6:N15" si="0">SUM(D6:M6)</f>
        <v>0</v>
      </c>
      <c r="O6" s="26">
        <f t="shared" ref="O6:O14" si="1">+C6-N6</f>
        <v>0</v>
      </c>
    </row>
    <row r="7" spans="1:17" s="22" customFormat="1" ht="32.25" customHeight="1" x14ac:dyDescent="0.25">
      <c r="A7" s="24"/>
      <c r="B7" s="8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5">
        <f t="shared" si="0"/>
        <v>0</v>
      </c>
      <c r="O7" s="26">
        <f t="shared" si="1"/>
        <v>0</v>
      </c>
    </row>
    <row r="8" spans="1:17" s="22" customFormat="1" ht="32.25" customHeight="1" x14ac:dyDescent="0.25">
      <c r="A8" s="24"/>
      <c r="B8" s="8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5">
        <f t="shared" si="0"/>
        <v>0</v>
      </c>
      <c r="O8" s="26">
        <f t="shared" si="1"/>
        <v>0</v>
      </c>
    </row>
    <row r="9" spans="1:17" s="22" customFormat="1" ht="32.25" customHeight="1" x14ac:dyDescent="0.25">
      <c r="A9" s="24"/>
      <c r="B9" s="8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5">
        <f t="shared" si="0"/>
        <v>0</v>
      </c>
      <c r="O9" s="26">
        <f t="shared" si="1"/>
        <v>0</v>
      </c>
    </row>
    <row r="10" spans="1:17" s="22" customFormat="1" ht="32.25" customHeight="1" x14ac:dyDescent="0.25">
      <c r="A10" s="24"/>
      <c r="B10" s="8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5">
        <f t="shared" si="0"/>
        <v>0</v>
      </c>
      <c r="O10" s="26">
        <f t="shared" si="1"/>
        <v>0</v>
      </c>
    </row>
    <row r="11" spans="1:17" s="22" customFormat="1" ht="32.25" customHeight="1" x14ac:dyDescent="0.25">
      <c r="A11" s="24"/>
      <c r="B11" s="8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5">
        <f t="shared" si="0"/>
        <v>0</v>
      </c>
      <c r="O11" s="26">
        <f t="shared" si="1"/>
        <v>0</v>
      </c>
    </row>
    <row r="12" spans="1:17" s="22" customFormat="1" ht="32.25" customHeight="1" x14ac:dyDescent="0.25">
      <c r="A12" s="24"/>
      <c r="B12" s="8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5">
        <f t="shared" si="0"/>
        <v>0</v>
      </c>
      <c r="O12" s="26">
        <f t="shared" si="1"/>
        <v>0</v>
      </c>
    </row>
    <row r="13" spans="1:17" s="22" customFormat="1" ht="32.25" customHeight="1" x14ac:dyDescent="0.25">
      <c r="A13" s="24"/>
      <c r="B13" s="8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5">
        <f t="shared" si="0"/>
        <v>0</v>
      </c>
      <c r="O13" s="26">
        <f t="shared" si="1"/>
        <v>0</v>
      </c>
    </row>
    <row r="14" spans="1:17" s="22" customFormat="1" ht="32.25" customHeight="1" x14ac:dyDescent="0.25">
      <c r="A14" s="24"/>
      <c r="B14" s="8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5">
        <f t="shared" si="0"/>
        <v>0</v>
      </c>
      <c r="O14" s="26">
        <f t="shared" si="1"/>
        <v>0</v>
      </c>
    </row>
    <row r="15" spans="1:17" s="22" customFormat="1" ht="28.5" customHeight="1" x14ac:dyDescent="0.25">
      <c r="A15" s="34" t="s">
        <v>64</v>
      </c>
      <c r="B15" s="35"/>
      <c r="C15" s="35">
        <f>SUM(C6:C14)</f>
        <v>0</v>
      </c>
      <c r="D15" s="35">
        <f t="shared" ref="D15:M15" si="2">SUM(D6:D14)</f>
        <v>0</v>
      </c>
      <c r="E15" s="35">
        <f t="shared" si="2"/>
        <v>0</v>
      </c>
      <c r="F15" s="35">
        <f t="shared" si="2"/>
        <v>0</v>
      </c>
      <c r="G15" s="35">
        <f t="shared" si="2"/>
        <v>0</v>
      </c>
      <c r="H15" s="35">
        <f t="shared" si="2"/>
        <v>0</v>
      </c>
      <c r="I15" s="35">
        <f t="shared" si="2"/>
        <v>0</v>
      </c>
      <c r="J15" s="35">
        <f t="shared" si="2"/>
        <v>0</v>
      </c>
      <c r="K15" s="35">
        <f t="shared" si="2"/>
        <v>0</v>
      </c>
      <c r="L15" s="35">
        <f t="shared" si="2"/>
        <v>0</v>
      </c>
      <c r="M15" s="35">
        <f t="shared" si="2"/>
        <v>0</v>
      </c>
      <c r="N15" s="35">
        <f t="shared" si="0"/>
        <v>0</v>
      </c>
      <c r="O15" s="35">
        <f>SUM(O6:O14)</f>
        <v>0</v>
      </c>
    </row>
    <row r="16" spans="1:17" x14ac:dyDescent="0.25">
      <c r="P16" s="22"/>
      <c r="Q16" s="22"/>
    </row>
    <row r="20" spans="1:15" x14ac:dyDescent="0.2">
      <c r="C20" s="94"/>
      <c r="D20" s="36"/>
      <c r="E20" s="36"/>
      <c r="F20" s="36"/>
    </row>
    <row r="21" spans="1:15" x14ac:dyDescent="0.2">
      <c r="D21" s="65" t="s">
        <v>175</v>
      </c>
      <c r="E21" s="65"/>
      <c r="F21" s="65"/>
    </row>
    <row r="25" spans="1:15" ht="16.5" x14ac:dyDescent="0.3">
      <c r="A25" s="164" t="s">
        <v>207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</row>
    <row r="26" spans="1:15" x14ac:dyDescent="0.15">
      <c r="A26" s="165" t="s">
        <v>208</v>
      </c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</row>
    <row r="27" spans="1:15" x14ac:dyDescent="0.15">
      <c r="A27" s="165" t="s">
        <v>209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</row>
  </sheetData>
  <mergeCells count="11">
    <mergeCell ref="A25:O25"/>
    <mergeCell ref="A26:O26"/>
    <mergeCell ref="A27:O27"/>
    <mergeCell ref="A4:O4"/>
    <mergeCell ref="A1:A3"/>
    <mergeCell ref="L1:M1"/>
    <mergeCell ref="N1:O1"/>
    <mergeCell ref="L2:M2"/>
    <mergeCell ref="N2:O2"/>
    <mergeCell ref="L3:O3"/>
    <mergeCell ref="B1:K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37" orientation="landscape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0"/>
  <sheetViews>
    <sheetView zoomScaleNormal="100" workbookViewId="0">
      <selection activeCell="C1" sqref="C1:I3"/>
    </sheetView>
  </sheetViews>
  <sheetFormatPr baseColWidth="10" defaultRowHeight="15" x14ac:dyDescent="0.25"/>
  <cols>
    <col min="1" max="1" width="2.5703125" style="95" customWidth="1"/>
    <col min="2" max="2" width="8.7109375" style="95" customWidth="1"/>
    <col min="3" max="3" width="11.42578125" style="95"/>
    <col min="4" max="4" width="37.85546875" style="95" bestFit="1" customWidth="1"/>
    <col min="5" max="5" width="21.5703125" style="95" bestFit="1" customWidth="1"/>
    <col min="6" max="6" width="24" style="95" bestFit="1" customWidth="1"/>
    <col min="7" max="7" width="11.42578125" style="95"/>
    <col min="8" max="8" width="12" style="95" bestFit="1" customWidth="1"/>
    <col min="9" max="9" width="13" style="95" bestFit="1" customWidth="1"/>
    <col min="10" max="16384" width="11.42578125" style="95"/>
  </cols>
  <sheetData>
    <row r="1" spans="2:9" ht="35.25" customHeight="1" x14ac:dyDescent="0.25">
      <c r="B1" s="166"/>
      <c r="C1" s="311" t="s">
        <v>204</v>
      </c>
      <c r="D1" s="312"/>
      <c r="E1" s="313"/>
      <c r="F1" s="167" t="s">
        <v>205</v>
      </c>
      <c r="G1" s="167"/>
      <c r="H1" s="168">
        <v>43231</v>
      </c>
      <c r="I1" s="168"/>
    </row>
    <row r="2" spans="2:9" ht="18.75" customHeight="1" x14ac:dyDescent="0.25">
      <c r="B2" s="166"/>
      <c r="C2" s="208"/>
      <c r="D2" s="209"/>
      <c r="E2" s="210"/>
      <c r="F2" s="167" t="s">
        <v>206</v>
      </c>
      <c r="G2" s="167"/>
      <c r="H2" s="167" t="s">
        <v>202</v>
      </c>
      <c r="I2" s="167"/>
    </row>
    <row r="3" spans="2:9" ht="28.5" customHeight="1" thickBot="1" x14ac:dyDescent="0.3">
      <c r="B3" s="166"/>
      <c r="C3" s="211"/>
      <c r="D3" s="212"/>
      <c r="E3" s="213"/>
      <c r="F3" s="169" t="s">
        <v>203</v>
      </c>
      <c r="G3" s="169"/>
      <c r="H3" s="169"/>
      <c r="I3" s="169"/>
    </row>
    <row r="4" spans="2:9" ht="19.5" thickBot="1" x14ac:dyDescent="0.3">
      <c r="B4" s="308" t="s">
        <v>172</v>
      </c>
      <c r="C4" s="309"/>
      <c r="D4" s="309"/>
      <c r="E4" s="309"/>
      <c r="F4" s="309"/>
      <c r="G4" s="309"/>
      <c r="H4" s="309"/>
      <c r="I4" s="310"/>
    </row>
    <row r="5" spans="2:9" ht="15.75" thickBot="1" x14ac:dyDescent="0.3"/>
    <row r="6" spans="2:9" ht="50.25" customHeight="1" thickBot="1" x14ac:dyDescent="0.3">
      <c r="B6" s="96" t="s">
        <v>138</v>
      </c>
      <c r="C6" s="97" t="s">
        <v>139</v>
      </c>
      <c r="D6" s="97" t="s">
        <v>140</v>
      </c>
      <c r="E6" s="97" t="s">
        <v>141</v>
      </c>
      <c r="F6" s="97" t="s">
        <v>145</v>
      </c>
      <c r="G6" s="97" t="s">
        <v>142</v>
      </c>
      <c r="H6" s="97" t="s">
        <v>143</v>
      </c>
      <c r="I6" s="98" t="s">
        <v>144</v>
      </c>
    </row>
    <row r="7" spans="2:9" x14ac:dyDescent="0.25">
      <c r="B7" s="99"/>
      <c r="C7" s="100"/>
      <c r="D7" s="100"/>
      <c r="E7" s="100"/>
      <c r="F7" s="100"/>
      <c r="G7" s="100"/>
      <c r="H7" s="100"/>
      <c r="I7" s="101"/>
    </row>
    <row r="8" spans="2:9" x14ac:dyDescent="0.25">
      <c r="B8" s="102"/>
      <c r="C8" s="103"/>
      <c r="D8" s="103"/>
      <c r="E8" s="103"/>
      <c r="F8" s="103"/>
      <c r="G8" s="103"/>
      <c r="H8" s="103"/>
      <c r="I8" s="104"/>
    </row>
    <row r="9" spans="2:9" x14ac:dyDescent="0.25">
      <c r="B9" s="102"/>
      <c r="C9" s="103"/>
      <c r="D9" s="103"/>
      <c r="E9" s="103"/>
      <c r="F9" s="103"/>
      <c r="G9" s="103"/>
      <c r="H9" s="103"/>
      <c r="I9" s="104"/>
    </row>
    <row r="10" spans="2:9" x14ac:dyDescent="0.25">
      <c r="B10" s="102"/>
      <c r="C10" s="103"/>
      <c r="D10" s="103"/>
      <c r="E10" s="103"/>
      <c r="F10" s="103"/>
      <c r="G10" s="103"/>
      <c r="H10" s="103"/>
      <c r="I10" s="104"/>
    </row>
    <row r="11" spans="2:9" x14ac:dyDescent="0.25">
      <c r="B11" s="102"/>
      <c r="C11" s="103"/>
      <c r="D11" s="103"/>
      <c r="E11" s="103"/>
      <c r="F11" s="103"/>
      <c r="G11" s="103"/>
      <c r="H11" s="103"/>
      <c r="I11" s="104"/>
    </row>
    <row r="12" spans="2:9" x14ac:dyDescent="0.25">
      <c r="B12" s="102"/>
      <c r="C12" s="103"/>
      <c r="D12" s="103"/>
      <c r="E12" s="103"/>
      <c r="F12" s="103"/>
      <c r="G12" s="103"/>
      <c r="H12" s="103"/>
      <c r="I12" s="104"/>
    </row>
    <row r="13" spans="2:9" x14ac:dyDescent="0.25">
      <c r="B13" s="102"/>
      <c r="C13" s="103"/>
      <c r="D13" s="103"/>
      <c r="E13" s="103"/>
      <c r="F13" s="103"/>
      <c r="G13" s="103"/>
      <c r="H13" s="103"/>
      <c r="I13" s="104"/>
    </row>
    <row r="14" spans="2:9" x14ac:dyDescent="0.25">
      <c r="B14" s="102"/>
      <c r="C14" s="103"/>
      <c r="D14" s="103"/>
      <c r="E14" s="103"/>
      <c r="F14" s="103"/>
      <c r="G14" s="103"/>
      <c r="H14" s="103"/>
      <c r="I14" s="104"/>
    </row>
    <row r="15" spans="2:9" x14ac:dyDescent="0.25">
      <c r="B15" s="102"/>
      <c r="C15" s="103"/>
      <c r="D15" s="103"/>
      <c r="E15" s="103"/>
      <c r="F15" s="103"/>
      <c r="G15" s="103"/>
      <c r="H15" s="103"/>
      <c r="I15" s="104"/>
    </row>
    <row r="16" spans="2:9" x14ac:dyDescent="0.25">
      <c r="B16" s="102"/>
      <c r="C16" s="103"/>
      <c r="D16" s="103"/>
      <c r="E16" s="103"/>
      <c r="F16" s="103"/>
      <c r="G16" s="103"/>
      <c r="H16" s="103"/>
      <c r="I16" s="104"/>
    </row>
    <row r="17" spans="2:9" x14ac:dyDescent="0.25">
      <c r="B17" s="102"/>
      <c r="C17" s="103"/>
      <c r="D17" s="103"/>
      <c r="E17" s="103"/>
      <c r="F17" s="103"/>
      <c r="G17" s="103"/>
      <c r="H17" s="103"/>
      <c r="I17" s="104"/>
    </row>
    <row r="18" spans="2:9" x14ac:dyDescent="0.25">
      <c r="B18" s="102"/>
      <c r="C18" s="103"/>
      <c r="D18" s="103"/>
      <c r="E18" s="103"/>
      <c r="F18" s="103"/>
      <c r="G18" s="103"/>
      <c r="H18" s="103"/>
      <c r="I18" s="104"/>
    </row>
    <row r="19" spans="2:9" x14ac:dyDescent="0.25">
      <c r="B19" s="102"/>
      <c r="C19" s="103"/>
      <c r="D19" s="103"/>
      <c r="E19" s="103"/>
      <c r="F19" s="103"/>
      <c r="G19" s="103"/>
      <c r="H19" s="103"/>
      <c r="I19" s="104"/>
    </row>
    <row r="20" spans="2:9" x14ac:dyDescent="0.25">
      <c r="B20" s="102"/>
      <c r="C20" s="103"/>
      <c r="D20" s="103"/>
      <c r="E20" s="103"/>
      <c r="F20" s="103"/>
      <c r="G20" s="103"/>
      <c r="H20" s="103"/>
      <c r="I20" s="104"/>
    </row>
    <row r="21" spans="2:9" x14ac:dyDescent="0.25">
      <c r="B21" s="102"/>
      <c r="C21" s="103"/>
      <c r="D21" s="103"/>
      <c r="E21" s="103"/>
      <c r="F21" s="103"/>
      <c r="G21" s="103"/>
      <c r="H21" s="103"/>
      <c r="I21" s="104"/>
    </row>
    <row r="22" spans="2:9" x14ac:dyDescent="0.25">
      <c r="B22" s="102"/>
      <c r="C22" s="103"/>
      <c r="D22" s="103"/>
      <c r="E22" s="103"/>
      <c r="F22" s="103"/>
      <c r="G22" s="103"/>
      <c r="H22" s="103"/>
      <c r="I22" s="104"/>
    </row>
    <row r="23" spans="2:9" x14ac:dyDescent="0.25">
      <c r="B23" s="102"/>
      <c r="C23" s="103"/>
      <c r="D23" s="103"/>
      <c r="E23" s="103"/>
      <c r="F23" s="103"/>
      <c r="G23" s="103"/>
      <c r="H23" s="103"/>
      <c r="I23" s="104"/>
    </row>
    <row r="24" spans="2:9" x14ac:dyDescent="0.25">
      <c r="B24" s="102"/>
      <c r="C24" s="103"/>
      <c r="D24" s="103"/>
      <c r="E24" s="103"/>
      <c r="F24" s="103"/>
      <c r="G24" s="103"/>
      <c r="H24" s="103"/>
      <c r="I24" s="104"/>
    </row>
    <row r="25" spans="2:9" x14ac:dyDescent="0.25">
      <c r="B25" s="102"/>
      <c r="C25" s="103"/>
      <c r="D25" s="103"/>
      <c r="E25" s="103"/>
      <c r="F25" s="103"/>
      <c r="G25" s="103"/>
      <c r="H25" s="103"/>
      <c r="I25" s="104"/>
    </row>
    <row r="26" spans="2:9" x14ac:dyDescent="0.25">
      <c r="B26" s="102"/>
      <c r="C26" s="103"/>
      <c r="D26" s="103"/>
      <c r="E26" s="103"/>
      <c r="F26" s="103"/>
      <c r="G26" s="103"/>
      <c r="H26" s="103"/>
      <c r="I26" s="104"/>
    </row>
    <row r="27" spans="2:9" x14ac:dyDescent="0.25">
      <c r="B27" s="102"/>
      <c r="C27" s="103"/>
      <c r="D27" s="103"/>
      <c r="E27" s="103"/>
      <c r="F27" s="103"/>
      <c r="G27" s="103"/>
      <c r="H27" s="103"/>
      <c r="I27" s="104"/>
    </row>
    <row r="28" spans="2:9" x14ac:dyDescent="0.25">
      <c r="B28" s="102"/>
      <c r="C28" s="103"/>
      <c r="D28" s="103"/>
      <c r="E28" s="103"/>
      <c r="F28" s="103"/>
      <c r="G28" s="103"/>
      <c r="H28" s="103"/>
      <c r="I28" s="104"/>
    </row>
    <row r="29" spans="2:9" x14ac:dyDescent="0.25">
      <c r="B29" s="102"/>
      <c r="C29" s="103"/>
      <c r="D29" s="103"/>
      <c r="E29" s="103"/>
      <c r="F29" s="103"/>
      <c r="G29" s="103"/>
      <c r="H29" s="103"/>
      <c r="I29" s="104"/>
    </row>
    <row r="30" spans="2:9" x14ac:dyDescent="0.25">
      <c r="B30" s="102"/>
      <c r="C30" s="103"/>
      <c r="D30" s="103"/>
      <c r="E30" s="103"/>
      <c r="F30" s="103"/>
      <c r="G30" s="103"/>
      <c r="H30" s="103"/>
      <c r="I30" s="104"/>
    </row>
    <row r="31" spans="2:9" x14ac:dyDescent="0.25">
      <c r="B31" s="102"/>
      <c r="C31" s="103"/>
      <c r="D31" s="103"/>
      <c r="E31" s="103"/>
      <c r="F31" s="103"/>
      <c r="G31" s="103"/>
      <c r="H31" s="103"/>
      <c r="I31" s="104"/>
    </row>
    <row r="32" spans="2:9" x14ac:dyDescent="0.25">
      <c r="B32" s="102"/>
      <c r="C32" s="103"/>
      <c r="D32" s="103"/>
      <c r="E32" s="103"/>
      <c r="F32" s="103"/>
      <c r="G32" s="103"/>
      <c r="H32" s="103"/>
      <c r="I32" s="104"/>
    </row>
    <row r="33" spans="2:13" ht="15.75" thickBot="1" x14ac:dyDescent="0.3">
      <c r="B33" s="305" t="s">
        <v>148</v>
      </c>
      <c r="C33" s="306"/>
      <c r="D33" s="306"/>
      <c r="E33" s="306"/>
      <c r="F33" s="306"/>
      <c r="G33" s="306"/>
      <c r="H33" s="307"/>
      <c r="I33" s="105">
        <f>SUM(I7:I32)</f>
        <v>0</v>
      </c>
    </row>
    <row r="34" spans="2:13" x14ac:dyDescent="0.25">
      <c r="C34" s="106" t="s">
        <v>146</v>
      </c>
      <c r="D34" s="95" t="s">
        <v>149</v>
      </c>
    </row>
    <row r="35" spans="2:13" x14ac:dyDescent="0.25">
      <c r="C35" s="106" t="s">
        <v>147</v>
      </c>
      <c r="D35" s="95" t="s">
        <v>179</v>
      </c>
    </row>
    <row r="38" spans="2:13" ht="19.5" x14ac:dyDescent="0.35">
      <c r="B38" s="164" t="s">
        <v>207</v>
      </c>
      <c r="C38" s="164"/>
      <c r="D38" s="164"/>
      <c r="E38" s="164"/>
      <c r="F38" s="164"/>
      <c r="G38" s="164"/>
      <c r="H38" s="164"/>
      <c r="I38" s="164"/>
      <c r="J38" s="162"/>
      <c r="K38" s="162"/>
      <c r="L38" s="162"/>
      <c r="M38" s="162"/>
    </row>
    <row r="39" spans="2:13" x14ac:dyDescent="0.2">
      <c r="B39" s="165" t="s">
        <v>208</v>
      </c>
      <c r="C39" s="165"/>
      <c r="D39" s="165"/>
      <c r="E39" s="165"/>
      <c r="F39" s="165"/>
      <c r="G39" s="165"/>
      <c r="H39" s="165"/>
      <c r="I39" s="165"/>
      <c r="J39" s="163"/>
      <c r="K39" s="163"/>
      <c r="L39" s="163"/>
      <c r="M39" s="163"/>
    </row>
    <row r="40" spans="2:13" x14ac:dyDescent="0.2">
      <c r="B40" s="165" t="s">
        <v>209</v>
      </c>
      <c r="C40" s="165"/>
      <c r="D40" s="165"/>
      <c r="E40" s="165"/>
      <c r="F40" s="165"/>
      <c r="G40" s="165"/>
      <c r="H40" s="165"/>
      <c r="I40" s="165"/>
      <c r="J40" s="163"/>
      <c r="K40" s="163"/>
      <c r="L40" s="163"/>
      <c r="M40" s="163"/>
    </row>
  </sheetData>
  <mergeCells count="12">
    <mergeCell ref="B1:B3"/>
    <mergeCell ref="F1:G1"/>
    <mergeCell ref="H1:I1"/>
    <mergeCell ref="F2:G2"/>
    <mergeCell ref="H2:I2"/>
    <mergeCell ref="F3:I3"/>
    <mergeCell ref="C1:E3"/>
    <mergeCell ref="B38:I38"/>
    <mergeCell ref="B39:I39"/>
    <mergeCell ref="B40:I40"/>
    <mergeCell ref="B33:H33"/>
    <mergeCell ref="B4:I4"/>
  </mergeCells>
  <pageMargins left="0.7" right="0.7" top="0.75" bottom="0.75" header="0.3" footer="0.3"/>
  <pageSetup paperSize="9" scale="61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1"/>
  <sheetViews>
    <sheetView zoomScale="80" zoomScaleNormal="80" workbookViewId="0">
      <selection activeCell="C1" sqref="C1:L3"/>
    </sheetView>
  </sheetViews>
  <sheetFormatPr baseColWidth="10" defaultRowHeight="15" x14ac:dyDescent="0.25"/>
  <cols>
    <col min="1" max="1" width="3.85546875" style="95" customWidth="1"/>
    <col min="2" max="2" width="10" style="95" customWidth="1"/>
    <col min="3" max="3" width="28" style="95" customWidth="1"/>
    <col min="4" max="4" width="15.42578125" style="95" bestFit="1" customWidth="1"/>
    <col min="5" max="5" width="15.28515625" style="95" customWidth="1"/>
    <col min="6" max="6" width="13.42578125" style="95" bestFit="1" customWidth="1"/>
    <col min="7" max="7" width="15.7109375" style="95" customWidth="1"/>
    <col min="8" max="8" width="13.85546875" style="95" customWidth="1"/>
    <col min="9" max="9" width="14.28515625" style="95" bestFit="1" customWidth="1"/>
    <col min="10" max="10" width="15.7109375" style="95" customWidth="1"/>
    <col min="11" max="11" width="19.5703125" style="95" customWidth="1"/>
    <col min="12" max="12" width="16.140625" style="95" bestFit="1" customWidth="1"/>
    <col min="13" max="13" width="13.140625" style="95" customWidth="1"/>
    <col min="14" max="14" width="12.28515625" style="95" customWidth="1"/>
    <col min="15" max="15" width="13.7109375" style="95" bestFit="1" customWidth="1"/>
    <col min="16" max="16" width="15.140625" style="95" customWidth="1"/>
    <col min="17" max="16384" width="11.42578125" style="95"/>
  </cols>
  <sheetData>
    <row r="1" spans="2:16" ht="32.25" customHeight="1" x14ac:dyDescent="0.25">
      <c r="B1" s="166"/>
      <c r="C1" s="170" t="s">
        <v>204</v>
      </c>
      <c r="D1" s="170"/>
      <c r="E1" s="170"/>
      <c r="F1" s="170"/>
      <c r="G1" s="170"/>
      <c r="H1" s="170"/>
      <c r="I1" s="170"/>
      <c r="J1" s="170"/>
      <c r="K1" s="170"/>
      <c r="L1" s="170"/>
      <c r="M1" s="167" t="s">
        <v>205</v>
      </c>
      <c r="N1" s="167"/>
      <c r="O1" s="168">
        <v>43231</v>
      </c>
      <c r="P1" s="168"/>
    </row>
    <row r="2" spans="2:16" ht="27" customHeight="1" x14ac:dyDescent="0.25">
      <c r="B2" s="166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67" t="s">
        <v>206</v>
      </c>
      <c r="N2" s="167"/>
      <c r="O2" s="167" t="s">
        <v>202</v>
      </c>
      <c r="P2" s="167"/>
    </row>
    <row r="3" spans="2:16" ht="33" customHeight="1" x14ac:dyDescent="0.25">
      <c r="B3" s="166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69" t="s">
        <v>203</v>
      </c>
      <c r="N3" s="169"/>
      <c r="O3" s="169"/>
      <c r="P3" s="169"/>
    </row>
    <row r="4" spans="2:16" x14ac:dyDescent="0.25">
      <c r="C4" s="160" t="s">
        <v>166</v>
      </c>
      <c r="D4" s="161">
        <v>0.75</v>
      </c>
    </row>
    <row r="5" spans="2:16" x14ac:dyDescent="0.25">
      <c r="C5" s="150" t="s">
        <v>167</v>
      </c>
      <c r="D5" s="151">
        <v>3</v>
      </c>
      <c r="G5" s="110"/>
      <c r="I5" s="148"/>
    </row>
    <row r="6" spans="2:16" ht="15.75" thickBot="1" x14ac:dyDescent="0.3">
      <c r="C6" s="152" t="s">
        <v>168</v>
      </c>
      <c r="D6" s="153">
        <v>21</v>
      </c>
      <c r="I6" s="148"/>
      <c r="J6" s="147"/>
    </row>
    <row r="7" spans="2:16" ht="15.75" thickBot="1" x14ac:dyDescent="0.3"/>
    <row r="8" spans="2:16" ht="15.75" thickBot="1" x14ac:dyDescent="0.3">
      <c r="B8" s="314" t="s">
        <v>171</v>
      </c>
      <c r="C8" s="315"/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6"/>
    </row>
    <row r="9" spans="2:16" ht="55.5" thickBot="1" x14ac:dyDescent="0.3">
      <c r="B9" s="116" t="s">
        <v>138</v>
      </c>
      <c r="C9" s="117" t="s">
        <v>150</v>
      </c>
      <c r="D9" s="117" t="s">
        <v>151</v>
      </c>
      <c r="E9" s="117" t="s">
        <v>169</v>
      </c>
      <c r="F9" s="118" t="s">
        <v>170</v>
      </c>
      <c r="G9" s="118" t="s">
        <v>153</v>
      </c>
      <c r="H9" s="118" t="s">
        <v>152</v>
      </c>
      <c r="I9" s="118" t="s">
        <v>180</v>
      </c>
      <c r="J9" s="119" t="s">
        <v>181</v>
      </c>
      <c r="K9" s="118" t="s">
        <v>154</v>
      </c>
      <c r="L9" s="118" t="s">
        <v>155</v>
      </c>
      <c r="M9" s="118" t="s">
        <v>182</v>
      </c>
      <c r="N9" s="118" t="s">
        <v>183</v>
      </c>
      <c r="O9" s="119" t="s">
        <v>184</v>
      </c>
      <c r="P9" s="120" t="s">
        <v>185</v>
      </c>
    </row>
    <row r="10" spans="2:16" x14ac:dyDescent="0.25">
      <c r="B10" s="99"/>
      <c r="C10" s="100"/>
      <c r="D10" s="100"/>
      <c r="E10" s="100"/>
      <c r="F10" s="146"/>
      <c r="G10" s="122"/>
      <c r="H10" s="122"/>
      <c r="I10" s="123">
        <f>(((H10-G10)/7)*$D$4)/$D$5</f>
        <v>0</v>
      </c>
      <c r="J10" s="121">
        <f>F10*I10</f>
        <v>0</v>
      </c>
      <c r="K10" s="122"/>
      <c r="L10" s="122"/>
      <c r="M10" s="123">
        <f>(((K10-L10)/7)*D4)/D5</f>
        <v>0</v>
      </c>
      <c r="N10" s="123">
        <f>IF(M10&lt;0,0,IF((I10+M10)&lt;=D4,M10,(D4-I10)))</f>
        <v>0</v>
      </c>
      <c r="O10" s="124">
        <f>N10*F10</f>
        <v>0</v>
      </c>
      <c r="P10" s="125">
        <f>J10+O10</f>
        <v>0</v>
      </c>
    </row>
    <row r="11" spans="2:16" x14ac:dyDescent="0.25">
      <c r="B11" s="102"/>
      <c r="C11" s="103"/>
      <c r="D11" s="103"/>
      <c r="E11" s="103"/>
      <c r="F11" s="103"/>
      <c r="G11" s="103"/>
      <c r="H11" s="103"/>
      <c r="I11" s="107"/>
      <c r="J11" s="103"/>
      <c r="K11" s="103"/>
      <c r="L11" s="103"/>
      <c r="M11" s="103"/>
      <c r="N11" s="103"/>
      <c r="O11" s="103"/>
      <c r="P11" s="126"/>
    </row>
    <row r="12" spans="2:16" x14ac:dyDescent="0.25">
      <c r="B12" s="102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26"/>
    </row>
    <row r="13" spans="2:16" x14ac:dyDescent="0.25">
      <c r="B13" s="102"/>
      <c r="C13" s="103"/>
      <c r="D13" s="103"/>
      <c r="E13" s="103"/>
      <c r="F13" s="103"/>
      <c r="G13" s="103"/>
      <c r="H13" s="103"/>
      <c r="I13" s="107"/>
      <c r="J13" s="103"/>
      <c r="K13" s="103"/>
      <c r="L13" s="103"/>
      <c r="M13" s="103"/>
      <c r="N13" s="107"/>
      <c r="O13" s="103"/>
      <c r="P13" s="126"/>
    </row>
    <row r="14" spans="2:16" x14ac:dyDescent="0.25">
      <c r="B14" s="102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26"/>
    </row>
    <row r="15" spans="2:16" x14ac:dyDescent="0.25">
      <c r="B15" s="102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26"/>
    </row>
    <row r="16" spans="2:16" x14ac:dyDescent="0.25">
      <c r="B16" s="102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26"/>
    </row>
    <row r="17" spans="2:16" x14ac:dyDescent="0.25">
      <c r="B17" s="102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26"/>
    </row>
    <row r="18" spans="2:16" x14ac:dyDescent="0.25">
      <c r="B18" s="102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26"/>
    </row>
    <row r="19" spans="2:16" x14ac:dyDescent="0.25">
      <c r="B19" s="102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26"/>
    </row>
    <row r="20" spans="2:16" x14ac:dyDescent="0.25">
      <c r="B20" s="102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26"/>
    </row>
    <row r="21" spans="2:16" x14ac:dyDescent="0.25">
      <c r="B21" s="102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26"/>
    </row>
    <row r="22" spans="2:16" ht="15.75" thickBot="1" x14ac:dyDescent="0.3">
      <c r="B22" s="127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9"/>
    </row>
    <row r="23" spans="2:16" ht="18.75" x14ac:dyDescent="0.25">
      <c r="B23" s="154" t="s">
        <v>188</v>
      </c>
      <c r="C23" s="317" t="s">
        <v>187</v>
      </c>
      <c r="D23" s="317"/>
      <c r="E23" s="317"/>
      <c r="F23" s="317"/>
    </row>
    <row r="24" spans="2:16" ht="18.75" x14ac:dyDescent="0.25">
      <c r="B24" s="154" t="s">
        <v>147</v>
      </c>
      <c r="C24" s="95" t="s">
        <v>189</v>
      </c>
    </row>
    <row r="25" spans="2:16" x14ac:dyDescent="0.25">
      <c r="H25" s="149"/>
      <c r="I25" s="149"/>
      <c r="J25" s="149"/>
    </row>
    <row r="26" spans="2:16" x14ac:dyDescent="0.2">
      <c r="H26" s="269" t="s">
        <v>74</v>
      </c>
      <c r="I26" s="269"/>
      <c r="J26" s="269"/>
    </row>
    <row r="29" spans="2:16" ht="16.5" x14ac:dyDescent="0.3">
      <c r="B29" s="164" t="s">
        <v>207</v>
      </c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</row>
    <row r="30" spans="2:16" x14ac:dyDescent="0.15">
      <c r="B30" s="165" t="s">
        <v>208</v>
      </c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</row>
    <row r="31" spans="2:16" x14ac:dyDescent="0.15">
      <c r="B31" s="165" t="s">
        <v>209</v>
      </c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</row>
  </sheetData>
  <mergeCells count="13">
    <mergeCell ref="B1:B3"/>
    <mergeCell ref="C1:L3"/>
    <mergeCell ref="M1:N1"/>
    <mergeCell ref="O1:P1"/>
    <mergeCell ref="M2:N2"/>
    <mergeCell ref="O2:P2"/>
    <mergeCell ref="M3:P3"/>
    <mergeCell ref="B29:P29"/>
    <mergeCell ref="B30:P30"/>
    <mergeCell ref="B31:P31"/>
    <mergeCell ref="B8:P8"/>
    <mergeCell ref="C23:F23"/>
    <mergeCell ref="H26:J26"/>
  </mergeCells>
  <pageMargins left="0.7" right="0.7" top="0.75" bottom="0.75" header="0.3" footer="0.3"/>
  <pageSetup paperSize="9" scale="3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1. INFORMACION GENERAL</vt:lpstr>
      <vt:lpstr>2. PRESUPUESTO</vt:lpstr>
      <vt:lpstr>3. REC. PAGADOS Y POR PAGAR</vt:lpstr>
      <vt:lpstr>4. CONSOLIDADO VIGENCIA</vt:lpstr>
      <vt:lpstr>5. CONTRAPARTIDA ET</vt:lpstr>
      <vt:lpstr>6. LISTADO COMPRAS DEL PERIODO</vt:lpstr>
      <vt:lpstr>7. RELACION COSTOS ALISTAMIENTO</vt:lpstr>
      <vt:lpstr>'1. INFORMACION GENERAL'!Área_de_impresión</vt:lpstr>
      <vt:lpstr>'2. PRESUPUESTO'!Títulos_a_imprimir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Murcia Sandoval</dc:creator>
  <cp:lastModifiedBy>Mariluz Quintero Castro</cp:lastModifiedBy>
  <cp:lastPrinted>2018-05-16T18:07:24Z</cp:lastPrinted>
  <dcterms:created xsi:type="dcterms:W3CDTF">2016-02-26T21:04:31Z</dcterms:created>
  <dcterms:modified xsi:type="dcterms:W3CDTF">2018-05-16T20:31:47Z</dcterms:modified>
</cp:coreProperties>
</file>