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Giovanna.Bazzani\Desktop\PROCESO MONITOREO Y SEGUIMIENTO A LA GESTIÓN\Para publicación\"/>
    </mc:Choice>
  </mc:AlternateContent>
  <xr:revisionPtr revIDLastSave="0" documentId="8_{82331EA2-F789-4262-B162-F26B3D92FDEE}" xr6:coauthVersionLast="32" xr6:coauthVersionMax="32" xr10:uidLastSave="{00000000-0000-0000-0000-000000000000}"/>
  <workbookProtection workbookAlgorithmName="SHA-512" workbookHashValue="Y8HQullWb+Khj+owu/OBOeD0iu7AtPOMlzQGA96hCUZg3p+fuMW7qSXobxA6K1iJKwyYQ34eb2UBSNiO1BrgMg==" workbookSaltValue="o1P5iWMYRQjPVahhiui36w==" workbookSpinCount="100000" lockStructure="1"/>
  <bookViews>
    <workbookView xWindow="0" yWindow="0" windowWidth="24000" windowHeight="9516" firstSheet="1" activeTab="1" xr2:uid="{00000000-000D-0000-FFFF-FFFF00000000}"/>
  </bookViews>
  <sheets>
    <sheet name="Listas" sheetId="2" state="hidden" r:id="rId1"/>
    <sheet name="DATOS" sheetId="1" r:id="rId2"/>
    <sheet name="TABULACIÓN" sheetId="3" r:id="rId3"/>
  </sheets>
  <definedNames>
    <definedName name="_xlnm._FilterDatabase" localSheetId="1" hidden="1">DATOS!$A$11:$O$211</definedName>
    <definedName name="_xlnm._FilterDatabase" localSheetId="0" hidden="1">Listas!$A$288:$B$501</definedName>
    <definedName name="_xlnm._FilterDatabase" localSheetId="2" hidden="1">TABULACIÓN!#REF!</definedName>
    <definedName name="Amazonas">Listas!$B$289</definedName>
    <definedName name="Antioquia">Listas!$B$290:$B$306</definedName>
    <definedName name="Arauca">Listas!$B$307:$B$309</definedName>
    <definedName name="_xlnm.Print_Area" localSheetId="1">DATOS!$A$4:$M$211</definedName>
    <definedName name="Atlántico">Listas!$B$310:$B$316</definedName>
    <definedName name="Bogotá">Listas!$B$317:$B$500</definedName>
    <definedName name="Bolivar">Listas!$B$334:$B$341</definedName>
    <definedName name="Boyacá">Listas!$B$342:$B$353</definedName>
    <definedName name="Caldas">Listas!$B$354:$B$360</definedName>
    <definedName name="Caquetá">Listas!$B$361:$B$364</definedName>
    <definedName name="Casanare">Listas!$B$365:$B$367</definedName>
    <definedName name="Cauca">Listas!$B$368:$B$374</definedName>
    <definedName name="Cesar">Listas!$B$375:$B$379</definedName>
    <definedName name="Choco">Listas!$B$380:$B$384</definedName>
    <definedName name="Cordoba">Listas!$B$385:$B$392</definedName>
    <definedName name="Cundinamarca">Listas!$B$393:$B$406</definedName>
    <definedName name="Guainía">Listas!$B$407</definedName>
    <definedName name="Guajira">Listas!$B$408:$B$413</definedName>
    <definedName name="Guaviare">Listas!$B$414</definedName>
    <definedName name="Huila">Listas!$B$415:$B$419</definedName>
    <definedName name="Magdalena">Listas!$B$420:$B$427</definedName>
    <definedName name="Meta">Listas!$B$428:$B$432</definedName>
    <definedName name="Nariño">Listas!$B$433:$B$440</definedName>
    <definedName name="Norte_de_Santander">Listas!$B$441:$B$446</definedName>
    <definedName name="Putumayo">Listas!$B$447:$B$450</definedName>
    <definedName name="Quindío">Listas!$B$451:$B$453</definedName>
    <definedName name="Risaralda">Listas!$B$454:$B$458</definedName>
    <definedName name="San_Andres">Listas!$B$459</definedName>
    <definedName name="Santander">Listas!$B$460:$B$470</definedName>
    <definedName name="Sucre">Listas!$B$471:$B$474</definedName>
    <definedName name="Tolima">Listas!$B$475:$B$484</definedName>
    <definedName name="Valle">Listas!$B$485:$B$499</definedName>
    <definedName name="Vaupés">Listas!$B$500</definedName>
    <definedName name="Vichada">Listas!$B$501</definedName>
  </definedNames>
  <calcPr calcId="179017"/>
</workbook>
</file>

<file path=xl/calcChain.xml><?xml version="1.0" encoding="utf-8"?>
<calcChain xmlns="http://schemas.openxmlformats.org/spreadsheetml/2006/main">
  <c r="S26" i="3" l="1"/>
  <c r="S18" i="3"/>
  <c r="R14" i="3" l="1"/>
  <c r="R15" i="3"/>
  <c r="R16" i="3"/>
  <c r="R17" i="3"/>
  <c r="S19" i="3"/>
  <c r="R32" i="3"/>
  <c r="R33" i="3"/>
  <c r="R34" i="3"/>
  <c r="S36" i="3"/>
  <c r="R28" i="3"/>
  <c r="R29" i="3"/>
  <c r="S31" i="3"/>
  <c r="R20" i="3"/>
  <c r="R21" i="3"/>
  <c r="R22" i="3"/>
  <c r="R23" i="3"/>
  <c r="R24" i="3"/>
  <c r="R25" i="3"/>
  <c r="S27" i="3"/>
  <c r="R37" i="3"/>
  <c r="R38" i="3"/>
  <c r="S40" i="3"/>
  <c r="R45" i="3"/>
  <c r="R46" i="3"/>
  <c r="S48" i="3"/>
  <c r="R49" i="3"/>
  <c r="R50" i="3"/>
  <c r="R51" i="3"/>
  <c r="S53" i="3"/>
  <c r="R58" i="3"/>
  <c r="R59" i="3"/>
  <c r="S61" i="3"/>
  <c r="R41" i="3"/>
  <c r="R42" i="3"/>
  <c r="S44" i="3"/>
  <c r="R54" i="3"/>
  <c r="R55" i="3"/>
  <c r="S57" i="3"/>
  <c r="R62" i="3"/>
  <c r="R63" i="3"/>
  <c r="S12" i="3"/>
  <c r="R13" i="3"/>
  <c r="F63" i="3"/>
  <c r="F62" i="3"/>
  <c r="F55" i="3"/>
  <c r="F54" i="3"/>
  <c r="F42" i="3"/>
  <c r="F41" i="3"/>
  <c r="F59" i="3"/>
  <c r="F58" i="3"/>
  <c r="F51" i="3"/>
  <c r="F50" i="3"/>
  <c r="F49" i="3"/>
  <c r="F46" i="3"/>
  <c r="F45" i="3"/>
  <c r="F38" i="3"/>
  <c r="F37" i="3"/>
  <c r="F25" i="3"/>
  <c r="F24" i="3"/>
  <c r="F23" i="3"/>
  <c r="F22" i="3"/>
  <c r="F21" i="3"/>
  <c r="F20" i="3"/>
  <c r="F29" i="3"/>
  <c r="F28" i="3"/>
  <c r="F34" i="3"/>
  <c r="F33" i="3"/>
  <c r="F32" i="3"/>
  <c r="F17" i="3"/>
  <c r="F16" i="3"/>
  <c r="F15" i="3"/>
  <c r="F14" i="3"/>
  <c r="F13" i="3"/>
  <c r="C20" i="1" l="1"/>
  <c r="C21" i="1"/>
  <c r="C22" i="1"/>
  <c r="C23" i="1"/>
  <c r="C24" i="1"/>
  <c r="C25" i="1"/>
  <c r="C26" i="1"/>
  <c r="C27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G6" i="3" l="1"/>
  <c r="B6" i="3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B27" i="1"/>
  <c r="B26" i="1"/>
  <c r="B25" i="1"/>
  <c r="B24" i="1"/>
  <c r="B23" i="1"/>
  <c r="B22" i="1"/>
  <c r="B21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I9" i="3" l="1"/>
  <c r="A66" i="3" s="1"/>
  <c r="F9" i="3"/>
  <c r="G46" i="3" l="1"/>
  <c r="S46" i="3" s="1"/>
  <c r="G21" i="3"/>
  <c r="S21" i="3" s="1"/>
  <c r="G25" i="3"/>
  <c r="S25" i="3" s="1"/>
  <c r="G23" i="3"/>
  <c r="S23" i="3" s="1"/>
  <c r="G16" i="3"/>
  <c r="S16" i="3" s="1"/>
  <c r="G22" i="3"/>
  <c r="S22" i="3" s="1"/>
  <c r="G24" i="3"/>
  <c r="S24" i="3" s="1"/>
  <c r="G29" i="3"/>
  <c r="S29" i="3" s="1"/>
  <c r="G51" i="3"/>
  <c r="S51" i="3" s="1"/>
  <c r="G37" i="3"/>
  <c r="S37" i="3" s="1"/>
  <c r="G28" i="3"/>
  <c r="S28" i="3" s="1"/>
  <c r="G38" i="3"/>
  <c r="S38" i="3" s="1"/>
  <c r="G42" i="3"/>
  <c r="S42" i="3" s="1"/>
  <c r="G58" i="3"/>
  <c r="S58" i="3" s="1"/>
  <c r="G15" i="3"/>
  <c r="S15" i="3" s="1"/>
  <c r="G49" i="3"/>
  <c r="S49" i="3" s="1"/>
  <c r="G45" i="3"/>
  <c r="S45" i="3" s="1"/>
  <c r="G50" i="3"/>
  <c r="S50" i="3" s="1"/>
  <c r="G20" i="3"/>
  <c r="S20" i="3" s="1"/>
  <c r="G14" i="3"/>
  <c r="S14" i="3" s="1"/>
  <c r="G54" i="3"/>
  <c r="S54" i="3" s="1"/>
  <c r="G33" i="3"/>
  <c r="S33" i="3" s="1"/>
  <c r="G59" i="3"/>
  <c r="S59" i="3" s="1"/>
  <c r="G63" i="3"/>
  <c r="S63" i="3" s="1"/>
  <c r="G41" i="3"/>
  <c r="S41" i="3" s="1"/>
  <c r="G17" i="3"/>
  <c r="S17" i="3" s="1"/>
  <c r="G32" i="3"/>
  <c r="S32" i="3" s="1"/>
  <c r="G13" i="3"/>
  <c r="S13" i="3" s="1"/>
  <c r="G55" i="3"/>
  <c r="S55" i="3" s="1"/>
  <c r="G34" i="3"/>
  <c r="S34" i="3" s="1"/>
  <c r="G62" i="3"/>
  <c r="S62" i="3" s="1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06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290" i="2"/>
</calcChain>
</file>

<file path=xl/sharedStrings.xml><?xml version="1.0" encoding="utf-8"?>
<sst xmlns="http://schemas.openxmlformats.org/spreadsheetml/2006/main" count="1047" uniqueCount="394">
  <si>
    <t xml:space="preserve">No </t>
  </si>
  <si>
    <t>Regional</t>
  </si>
  <si>
    <t>Centro Zonal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</si>
  <si>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</si>
  <si>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</si>
  <si>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</si>
  <si>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</si>
  <si>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</si>
  <si>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</si>
  <si>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</si>
  <si>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</si>
  <si>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</si>
  <si>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</si>
  <si>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</si>
  <si>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</si>
  <si>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</si>
  <si>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</si>
  <si>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</si>
  <si>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</si>
  <si>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</si>
  <si>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</si>
  <si>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</si>
  <si>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</si>
  <si>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</si>
  <si>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</si>
  <si>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</si>
  <si>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</si>
  <si>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</si>
  <si>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</si>
  <si>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</si>
  <si>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</si>
  <si>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</si>
  <si>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</si>
  <si>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</si>
  <si>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</si>
  <si>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</si>
  <si>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</si>
  <si>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</si>
  <si>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</si>
  <si>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</si>
  <si>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</si>
  <si>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</si>
  <si>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</si>
  <si>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</si>
  <si>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</si>
  <si>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</si>
  <si>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</si>
  <si>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</si>
  <si>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</si>
  <si>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</si>
  <si>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</si>
  <si>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</si>
  <si>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</si>
  <si>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</si>
  <si>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</si>
  <si>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</si>
  <si>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</si>
  <si>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</si>
  <si>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</si>
  <si>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</si>
  <si>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</si>
  <si>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</si>
  <si>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</si>
  <si>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</si>
  <si>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</si>
  <si>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</si>
  <si>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</si>
  <si>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</si>
  <si>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</si>
  <si>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</si>
  <si>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</si>
  <si>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</si>
  <si>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</si>
  <si>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</si>
  <si>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</si>
  <si>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</si>
  <si>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</si>
  <si>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</si>
  <si>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</si>
  <si>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</si>
  <si>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</si>
  <si>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</si>
  <si>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</si>
  <si>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</si>
  <si>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</si>
  <si>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</si>
  <si>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</si>
  <si>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</si>
  <si>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</si>
  <si>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</si>
  <si>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</si>
  <si>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</si>
  <si>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</si>
  <si>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</si>
  <si>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</si>
  <si>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</si>
  <si>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</si>
  <si>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</si>
  <si>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</si>
  <si>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</si>
  <si>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</si>
  <si>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</si>
  <si>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</si>
  <si>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</si>
  <si>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</si>
  <si>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</si>
  <si>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</si>
  <si>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</si>
  <si>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</si>
  <si>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</si>
  <si>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</si>
  <si>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</si>
  <si>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</si>
  <si>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</si>
  <si>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</si>
  <si>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</si>
  <si>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</si>
  <si>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</si>
  <si>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</si>
  <si>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</si>
  <si>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</si>
  <si>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</si>
  <si>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</si>
  <si>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</si>
  <si>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</si>
  <si>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</si>
  <si>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</si>
  <si>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</si>
  <si>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</si>
  <si>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</si>
  <si>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</si>
  <si>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</si>
  <si>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</si>
  <si>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</si>
  <si>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</si>
  <si>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</si>
  <si>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</si>
  <si>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</si>
  <si>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</si>
  <si>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</si>
  <si>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</si>
  <si>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</si>
  <si>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</si>
  <si>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</si>
  <si>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</si>
  <si>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</si>
  <si>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</si>
  <si>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</si>
  <si>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</si>
  <si>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</si>
  <si>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</si>
  <si>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</si>
  <si>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</si>
  <si>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</si>
  <si>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</si>
  <si>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</si>
  <si>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</si>
  <si>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</si>
  <si>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</si>
  <si>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</si>
  <si>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</si>
  <si>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</si>
  <si>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</si>
  <si>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</si>
  <si>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</si>
  <si>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</si>
  <si>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</si>
  <si>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</si>
  <si>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</si>
  <si>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</si>
  <si>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</si>
  <si>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</si>
  <si>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</si>
  <si>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</si>
  <si>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</si>
  <si>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</si>
  <si>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</si>
  <si>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</si>
  <si>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</si>
  <si>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</si>
  <si>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</si>
  <si>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</si>
  <si>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</si>
  <si>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</si>
  <si>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</si>
  <si>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</si>
  <si>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</si>
  <si>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</si>
  <si>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</si>
  <si>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</si>
  <si>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</si>
  <si>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</si>
  <si>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</si>
  <si>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</si>
  <si>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</si>
  <si>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</si>
  <si>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</si>
  <si>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</si>
  <si>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</si>
  <si>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</si>
  <si>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</si>
  <si>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</si>
  <si>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</si>
  <si>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</si>
  <si>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</si>
  <si>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</si>
  <si>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</si>
  <si>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</si>
  <si>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</si>
  <si>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</si>
  <si>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</si>
  <si>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</si>
  <si>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</si>
  <si>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</si>
  <si>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</si>
  <si>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</si>
  <si>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</si>
  <si>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</si>
  <si>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</si>
  <si>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</si>
  <si>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</si>
  <si>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</si>
  <si>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</si>
  <si>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</si>
  <si>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</si>
  <si>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</si>
  <si>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</si>
  <si>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</si>
  <si>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</si>
  <si>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</si>
  <si>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</si>
  <si>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</si>
  <si>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</si>
  <si>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</si>
  <si>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</si>
  <si>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</si>
  <si>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</si>
  <si>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</si>
  <si>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</si>
  <si>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</si>
  <si>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</si>
  <si>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</si>
  <si>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</si>
  <si>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</si>
  <si>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</si>
  <si>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</si>
  <si>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</si>
  <si>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</si>
  <si>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</si>
  <si>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</si>
  <si>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</si>
  <si>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</si>
  <si>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</si>
  <si>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</si>
  <si>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</si>
  <si>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</si>
  <si>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</si>
  <si>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</si>
  <si>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</si>
  <si>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</si>
  <si>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</si>
  <si>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</si>
  <si>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</si>
  <si>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</si>
  <si>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</si>
  <si>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</si>
  <si>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</si>
  <si>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</si>
  <si>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</si>
  <si>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Coordinador Centro Zonal: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</si>
  <si>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</si>
  <si>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</si>
  <si>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</si>
  <si>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</si>
  <si>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</si>
  <si>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</si>
  <si>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</si>
  <si>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</si>
  <si>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</si>
  <si>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</si>
  <si>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</si>
  <si>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</si>
  <si>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</si>
  <si>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</si>
  <si>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</si>
  <si>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</si>
  <si>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</si>
  <si>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</si>
  <si>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</si>
  <si>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</si>
  <si>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</si>
  <si>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</si>
  <si>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</si>
  <si>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</si>
  <si>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</si>
  <si>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</si>
  <si>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</si>
  <si>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</si>
  <si>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</si>
  <si>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</si>
  <si>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</si>
  <si>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</si>
  <si>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</si>
  <si>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r>
      <rPr>
        <b/>
        <sz val="12"/>
        <rFont val="Tempus Sans ITC"/>
        <family val="5"/>
      </rPr>
      <t xml:space="preserve">Antes de imprimir este documento… piense en el medio ambiente!
</t>
    </r>
    <r>
      <rPr>
        <b/>
        <sz val="6"/>
        <rFont val="Arial"/>
        <family val="2"/>
      </rPr>
      <t>Cualquier copia impresa de este documento se considera como COPIA NO CONTROLADA.</t>
    </r>
  </si>
  <si>
    <t>Correo Electrónico</t>
  </si>
  <si>
    <t>Tipo de Organización a la cual pertenece</t>
  </si>
  <si>
    <t>Nombre de la Organización a la cual pertenece</t>
  </si>
  <si>
    <t>Nombre(s)</t>
  </si>
  <si>
    <t>Apellidos(s)</t>
  </si>
  <si>
    <t>Organización Gubernamental</t>
  </si>
  <si>
    <t>Organización No Gubernamental</t>
  </si>
  <si>
    <t>Veedurías ciudadanas</t>
  </si>
  <si>
    <t>Ninguna</t>
  </si>
  <si>
    <t>Otra</t>
  </si>
  <si>
    <t>Atención de niñas y niños menores de 6 años en hogares infantiles, Centros de Desarrollo Infantil, Jardines</t>
  </si>
  <si>
    <t>Nutrición y Bienestarina y alimentos de alto valor nutricional</t>
  </si>
  <si>
    <t>Adopciones</t>
  </si>
  <si>
    <t>Violencia sexual</t>
  </si>
  <si>
    <t>Prevención de Embarazo en adolescentes</t>
  </si>
  <si>
    <t>Aprovechamiento del tiempo libre en adolescentes</t>
  </si>
  <si>
    <t>Trabajo infantil</t>
  </si>
  <si>
    <t>Maltrato infantil</t>
  </si>
  <si>
    <t>Atención y acompañamiento a las familias</t>
  </si>
  <si>
    <t>Atención y acompañamiento a grupos étnicos</t>
  </si>
  <si>
    <t>Madres gestantes y lactantes</t>
  </si>
  <si>
    <t>Relación del ICBF con otras entidades para la atención de Niñas, Niños, Adolescentes y Familias</t>
  </si>
  <si>
    <t>Frecuencia</t>
  </si>
  <si>
    <t>%</t>
  </si>
  <si>
    <t>Clasificación de la Información: PÚBLICA</t>
  </si>
  <si>
    <t>Versión 1</t>
  </si>
  <si>
    <t>Regional:</t>
  </si>
  <si>
    <t>Fecha Analisis</t>
  </si>
  <si>
    <t>Página 1 de 2</t>
  </si>
  <si>
    <t>Página 2 de 2</t>
  </si>
  <si>
    <t>RENDICIÓN PÚBLICA DE CUENTAS</t>
  </si>
  <si>
    <t>MESA PÚBLICA</t>
  </si>
  <si>
    <t>Evaluación de:</t>
  </si>
  <si>
    <t xml:space="preserve">Cree usted que el ejercicio realizado por el ICBF fue: </t>
  </si>
  <si>
    <t>¿La información que brindó el ICBF frente a la gestión, fue clara, suficiente, oportuna y fácil de entender?</t>
  </si>
  <si>
    <t>PREGUNTA</t>
  </si>
  <si>
    <t>RESPUESTA</t>
  </si>
  <si>
    <t>Organización No gubernamental</t>
  </si>
  <si>
    <t>Bien Organizado</t>
  </si>
  <si>
    <t>Regularmente organizado</t>
  </si>
  <si>
    <t>Mal organizado</t>
  </si>
  <si>
    <t>Por aviso público</t>
  </si>
  <si>
    <t xml:space="preserve">Prensa, TV, Radio </t>
  </si>
  <si>
    <t xml:space="preserve">Comunidad  </t>
  </si>
  <si>
    <t xml:space="preserve">Boletín  </t>
  </si>
  <si>
    <t xml:space="preserve">Página Web  </t>
  </si>
  <si>
    <t>Invitación directa</t>
  </si>
  <si>
    <t>Clara</t>
  </si>
  <si>
    <t>Confusa</t>
  </si>
  <si>
    <t>Igual</t>
  </si>
  <si>
    <t xml:space="preserve">Desigual  </t>
  </si>
  <si>
    <t xml:space="preserve">Tenida en cuenta  </t>
  </si>
  <si>
    <t>No se tuvo en cuenta</t>
  </si>
  <si>
    <t xml:space="preserve">Si  </t>
  </si>
  <si>
    <t>No</t>
  </si>
  <si>
    <t>Si</t>
  </si>
  <si>
    <t>Encuestas evaluación diligenciadas</t>
  </si>
  <si>
    <t>Pregunta</t>
  </si>
  <si>
    <t>Respuesta</t>
  </si>
  <si>
    <t>Tipo de organización</t>
  </si>
  <si>
    <t>Organización</t>
  </si>
  <si>
    <t>Difusión</t>
  </si>
  <si>
    <t>Canal</t>
  </si>
  <si>
    <t>Explicación inicial</t>
  </si>
  <si>
    <t>Oportunidad de opinar</t>
  </si>
  <si>
    <t>Participación ciudadana</t>
  </si>
  <si>
    <t>Claridad de Gestión</t>
  </si>
  <si>
    <t>Diálogo</t>
  </si>
  <si>
    <t>Información de calidad</t>
  </si>
  <si>
    <t>Satisfacción compromisos</t>
  </si>
  <si>
    <t>Consolido:</t>
  </si>
  <si>
    <t>Entidad u organización que representa</t>
  </si>
  <si>
    <t>Cómo se enteró de la realización del evento:</t>
  </si>
  <si>
    <t>Considera que la difusión del evento fue:</t>
  </si>
  <si>
    <t>La explicación inicial sobre el procedimiento de participación, transparencia institucional y ley anticorrupción en el evento fue:</t>
  </si>
  <si>
    <t xml:space="preserve">¿Considera que en el desarrollo del evento se abrieron espacios de diálogo que facilitaron reflexiones y discusiones en torno a los temas tratados?   </t>
  </si>
  <si>
    <t>La oportunidad de los asistentes para opinar durante la realización del evento fue:</t>
  </si>
  <si>
    <t>Considera que su participación en el evento fue:</t>
  </si>
  <si>
    <t>¿El evento realizado le dio más claridad sobre la gestión que brinda el ICBF en beneficio de la niñez y la familia?</t>
  </si>
  <si>
    <t xml:space="preserve">¿Se siente satisfecho con los compromisos adquiridos en el evento? </t>
  </si>
  <si>
    <t xml:space="preserve">¿Qué podríamos mejorar frente a la realización de este tipo de eventos y que aportes haría usted para mejorar este proceso? </t>
  </si>
  <si>
    <t>Suficiente</t>
  </si>
  <si>
    <t>Insuficiente</t>
  </si>
  <si>
    <t>No aplica</t>
  </si>
  <si>
    <t>Cree usted que el evento realizado por el ICBF fue:</t>
  </si>
  <si>
    <t xml:space="preserve">¿Considera que en el desarrollo del evento se abrieron espacios de diálogo que facilitaron reflexiones y discusiones en torno a los temas tratados?  </t>
  </si>
  <si>
    <t>¿Qué podríamos mejorar frente a la realización de este tipo de eventos y que aportes haría usted para mejorar este proceso? __________________________________________________________________________ ______________________________________________________________________________________ ______________________________________________________________________________________</t>
  </si>
  <si>
    <r>
      <t>Antes de imprimir este documento… piense en el medio ambiente!</t>
    </r>
    <r>
      <rPr>
        <b/>
        <sz val="11"/>
        <rFont val="Tempus Sans ITC"/>
        <family val="5"/>
      </rPr>
      <t xml:space="preserve">
</t>
    </r>
    <r>
      <rPr>
        <sz val="6"/>
        <rFont val="Arial"/>
        <family val="2"/>
      </rPr>
      <t>Cualquier copia impresa de este documento se considera como COPIA NO CONTROLADA</t>
    </r>
    <r>
      <rPr>
        <sz val="12"/>
        <rFont val="Tempus Sans ITC"/>
        <family val="5"/>
      </rPr>
      <t xml:space="preserve">
</t>
    </r>
    <r>
      <rPr>
        <sz val="6"/>
        <rFont val="Arial"/>
        <family val="2"/>
      </rPr>
      <t>LOS DATOS PROPORCIONADOS SERAN TRATADOS DE ACUERDO A LA POLITICA DE TRATAMIENTO DE DATOS PERSONALES DEL ICBF Y A LA LEY 1581 DE 2012</t>
    </r>
  </si>
  <si>
    <t>F10.P2.MS</t>
  </si>
  <si>
    <t>PROCESO
MONITOREO Y SEGUIMIENTO A LA GESTIÓN
ANÁLISIS ENCUESTAS DE EVALUACIÓN RPC Y 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</si>
</sst>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5"/>
    </font>
    <font>
      <b/>
      <sz val="12"/>
      <name val="Tempus Sans ITC"/>
      <family val="5"/>
    </font>
    <font>
      <b/>
      <sz val="6"/>
      <name val="Arial"/>
      <family val="2"/>
    </font>
    <font>
      <sz val="10"/>
      <name val="Zurich BT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9.5"/>
      <name val="Arial"/>
      <family val="2"/>
    </font>
    <font>
      <b/>
      <sz val="8"/>
      <color theme="0"/>
      <name val="Arial"/>
      <family val="2"/>
    </font>
    <font>
      <b/>
      <sz val="9.5"/>
      <color theme="0"/>
      <name val="Arial"/>
      <family val="2"/>
    </font>
    <font>
      <b/>
      <sz val="10"/>
      <color theme="0" tint="-0.499984740745262"/>
      <name val="Arial"/>
      <family val="2"/>
    </font>
    <font>
      <b/>
      <sz val="10"/>
      <color theme="0"/>
      <name val="Zurich BT"/>
    </font>
    <font>
      <b/>
      <sz val="9"/>
      <name val="Arial"/>
      <family val="2"/>
    </font>
    <font>
      <sz val="9"/>
      <name val="Arial"/>
      <family val="2"/>
    </font>
    <font>
      <b/>
      <sz val="11"/>
      <name val="Tempus Sans ITC"/>
      <family val="5"/>
    </font>
    <font>
      <sz val="6"/>
      <name val="Arial"/>
      <family val="2"/>
    </font>
    <font>
      <sz val="12"/>
      <name val="Tempus Sans ITC"/>
      <family val="5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D9D9D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45066682943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3">
    <xf numFmtId="0" fontId="0" fillId="0" borderId="0"/>
    <xf numFmtId="0" fontId="4" fillId="0" borderId="0"/>
    <xf numFmtId="9" fontId="12" fillId="0" borderId="0" applyFont="0" applyFill="0" applyBorder="0" applyAlignment="0" applyProtection="0"/>
  </cellStyleXfs>
  <cellXfs count="130">
    <xf numFmtId="0" fontId="0" fillId="0" borderId="0" xfId="0"/>
    <xf numFmtId="0" fontId="4" fillId="0" borderId="1" xfId="1" applyBorder="1"/>
    <xf numFmtId="0" fontId="4" fillId="0" borderId="2" xfId="1" applyBorder="1"/>
    <xf numFmtId="0" fontId="4" fillId="0" borderId="0" xfId="1"/>
    <xf numFmtId="0" fontId="4" fillId="0" borderId="3" xfId="1" applyBorder="1"/>
    <xf numFmtId="0" fontId="6" fillId="0" borderId="4" xfId="1" applyFont="1" applyBorder="1" applyAlignment="1">
      <alignment horizontal="left" vertical="top"/>
    </xf>
    <xf numFmtId="0" fontId="4" fillId="0" borderId="5" xfId="1" applyBorder="1"/>
    <xf numFmtId="0" fontId="6" fillId="0" borderId="6" xfId="1" applyFont="1" applyFill="1" applyBorder="1" applyAlignment="1">
      <alignment horizontal="left" vertical="top"/>
    </xf>
    <xf numFmtId="0" fontId="4" fillId="0" borderId="4" xfId="1" applyBorder="1"/>
    <xf numFmtId="0" fontId="4" fillId="0" borderId="6" xfId="1" applyBorder="1"/>
    <xf numFmtId="0" fontId="4" fillId="0" borderId="7" xfId="1" applyBorder="1" applyAlignment="1">
      <alignment horizontal="center" vertical="center"/>
    </xf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20" fontId="4" fillId="0" borderId="0" xfId="1" applyNumberFormat="1"/>
    <xf numFmtId="0" fontId="3" fillId="0" borderId="0" xfId="1" applyFont="1"/>
    <xf numFmtId="0" fontId="2" fillId="0" borderId="0" xfId="1" applyFont="1"/>
    <xf numFmtId="0" fontId="4" fillId="0" borderId="11" xfId="1" applyBorder="1"/>
    <xf numFmtId="0" fontId="4" fillId="0" borderId="0" xfId="1" applyBorder="1"/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 vertical="center"/>
      <protection hidden="1"/>
    </xf>
    <xf numFmtId="9" fontId="7" fillId="3" borderId="12" xfId="2" applyFont="1" applyFill="1" applyBorder="1" applyAlignment="1" applyProtection="1">
      <alignment horizontal="center" vertical="center" wrapText="1"/>
      <protection hidden="1"/>
    </xf>
    <xf numFmtId="0" fontId="0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0" fillId="2" borderId="10" xfId="0" applyFont="1" applyFill="1" applyBorder="1" applyAlignment="1" applyProtection="1">
      <alignment vertical="top" wrapText="1"/>
      <protection hidden="1"/>
    </xf>
    <xf numFmtId="0" fontId="0" fillId="2" borderId="0" xfId="0" applyFont="1" applyFill="1" applyBorder="1" applyAlignment="1" applyProtection="1">
      <alignment vertical="top" wrapText="1"/>
      <protection hidden="1"/>
    </xf>
    <xf numFmtId="0" fontId="0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Border="1" applyProtection="1">
      <protection hidden="1"/>
    </xf>
    <xf numFmtId="0" fontId="8" fillId="5" borderId="12" xfId="0" applyFont="1" applyFill="1" applyBorder="1" applyAlignment="1" applyProtection="1">
      <alignment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1" fillId="0" borderId="0" xfId="1" applyFont="1"/>
    <xf numFmtId="0" fontId="13" fillId="2" borderId="0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Border="1" applyAlignment="1" applyProtection="1">
      <alignment horizontal="center" vertical="center" wrapText="1"/>
      <protection hidden="1"/>
    </xf>
    <xf numFmtId="0" fontId="14" fillId="2" borderId="0" xfId="0" applyFont="1" applyFill="1" applyBorder="1" applyAlignment="1" applyProtection="1">
      <alignment horizontal="center" vertical="center" wrapText="1"/>
      <protection hidden="1"/>
    </xf>
    <xf numFmtId="3" fontId="15" fillId="3" borderId="12" xfId="0" applyNumberFormat="1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center" wrapText="1"/>
      <protection hidden="1"/>
    </xf>
    <xf numFmtId="0" fontId="15" fillId="3" borderId="12" xfId="0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Border="1" applyAlignment="1" applyProtection="1">
      <alignment horizontal="center" vertical="center"/>
      <protection hidden="1"/>
    </xf>
    <xf numFmtId="3" fontId="15" fillId="2" borderId="0" xfId="0" applyNumberFormat="1" applyFont="1" applyFill="1" applyBorder="1" applyAlignment="1" applyProtection="1">
      <alignment horizontal="center" vertical="center"/>
      <protection hidden="1"/>
    </xf>
    <xf numFmtId="3" fontId="15" fillId="4" borderId="12" xfId="0" applyNumberFormat="1" applyFont="1" applyFill="1" applyBorder="1" applyAlignment="1" applyProtection="1">
      <alignment horizontal="center" vertical="center"/>
      <protection hidden="1"/>
    </xf>
    <xf numFmtId="0" fontId="15" fillId="4" borderId="12" xfId="0" applyFont="1" applyFill="1" applyBorder="1" applyAlignment="1" applyProtection="1">
      <alignment horizontal="center" vertical="center" wrapText="1"/>
      <protection hidden="1"/>
    </xf>
    <xf numFmtId="0" fontId="15" fillId="4" borderId="12" xfId="0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Border="1" applyAlignment="1" applyProtection="1">
      <alignment horizontal="left" vertical="top" wrapText="1"/>
      <protection hidden="1"/>
    </xf>
    <xf numFmtId="0" fontId="17" fillId="5" borderId="12" xfId="0" applyFont="1" applyFill="1" applyBorder="1" applyAlignment="1" applyProtection="1">
      <alignment horizontal="center" vertical="center" wrapText="1"/>
      <protection hidden="1"/>
    </xf>
    <xf numFmtId="3" fontId="17" fillId="5" borderId="12" xfId="0" applyNumberFormat="1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9" fontId="7" fillId="3" borderId="12" xfId="2" applyFont="1" applyFill="1" applyBorder="1" applyAlignment="1" applyProtection="1">
      <alignment horizontal="center" vertical="center"/>
      <protection hidden="1"/>
    </xf>
    <xf numFmtId="9" fontId="7" fillId="4" borderId="12" xfId="2" applyFont="1" applyFill="1" applyBorder="1" applyAlignment="1" applyProtection="1">
      <alignment horizontal="center" vertical="center"/>
      <protection hidden="1"/>
    </xf>
    <xf numFmtId="9" fontId="7" fillId="2" borderId="0" xfId="2" applyFont="1" applyFill="1" applyBorder="1" applyAlignment="1" applyProtection="1">
      <alignment horizontal="center" vertical="center"/>
      <protection hidden="1"/>
    </xf>
    <xf numFmtId="9" fontId="0" fillId="2" borderId="0" xfId="2" applyFont="1" applyFill="1" applyProtection="1">
      <protection hidden="1"/>
    </xf>
    <xf numFmtId="9" fontId="7" fillId="2" borderId="0" xfId="0" applyNumberFormat="1" applyFont="1" applyFill="1" applyBorder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9" fontId="19" fillId="2" borderId="0" xfId="2" applyFont="1" applyFill="1" applyBorder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left" vertical="center"/>
      <protection hidden="1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3" fontId="15" fillId="3" borderId="12" xfId="0" applyNumberFormat="1" applyFont="1" applyFill="1" applyBorder="1" applyAlignment="1" applyProtection="1">
      <alignment horizontal="center" vertical="center"/>
      <protection locked="0"/>
    </xf>
    <xf numFmtId="0" fontId="15" fillId="3" borderId="12" xfId="0" applyFont="1" applyFill="1" applyBorder="1" applyAlignment="1" applyProtection="1">
      <alignment horizontal="left" vertical="top"/>
      <protection locked="0"/>
    </xf>
    <xf numFmtId="0" fontId="15" fillId="4" borderId="12" xfId="0" applyFont="1" applyFill="1" applyBorder="1" applyAlignment="1" applyProtection="1">
      <alignment horizontal="center" vertical="center"/>
      <protection locked="0"/>
    </xf>
    <xf numFmtId="3" fontId="15" fillId="4" borderId="12" xfId="0" applyNumberFormat="1" applyFont="1" applyFill="1" applyBorder="1" applyAlignment="1" applyProtection="1">
      <alignment horizontal="center" vertical="center"/>
      <protection locked="0"/>
    </xf>
    <xf numFmtId="0" fontId="15" fillId="4" borderId="12" xfId="0" applyFont="1" applyFill="1" applyBorder="1" applyAlignment="1" applyProtection="1">
      <alignment horizontal="left" vertical="top"/>
      <protection locked="0"/>
    </xf>
    <xf numFmtId="0" fontId="18" fillId="5" borderId="12" xfId="0" applyFont="1" applyFill="1" applyBorder="1" applyAlignment="1" applyProtection="1">
      <alignment horizontal="center" vertical="center" wrapText="1"/>
      <protection hidden="1"/>
    </xf>
    <xf numFmtId="0" fontId="8" fillId="5" borderId="12" xfId="0" applyFont="1" applyFill="1" applyBorder="1" applyAlignment="1" applyProtection="1">
      <alignment horizontal="center" vertical="center"/>
      <protection hidden="1"/>
    </xf>
    <xf numFmtId="0" fontId="8" fillId="5" borderId="12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>
      <alignment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1" fillId="6" borderId="30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22" fillId="0" borderId="35" xfId="0" applyFont="1" applyBorder="1" applyAlignment="1">
      <alignment vertical="center" wrapText="1"/>
    </xf>
    <xf numFmtId="0" fontId="22" fillId="0" borderId="36" xfId="0" applyFont="1" applyBorder="1" applyAlignment="1">
      <alignment vertical="center" wrapText="1"/>
    </xf>
    <xf numFmtId="0" fontId="22" fillId="0" borderId="37" xfId="0" applyFont="1" applyBorder="1" applyAlignment="1">
      <alignment vertical="center" wrapText="1"/>
    </xf>
    <xf numFmtId="0" fontId="22" fillId="0" borderId="38" xfId="0" applyFont="1" applyBorder="1" applyAlignment="1">
      <alignment vertical="center" wrapText="1"/>
    </xf>
    <xf numFmtId="0" fontId="26" fillId="2" borderId="0" xfId="0" applyFont="1" applyFill="1" applyBorder="1" applyAlignment="1" applyProtection="1">
      <alignment horizontal="center" vertical="center"/>
      <protection hidden="1"/>
    </xf>
    <xf numFmtId="0" fontId="7" fillId="0" borderId="39" xfId="0" applyFont="1" applyFill="1" applyBorder="1" applyAlignment="1" applyProtection="1">
      <alignment horizontal="center" vertical="center"/>
      <protection hidden="1"/>
    </xf>
    <xf numFmtId="14" fontId="7" fillId="0" borderId="39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25" xfId="0" applyFont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10" fillId="4" borderId="0" xfId="0" applyFont="1" applyFill="1" applyBorder="1" applyAlignment="1" applyProtection="1">
      <alignment horizontal="center" vertical="center" wrapText="1"/>
      <protection hidden="1"/>
    </xf>
    <xf numFmtId="0" fontId="7" fillId="0" borderId="39" xfId="0" applyFont="1" applyFill="1" applyBorder="1" applyAlignment="1" applyProtection="1">
      <alignment horizontal="center" vertical="center"/>
      <protection hidden="1"/>
    </xf>
    <xf numFmtId="0" fontId="8" fillId="5" borderId="12" xfId="0" applyFont="1" applyFill="1" applyBorder="1" applyAlignment="1" applyProtection="1">
      <alignment horizontal="center" vertical="center" wrapText="1"/>
      <protection hidden="1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7" fillId="0" borderId="39" xfId="0" applyFont="1" applyFill="1" applyBorder="1" applyAlignment="1" applyProtection="1">
      <alignment horizontal="center" vertical="center" wrapText="1"/>
      <protection hidden="1"/>
    </xf>
    <xf numFmtId="0" fontId="20" fillId="5" borderId="16" xfId="0" applyFont="1" applyFill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7" xfId="0" applyFont="1" applyFill="1" applyBorder="1" applyAlignment="1" applyProtection="1">
      <alignment horizontal="center"/>
      <protection hidden="1"/>
    </xf>
    <xf numFmtId="0" fontId="0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8" xfId="0" applyFont="1" applyFill="1" applyBorder="1" applyAlignment="1" applyProtection="1">
      <alignment horizontal="left" vertical="center" wrapText="1"/>
      <protection locked="0"/>
    </xf>
    <xf numFmtId="0" fontId="0" fillId="3" borderId="17" xfId="0" applyFont="1" applyFill="1" applyBorder="1" applyAlignment="1" applyProtection="1">
      <alignment horizontal="left" vertical="center" wrapText="1"/>
      <protection locked="0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Border="1" applyAlignment="1" applyProtection="1">
      <alignment horizontal="center" vertical="center" wrapText="1"/>
      <protection hidden="1"/>
    </xf>
    <xf numFmtId="9" fontId="7" fillId="3" borderId="16" xfId="0" applyNumberFormat="1" applyFont="1" applyFill="1" applyBorder="1" applyAlignment="1" applyProtection="1">
      <alignment horizontal="center" vertical="center" wrapText="1"/>
      <protection hidden="1"/>
    </xf>
    <xf numFmtId="9" fontId="7" fillId="3" borderId="18" xfId="0" applyNumberFormat="1" applyFont="1" applyFill="1" applyBorder="1" applyAlignment="1" applyProtection="1">
      <alignment horizontal="center" vertical="center" wrapText="1"/>
      <protection hidden="1"/>
    </xf>
    <xf numFmtId="9" fontId="7" fillId="3" borderId="17" xfId="0" applyNumberFormat="1" applyFont="1" applyFill="1" applyBorder="1" applyAlignment="1" applyProtection="1">
      <alignment horizontal="center" vertical="center" wrapText="1"/>
      <protection hidden="1"/>
    </xf>
    <xf numFmtId="14" fontId="7" fillId="0" borderId="39" xfId="0" applyNumberFormat="1" applyFont="1" applyFill="1" applyBorder="1" applyAlignment="1" applyProtection="1">
      <alignment horizontal="center" vertical="center" wrapText="1"/>
      <protection hidden="1"/>
    </xf>
    <xf numFmtId="0" fontId="8" fillId="5" borderId="12" xfId="0" applyFont="1" applyFill="1" applyBorder="1" applyAlignment="1" applyProtection="1">
      <alignment horizontal="center" vertical="center"/>
      <protection hidden="1"/>
    </xf>
    <xf numFmtId="14" fontId="7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16" fillId="3" borderId="12" xfId="0" applyFont="1" applyFill="1" applyBorder="1" applyAlignment="1" applyProtection="1">
      <alignment horizontal="center" vertical="center" wrapText="1"/>
      <protection hidden="1"/>
    </xf>
    <xf numFmtId="0" fontId="16" fillId="3" borderId="12" xfId="0" applyFont="1" applyFill="1" applyBorder="1" applyAlignment="1" applyProtection="1">
      <alignment horizontal="left" vertical="center" wrapText="1"/>
      <protection hidden="1"/>
    </xf>
    <xf numFmtId="0" fontId="16" fillId="4" borderId="12" xfId="0" applyFont="1" applyFill="1" applyBorder="1" applyAlignment="1" applyProtection="1">
      <alignment horizontal="center" vertical="center" wrapText="1"/>
      <protection hidden="1"/>
    </xf>
    <xf numFmtId="0" fontId="16" fillId="4" borderId="12" xfId="0" applyFont="1" applyFill="1" applyBorder="1" applyAlignment="1" applyProtection="1">
      <alignment horizontal="left" vertical="center" wrapText="1"/>
      <protection hidden="1"/>
    </xf>
    <xf numFmtId="0" fontId="18" fillId="5" borderId="12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410"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TABULACIÓN!$S$12</c:f>
              <c:strCache>
                <c:ptCount val="1"/>
                <c:pt idx="0">
                  <c:v>Tipo de organización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TABULACIÓN!$R$13:$R$17</c:f>
              <c:strCache>
                <c:ptCount val="5"/>
                <c:pt idx="0">
                  <c:v>Organización Gubernamental</c:v>
                </c:pt>
                <c:pt idx="1">
                  <c:v>Organización No gubernamental</c:v>
                </c:pt>
                <c:pt idx="2">
                  <c:v>Veedurías ciudadanas</c:v>
                </c:pt>
                <c:pt idx="3">
                  <c:v>Otra</c:v>
                </c:pt>
                <c:pt idx="4">
                  <c:v>Ninguna</c:v>
                </c:pt>
              </c:strCache>
            </c:strRef>
          </c:cat>
          <c:val>
            <c:numRef>
              <c:f>TABULACIÓN!$S$13:$S$17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4-4597-BD14-AAAF80A5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16078264"/>
        <c:axId val="316078592"/>
      </c:barChart>
      <c:catAx>
        <c:axId val="316078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078592"/>
        <c:crosses val="autoZero"/>
        <c:auto val="1"/>
        <c:lblAlgn val="ctr"/>
        <c:lblOffset val="100"/>
        <c:noMultiLvlLbl val="0"/>
      </c:catAx>
      <c:valAx>
        <c:axId val="316078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078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TABULACIÓN!$S$44</c:f>
              <c:strCache>
                <c:ptCount val="1"/>
                <c:pt idx="0">
                  <c:v>Información de calidad</c:v>
                </c:pt>
              </c:strCache>
            </c:strRef>
          </c:tx>
          <c:dPt>
            <c:idx val="0"/>
            <c:bubble3D val="0"/>
            <c:spPr>
              <a:solidFill>
                <a:schemeClr val="accent3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B5-4730-8222-5AF82B5ECBA9}"/>
              </c:ext>
            </c:extLst>
          </c:dPt>
          <c:dPt>
            <c:idx val="1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B5-4730-8222-5AF82B5ECBA9}"/>
              </c:ext>
            </c:extLst>
          </c:dPt>
          <c:dPt>
            <c:idx val="2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B5-4730-8222-5AF82B5ECBA9}"/>
              </c:ext>
            </c:extLst>
          </c:dPt>
          <c:dPt>
            <c:idx val="3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B5-4730-8222-5AF82B5ECBA9}"/>
              </c:ext>
            </c:extLst>
          </c:dPt>
          <c:dPt>
            <c:idx val="4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B5-4730-8222-5AF82B5ECBA9}"/>
              </c:ext>
            </c:extLst>
          </c:dPt>
          <c:dPt>
            <c:idx val="5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B5-4730-8222-5AF82B5ECB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TABULACIÓN!$R$54:$R$55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TABULACIÓN!$S$54:$S$55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B5-4730-8222-5AF82B5ECBA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TABULACIÓN!$S$57</c:f>
              <c:strCache>
                <c:ptCount val="1"/>
                <c:pt idx="0">
                  <c:v>Satisfacción compromisos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3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3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14D-45EA-877F-5574B7FB8C3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14D-45EA-877F-5574B7FB8C3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30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30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3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14D-45EA-877F-5574B7FB8C3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3">
                      <a:tint val="84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84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84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14D-45EA-877F-5574B7FB8C3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3">
                      <a:tint val="37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37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3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14D-45EA-877F-5574B7FB8C3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3">
                      <a:tint val="90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90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9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F14D-45EA-877F-5574B7FB8C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TABULACIÓN!$R$62:$R$63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TABULACIÓN!$S$62:$S$63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4D-45EA-877F-5574B7FB8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Organización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TABULACIÓN!$S$19</c:f>
              <c:strCache>
                <c:ptCount val="1"/>
                <c:pt idx="0">
                  <c:v>Organización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shade val="65000"/>
                      <a:shade val="51000"/>
                      <a:satMod val="130000"/>
                    </a:schemeClr>
                  </a:gs>
                  <a:gs pos="80000">
                    <a:schemeClr val="accent3">
                      <a:shade val="65000"/>
                      <a:shade val="93000"/>
                      <a:satMod val="130000"/>
                    </a:schemeClr>
                  </a:gs>
                  <a:gs pos="100000">
                    <a:schemeClr val="accent3">
                      <a:shade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7E4-4DE6-ABB9-7C3F79594FE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7E4-4DE6-ABB9-7C3F79594FE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65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65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7E4-4DE6-ABB9-7C3F79594F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TABULACIÓN!$R$32:$R$34</c:f>
              <c:strCache>
                <c:ptCount val="3"/>
                <c:pt idx="0">
                  <c:v>Bien Organizado</c:v>
                </c:pt>
                <c:pt idx="1">
                  <c:v>Regularmente organizado</c:v>
                </c:pt>
                <c:pt idx="2">
                  <c:v>Mal organizado</c:v>
                </c:pt>
              </c:strCache>
            </c:strRef>
          </c:cat>
          <c:val>
            <c:numRef>
              <c:f>TABULACIÓN!$S$32:$S$34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1B-46DA-8423-2C05FFFC1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TABULACIÓN!$S$36</c:f>
              <c:strCache>
                <c:ptCount val="1"/>
                <c:pt idx="0">
                  <c:v>Difusión</c:v>
                </c:pt>
              </c:strCache>
            </c:strRef>
          </c:tx>
          <c:dPt>
            <c:idx val="0"/>
            <c:bubble3D val="0"/>
            <c:spPr>
              <a:solidFill>
                <a:schemeClr val="accent3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34-484A-814F-33D74780C682}"/>
              </c:ext>
            </c:extLst>
          </c:dPt>
          <c:dPt>
            <c:idx val="1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34-484A-814F-33D74780C682}"/>
              </c:ext>
            </c:extLst>
          </c:dPt>
          <c:dPt>
            <c:idx val="2"/>
            <c:bubble3D val="0"/>
            <c:spPr>
              <a:solidFill>
                <a:schemeClr val="accent3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34-484A-814F-33D74780C6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TABULACIÓN!$R$28:$R$29</c:f>
              <c:strCache>
                <c:ptCount val="2"/>
                <c:pt idx="0">
                  <c:v>Suficiente</c:v>
                </c:pt>
                <c:pt idx="1">
                  <c:v>Insuficiente</c:v>
                </c:pt>
              </c:strCache>
            </c:strRef>
          </c:cat>
          <c:val>
            <c:numRef>
              <c:f>TABULACIÓN!$S$28:$S$29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34-484A-814F-33D74780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TABULACIÓN!$S$31</c:f>
              <c:strCache>
                <c:ptCount val="1"/>
                <c:pt idx="0">
                  <c:v>Canal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B4A-41C9-9C05-1EC92420B8A7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B4A-41C9-9C05-1EC92420B8A7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B4A-41C9-9C05-1EC92420B8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TABULACIÓN!$R$20:$R$25</c:f>
              <c:strCache>
                <c:ptCount val="6"/>
                <c:pt idx="0">
                  <c:v>Por aviso público</c:v>
                </c:pt>
                <c:pt idx="1">
                  <c:v>Prensa, TV, Radio </c:v>
                </c:pt>
                <c:pt idx="2">
                  <c:v>Comunidad  </c:v>
                </c:pt>
                <c:pt idx="3">
                  <c:v>Boletín  </c:v>
                </c:pt>
                <c:pt idx="4">
                  <c:v>Página Web  </c:v>
                </c:pt>
                <c:pt idx="5">
                  <c:v>Invitación directa</c:v>
                </c:pt>
              </c:strCache>
            </c:strRef>
          </c:cat>
          <c:val>
            <c:numRef>
              <c:f>TABULACIÓN!$S$20:$S$25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4A-41C9-9C05-1EC92420B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31573376"/>
        <c:axId val="531579280"/>
      </c:barChart>
      <c:valAx>
        <c:axId val="53157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1573376"/>
        <c:crosses val="autoZero"/>
        <c:crossBetween val="between"/>
      </c:valAx>
      <c:catAx>
        <c:axId val="53157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1579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TABULACIÓN!$S$27</c:f>
              <c:strCache>
                <c:ptCount val="1"/>
                <c:pt idx="0">
                  <c:v>Explicación inicial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3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3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AC2-4393-8B22-233FC18C9BA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AC2-4393-8B22-233FC18C9BA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30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30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3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AC2-4393-8B22-233FC18C9BA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3">
                      <a:tint val="84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84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84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AC2-4393-8B22-233FC18C9BA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3">
                      <a:tint val="37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37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3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6AC2-4393-8B22-233FC18C9BA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3">
                      <a:tint val="90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90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9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6AC2-4393-8B22-233FC18C9B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TABULACIÓN!$R$37:$R$38</c:f>
              <c:strCache>
                <c:ptCount val="2"/>
                <c:pt idx="0">
                  <c:v>Clara</c:v>
                </c:pt>
                <c:pt idx="1">
                  <c:v>Confusa</c:v>
                </c:pt>
              </c:strCache>
            </c:strRef>
          </c:cat>
          <c:val>
            <c:numRef>
              <c:f>TABULACIÓN!$S$37:$S$38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AC2-4393-8B22-233FC18C9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TABULACIÓN!$S$40</c:f>
              <c:strCache>
                <c:ptCount val="1"/>
                <c:pt idx="0">
                  <c:v>Oportunidad de opinar</c:v>
                </c:pt>
              </c:strCache>
            </c:strRef>
          </c:tx>
          <c:dPt>
            <c:idx val="0"/>
            <c:bubble3D val="0"/>
            <c:spPr>
              <a:solidFill>
                <a:schemeClr val="accent3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C7-427C-B537-5A8EBFB7A127}"/>
              </c:ext>
            </c:extLst>
          </c:dPt>
          <c:dPt>
            <c:idx val="1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C7-427C-B537-5A8EBFB7A127}"/>
              </c:ext>
            </c:extLst>
          </c:dPt>
          <c:dPt>
            <c:idx val="2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4C7-427C-B537-5A8EBFB7A127}"/>
              </c:ext>
            </c:extLst>
          </c:dPt>
          <c:dPt>
            <c:idx val="3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4C7-427C-B537-5A8EBFB7A127}"/>
              </c:ext>
            </c:extLst>
          </c:dPt>
          <c:dPt>
            <c:idx val="4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4C7-427C-B537-5A8EBFB7A127}"/>
              </c:ext>
            </c:extLst>
          </c:dPt>
          <c:dPt>
            <c:idx val="5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4C7-427C-B537-5A8EBFB7A1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TABULACIÓN!$R$45:$R$46</c:f>
              <c:strCache>
                <c:ptCount val="2"/>
                <c:pt idx="0">
                  <c:v>Igual</c:v>
                </c:pt>
                <c:pt idx="1">
                  <c:v>Desigual  </c:v>
                </c:pt>
              </c:strCache>
            </c:strRef>
          </c:cat>
          <c:val>
            <c:numRef>
              <c:f>TABULACIÓN!$S$45:$S$46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4C7-427C-B537-5A8EBFB7A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TABULACIÓN!$S$48</c:f>
              <c:strCache>
                <c:ptCount val="1"/>
                <c:pt idx="0">
                  <c:v>Participación ciudadana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shade val="65000"/>
                      <a:shade val="51000"/>
                      <a:satMod val="130000"/>
                    </a:schemeClr>
                  </a:gs>
                  <a:gs pos="80000">
                    <a:schemeClr val="accent3">
                      <a:shade val="65000"/>
                      <a:shade val="93000"/>
                      <a:satMod val="130000"/>
                    </a:schemeClr>
                  </a:gs>
                  <a:gs pos="100000">
                    <a:schemeClr val="accent3">
                      <a:shade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958-43BC-8E08-381E5765D8E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958-43BC-8E08-381E5765D8E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65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65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958-43BC-8E08-381E5765D8E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3">
                      <a:tint val="30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30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3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958-43BC-8E08-381E5765D8E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3">
                      <a:tint val="95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95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9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958-43BC-8E08-381E5765D8E6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3">
                      <a:tint val="60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60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7958-43BC-8E08-381E5765D8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TABULACIÓN!$R$49:$R$51</c:f>
              <c:strCache>
                <c:ptCount val="3"/>
                <c:pt idx="0">
                  <c:v>Tenida en cuenta  </c:v>
                </c:pt>
                <c:pt idx="1">
                  <c:v>No se tuvo en cuenta</c:v>
                </c:pt>
                <c:pt idx="2">
                  <c:v>No aplica</c:v>
                </c:pt>
              </c:strCache>
            </c:strRef>
          </c:cat>
          <c:val>
            <c:numRef>
              <c:f>TABULACIÓN!$S$49:$S$51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58-43BC-8E08-381E5765D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TABULACIÓN!$S$53</c:f>
              <c:strCache>
                <c:ptCount val="1"/>
                <c:pt idx="0">
                  <c:v>Claridad de Gestión</c:v>
                </c:pt>
              </c:strCache>
            </c:strRef>
          </c:tx>
          <c:dPt>
            <c:idx val="0"/>
            <c:bubble3D val="0"/>
            <c:spPr>
              <a:solidFill>
                <a:schemeClr val="accent3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9E-4A3D-98D7-E170A4203FEC}"/>
              </c:ext>
            </c:extLst>
          </c:dPt>
          <c:dPt>
            <c:idx val="1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9E-4A3D-98D7-E170A4203FEC}"/>
              </c:ext>
            </c:extLst>
          </c:dPt>
          <c:dPt>
            <c:idx val="2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9E-4A3D-98D7-E170A4203FEC}"/>
              </c:ext>
            </c:extLst>
          </c:dPt>
          <c:dPt>
            <c:idx val="3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9E-4A3D-98D7-E170A4203FEC}"/>
              </c:ext>
            </c:extLst>
          </c:dPt>
          <c:dPt>
            <c:idx val="4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9E-4A3D-98D7-E170A4203FEC}"/>
              </c:ext>
            </c:extLst>
          </c:dPt>
          <c:dPt>
            <c:idx val="5"/>
            <c:bubble3D val="0"/>
            <c:spPr>
              <a:solidFill>
                <a:schemeClr val="accent3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39E-4A3D-98D7-E170A4203F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TABULACIÓN!$R$58:$R$59</c:f>
              <c:strCache>
                <c:ptCount val="2"/>
                <c:pt idx="0">
                  <c:v>Si  </c:v>
                </c:pt>
                <c:pt idx="1">
                  <c:v>No</c:v>
                </c:pt>
              </c:strCache>
            </c:strRef>
          </c:cat>
          <c:val>
            <c:numRef>
              <c:f>TABULACIÓN!$S$58:$S$59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39E-4A3D-98D7-E170A4203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TABULACIÓN!$S$61</c:f>
              <c:strCache>
                <c:ptCount val="1"/>
                <c:pt idx="0">
                  <c:v>Diálogo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3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3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744-4E0D-9EC1-286614CF4C2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744-4E0D-9EC1-286614CF4C2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30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30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3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A744-4E0D-9EC1-286614CF4C2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3">
                      <a:tint val="84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84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84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A744-4E0D-9EC1-286614CF4C2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3">
                      <a:tint val="37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37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3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744-4E0D-9EC1-286614CF4C2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3">
                      <a:tint val="90000"/>
                      <a:shade val="51000"/>
                      <a:satMod val="130000"/>
                    </a:schemeClr>
                  </a:gs>
                  <a:gs pos="80000">
                    <a:schemeClr val="accent3">
                      <a:tint val="90000"/>
                      <a:shade val="93000"/>
                      <a:satMod val="130000"/>
                    </a:schemeClr>
                  </a:gs>
                  <a:gs pos="100000">
                    <a:schemeClr val="accent3">
                      <a:tint val="9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A744-4E0D-9EC1-286614CF4C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TABULACIÓN!$R$41:$R$42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TABULACIÓN!$S$41:$S$42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744-4E0D-9EC1-286614CF4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chemeClr val="tx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275168</xdr:colOff>
      <xdr:row>0</xdr:row>
      <xdr:rowOff>52918</xdr:rowOff>
    </xdr:from>
    <xdr:to>
      <xdr:col>1</xdr:col>
      <xdr:colOff>913343</xdr:colOff>
      <xdr:row>2</xdr:row>
      <xdr:rowOff>244476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151D2F-B5C2-4205-8A9F-DE0E411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418" y="52918"/>
          <a:ext cx="638175" cy="763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8658</xdr:colOff>
      <xdr:row>12</xdr:row>
      <xdr:rowOff>0</xdr:rowOff>
    </xdr:from>
    <xdr:to>
      <xdr:col>14</xdr:col>
      <xdr:colOff>0</xdr:colOff>
      <xdr:row>17</xdr:row>
      <xdr:rowOff>4764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082289-DD78-47C2-99F4-339492F7C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8660</xdr:colOff>
      <xdr:row>31</xdr:row>
      <xdr:rowOff>9526</xdr:rowOff>
    </xdr:from>
    <xdr:to>
      <xdr:col>14</xdr:col>
      <xdr:colOff>0</xdr:colOff>
      <xdr:row>34</xdr:row>
      <xdr:rowOff>4764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374EBFC-DEEC-4FDD-A74A-25FD02CD0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533399</xdr:colOff>
      <xdr:row>27</xdr:row>
      <xdr:rowOff>0</xdr:rowOff>
    </xdr:from>
    <xdr:to>
      <xdr:col>14</xdr:col>
      <xdr:colOff>4762</xdr:colOff>
      <xdr:row>29</xdr:row>
      <xdr:rowOff>8659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37AC6AF-CB15-49DD-A687-28453B57C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14</xdr:col>
      <xdr:colOff>0</xdr:colOff>
      <xdr:row>25</xdr:row>
      <xdr:rowOff>8659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38854B4-A385-4934-9AE2-C59D4048B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36</xdr:row>
      <xdr:rowOff>0</xdr:rowOff>
    </xdr:from>
    <xdr:to>
      <xdr:col>14</xdr:col>
      <xdr:colOff>0</xdr:colOff>
      <xdr:row>38</xdr:row>
      <xdr:rowOff>8659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3B4CB6E9-3397-4988-9C81-5600848B9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44</xdr:row>
      <xdr:rowOff>0</xdr:rowOff>
    </xdr:from>
    <xdr:to>
      <xdr:col>14</xdr:col>
      <xdr:colOff>0</xdr:colOff>
      <xdr:row>46</xdr:row>
      <xdr:rowOff>8659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3F78732-95F4-4484-BB85-4948C7CE4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48</xdr:row>
      <xdr:rowOff>0</xdr:rowOff>
    </xdr:from>
    <xdr:to>
      <xdr:col>14</xdr:col>
      <xdr:colOff>0</xdr:colOff>
      <xdr:row>51</xdr:row>
      <xdr:rowOff>8659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02E95DC-6E4E-4713-B021-A4E343FBB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57</xdr:row>
      <xdr:rowOff>0</xdr:rowOff>
    </xdr:from>
    <xdr:to>
      <xdr:col>14</xdr:col>
      <xdr:colOff>0</xdr:colOff>
      <xdr:row>59</xdr:row>
      <xdr:rowOff>8659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CF218882-28FC-402D-9DCA-AFD775C43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40</xdr:row>
      <xdr:rowOff>0</xdr:rowOff>
    </xdr:from>
    <xdr:to>
      <xdr:col>14</xdr:col>
      <xdr:colOff>0</xdr:colOff>
      <xdr:row>42</xdr:row>
      <xdr:rowOff>8659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88CB5AF-3CB3-45ED-823F-3025EFD20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53</xdr:row>
      <xdr:rowOff>0</xdr:rowOff>
    </xdr:from>
    <xdr:to>
      <xdr:col>14</xdr:col>
      <xdr:colOff>0</xdr:colOff>
      <xdr:row>55</xdr:row>
      <xdr:rowOff>8659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259F60AB-3C76-453D-BBB3-D8FF33E73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61</xdr:row>
      <xdr:rowOff>0</xdr:rowOff>
    </xdr:from>
    <xdr:to>
      <xdr:col>14</xdr:col>
      <xdr:colOff>0</xdr:colOff>
      <xdr:row>63</xdr:row>
      <xdr:rowOff>8659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D4C41E25-3914-4991-991B-BA3F87861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233793</xdr:colOff>
      <xdr:row>0</xdr:row>
      <xdr:rowOff>51954</xdr:rowOff>
    </xdr:from>
    <xdr:to>
      <xdr:col>0</xdr:col>
      <xdr:colOff>871968</xdr:colOff>
      <xdr:row>2</xdr:row>
      <xdr:rowOff>243512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BA8BBED-05DF-4DCF-80D9-FA52865D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93" y="51954"/>
          <a:ext cx="638175" cy="763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7"/>
  <sheetViews>
    <sheetView topLeftCell="A581" workbookViewId="0">
      <selection activeCell="D629" sqref="D629"/>
    </sheetView>
  </sheetViews>
  <sheetFormatPr baseColWidth="10" defaultColWidth="11.44140625" defaultRowHeight="14.4"/>
  <cols>
    <col min="1" max="1" width="24.88671875" style="3" customWidth="1"/>
    <col min="2" max="2" width="43.33203125" style="3" customWidth="1"/>
    <col min="3" max="3" width="43" style="3" customWidth="1"/>
    <col min="4" max="16384" width="11.44140625" style="3"/>
  </cols>
  <sheetData>
    <row r="1" spans="1:2">
      <c r="A1" s="1" t="s">
        <v>3</v>
      </c>
      <c r="B1" s="2" t="s">
        <v>4</v>
      </c>
    </row>
    <row r="2" spans="1:2">
      <c r="A2" s="4">
        <v>1</v>
      </c>
      <c r="B2" s="5" t="s">
        <v>5</v>
      </c>
    </row>
    <row r="3" spans="1:2">
      <c r="A3" s="4">
        <v>2</v>
      </c>
      <c r="B3" s="5" t="s">
        <v>6</v>
      </c>
    </row>
    <row r="4" spans="1:2">
      <c r="A4" s="4">
        <v>3</v>
      </c>
      <c r="B4" s="5" t="s">
        <v>7</v>
      </c>
    </row>
    <row r="5" spans="1:2">
      <c r="A5" s="4">
        <v>4</v>
      </c>
      <c r="B5" s="5" t="s">
        <v>8</v>
      </c>
    </row>
    <row r="6" spans="1:2">
      <c r="A6" s="4">
        <v>5</v>
      </c>
      <c r="B6" s="5" t="s">
        <v>9</v>
      </c>
    </row>
    <row r="7" spans="1:2">
      <c r="A7" s="4">
        <v>6</v>
      </c>
      <c r="B7" s="5" t="s">
        <v>10</v>
      </c>
    </row>
    <row r="8" spans="1:2">
      <c r="A8" s="4">
        <v>7</v>
      </c>
      <c r="B8" s="5" t="s">
        <v>11</v>
      </c>
    </row>
    <row r="9" spans="1:2">
      <c r="A9" s="4">
        <v>8</v>
      </c>
      <c r="B9" s="5" t="s">
        <v>12</v>
      </c>
    </row>
    <row r="10" spans="1:2">
      <c r="A10" s="4">
        <v>9</v>
      </c>
      <c r="B10" s="5" t="s">
        <v>13</v>
      </c>
    </row>
    <row r="11" spans="1:2">
      <c r="A11" s="4">
        <v>10</v>
      </c>
      <c r="B11" s="5" t="s">
        <v>14</v>
      </c>
    </row>
    <row r="12" spans="1:2">
      <c r="A12" s="4">
        <v>11</v>
      </c>
      <c r="B12" s="5" t="s">
        <v>15</v>
      </c>
    </row>
    <row r="13" spans="1:2">
      <c r="A13" s="4">
        <v>12</v>
      </c>
      <c r="B13" s="5" t="s">
        <v>16</v>
      </c>
    </row>
    <row r="14" spans="1:2">
      <c r="A14" s="4">
        <v>13</v>
      </c>
      <c r="B14" s="5" t="s">
        <v>17</v>
      </c>
    </row>
    <row r="15" spans="1:2" ht="15" thickBot="1">
      <c r="A15" s="6"/>
      <c r="B15" s="7" t="s">
        <v>18</v>
      </c>
    </row>
    <row r="16" spans="1:2" ht="15" thickBot="1"/>
    <row r="17" spans="1:2">
      <c r="A17" s="1" t="s">
        <v>19</v>
      </c>
      <c r="B17" s="2" t="s">
        <v>1</v>
      </c>
    </row>
    <row r="18" spans="1:2">
      <c r="A18" s="4">
        <v>5</v>
      </c>
      <c r="B18" s="8" t="s">
        <v>20</v>
      </c>
    </row>
    <row r="19" spans="1:2">
      <c r="A19" s="4">
        <v>8</v>
      </c>
      <c r="B19" s="8" t="s">
        <v>21</v>
      </c>
    </row>
    <row r="20" spans="1:2">
      <c r="A20" s="4">
        <v>11</v>
      </c>
      <c r="B20" s="8" t="s">
        <v>22</v>
      </c>
    </row>
    <row r="21" spans="1:2">
      <c r="A21" s="4">
        <v>13</v>
      </c>
      <c r="B21" s="8" t="s">
        <v>23</v>
      </c>
    </row>
    <row r="22" spans="1:2">
      <c r="A22" s="4">
        <v>15</v>
      </c>
      <c r="B22" s="8" t="s">
        <v>24</v>
      </c>
    </row>
    <row r="23" spans="1:2">
      <c r="A23" s="4">
        <v>17</v>
      </c>
      <c r="B23" s="8" t="s">
        <v>25</v>
      </c>
    </row>
    <row r="24" spans="1:2">
      <c r="A24" s="4">
        <v>18</v>
      </c>
      <c r="B24" s="8" t="s">
        <v>26</v>
      </c>
    </row>
    <row r="25" spans="1:2">
      <c r="A25" s="4">
        <v>19</v>
      </c>
      <c r="B25" s="8" t="s">
        <v>27</v>
      </c>
    </row>
    <row r="26" spans="1:2">
      <c r="A26" s="4">
        <v>20</v>
      </c>
      <c r="B26" s="8" t="s">
        <v>28</v>
      </c>
    </row>
    <row r="27" spans="1:2">
      <c r="A27" s="4">
        <v>23</v>
      </c>
      <c r="B27" s="8" t="s">
        <v>29</v>
      </c>
    </row>
    <row r="28" spans="1:2">
      <c r="A28" s="4">
        <v>25</v>
      </c>
      <c r="B28" s="8" t="s">
        <v>30</v>
      </c>
    </row>
    <row r="29" spans="1:2">
      <c r="A29" s="4">
        <v>27</v>
      </c>
      <c r="B29" s="8" t="s">
        <v>31</v>
      </c>
    </row>
    <row r="30" spans="1:2">
      <c r="A30" s="4">
        <v>41</v>
      </c>
      <c r="B30" s="8" t="s">
        <v>32</v>
      </c>
    </row>
    <row r="31" spans="1:2">
      <c r="A31" s="4">
        <v>44</v>
      </c>
      <c r="B31" s="8" t="s">
        <v>33</v>
      </c>
    </row>
    <row r="32" spans="1:2">
      <c r="A32" s="4">
        <v>47</v>
      </c>
      <c r="B32" s="8" t="s">
        <v>34</v>
      </c>
    </row>
    <row r="33" spans="1:2">
      <c r="A33" s="4">
        <v>50</v>
      </c>
      <c r="B33" s="8" t="s">
        <v>35</v>
      </c>
    </row>
    <row r="34" spans="1:2">
      <c r="A34" s="4">
        <v>52</v>
      </c>
      <c r="B34" s="8" t="s">
        <v>36</v>
      </c>
    </row>
    <row r="35" spans="1:2">
      <c r="A35" s="4">
        <v>54</v>
      </c>
      <c r="B35" s="8" t="s">
        <v>37</v>
      </c>
    </row>
    <row r="36" spans="1:2">
      <c r="A36" s="4">
        <v>63</v>
      </c>
      <c r="B36" s="8" t="s">
        <v>38</v>
      </c>
    </row>
    <row r="37" spans="1:2">
      <c r="A37" s="4">
        <v>66</v>
      </c>
      <c r="B37" s="8" t="s">
        <v>39</v>
      </c>
    </row>
    <row r="38" spans="1:2">
      <c r="A38" s="4">
        <v>68</v>
      </c>
      <c r="B38" s="8" t="s">
        <v>40</v>
      </c>
    </row>
    <row r="39" spans="1:2">
      <c r="A39" s="4">
        <v>70</v>
      </c>
      <c r="B39" s="8" t="s">
        <v>41</v>
      </c>
    </row>
    <row r="40" spans="1:2">
      <c r="A40" s="4">
        <v>73</v>
      </c>
      <c r="B40" s="8" t="s">
        <v>42</v>
      </c>
    </row>
    <row r="41" spans="1:2">
      <c r="A41" s="4">
        <v>76</v>
      </c>
      <c r="B41" s="8" t="s">
        <v>43</v>
      </c>
    </row>
    <row r="42" spans="1:2">
      <c r="A42" s="4">
        <v>81</v>
      </c>
      <c r="B42" s="8" t="s">
        <v>44</v>
      </c>
    </row>
    <row r="43" spans="1:2">
      <c r="A43" s="4">
        <v>85</v>
      </c>
      <c r="B43" s="8" t="s">
        <v>45</v>
      </c>
    </row>
    <row r="44" spans="1:2">
      <c r="A44" s="4">
        <v>86</v>
      </c>
      <c r="B44" s="8" t="s">
        <v>46</v>
      </c>
    </row>
    <row r="45" spans="1:2">
      <c r="A45" s="4">
        <v>88</v>
      </c>
      <c r="B45" s="8" t="s">
        <v>47</v>
      </c>
    </row>
    <row r="46" spans="1:2">
      <c r="A46" s="4">
        <v>91</v>
      </c>
      <c r="B46" s="8" t="s">
        <v>48</v>
      </c>
    </row>
    <row r="47" spans="1:2">
      <c r="A47" s="4">
        <v>94</v>
      </c>
      <c r="B47" s="8" t="s">
        <v>49</v>
      </c>
    </row>
    <row r="48" spans="1:2">
      <c r="A48" s="4">
        <v>95</v>
      </c>
      <c r="B48" s="8" t="s">
        <v>50</v>
      </c>
    </row>
    <row r="49" spans="1:2">
      <c r="A49" s="4">
        <v>97</v>
      </c>
      <c r="B49" s="8" t="s">
        <v>51</v>
      </c>
    </row>
    <row r="50" spans="1:2">
      <c r="A50" s="4">
        <v>99</v>
      </c>
      <c r="B50" s="8" t="s">
        <v>52</v>
      </c>
    </row>
    <row r="51" spans="1:2">
      <c r="A51" s="4">
        <v>12500</v>
      </c>
      <c r="B51" s="8" t="s">
        <v>53</v>
      </c>
    </row>
    <row r="52" spans="1:2">
      <c r="A52" s="4">
        <v>2</v>
      </c>
      <c r="B52" s="8" t="s">
        <v>54</v>
      </c>
    </row>
    <row r="53" spans="1:2" ht="15" thickBot="1">
      <c r="A53" s="6">
        <v>1</v>
      </c>
      <c r="B53" s="9" t="s">
        <v>55</v>
      </c>
    </row>
    <row r="55" spans="1:2" ht="15" thickBot="1"/>
    <row r="56" spans="1:2">
      <c r="A56" s="1" t="s">
        <v>56</v>
      </c>
      <c r="B56" s="2" t="s">
        <v>57</v>
      </c>
    </row>
    <row r="57" spans="1:2">
      <c r="A57" s="4">
        <v>501</v>
      </c>
      <c r="B57" s="8" t="s">
        <v>58</v>
      </c>
    </row>
    <row r="58" spans="1:2">
      <c r="A58" s="4">
        <v>502</v>
      </c>
      <c r="B58" s="8" t="s">
        <v>59</v>
      </c>
    </row>
    <row r="59" spans="1:2">
      <c r="A59" s="4">
        <v>504</v>
      </c>
      <c r="B59" s="8" t="s">
        <v>60</v>
      </c>
    </row>
    <row r="60" spans="1:2">
      <c r="A60" s="4">
        <v>505</v>
      </c>
      <c r="B60" s="8" t="s">
        <v>61</v>
      </c>
    </row>
    <row r="61" spans="1:2">
      <c r="A61" s="4">
        <v>506</v>
      </c>
      <c r="B61" s="8" t="s">
        <v>62</v>
      </c>
    </row>
    <row r="62" spans="1:2">
      <c r="A62" s="4">
        <v>507</v>
      </c>
      <c r="B62" s="8" t="s">
        <v>63</v>
      </c>
    </row>
    <row r="63" spans="1:2">
      <c r="A63" s="4">
        <v>508</v>
      </c>
      <c r="B63" s="8" t="s">
        <v>64</v>
      </c>
    </row>
    <row r="64" spans="1:2">
      <c r="A64" s="4">
        <v>509</v>
      </c>
      <c r="B64" s="8" t="s">
        <v>65</v>
      </c>
    </row>
    <row r="65" spans="1:2">
      <c r="A65" s="4">
        <v>510</v>
      </c>
      <c r="B65" s="8" t="s">
        <v>66</v>
      </c>
    </row>
    <row r="66" spans="1:2">
      <c r="A66" s="4">
        <v>511</v>
      </c>
      <c r="B66" s="8" t="s">
        <v>67</v>
      </c>
    </row>
    <row r="67" spans="1:2">
      <c r="A67" s="4">
        <v>512</v>
      </c>
      <c r="B67" s="8" t="s">
        <v>68</v>
      </c>
    </row>
    <row r="68" spans="1:2">
      <c r="A68" s="4">
        <v>513</v>
      </c>
      <c r="B68" s="8" t="s">
        <v>69</v>
      </c>
    </row>
    <row r="69" spans="1:2">
      <c r="A69" s="4">
        <v>514</v>
      </c>
      <c r="B69" s="8" t="s">
        <v>70</v>
      </c>
    </row>
    <row r="70" spans="1:2">
      <c r="A70" s="4">
        <v>515</v>
      </c>
      <c r="B70" s="8" t="s">
        <v>71</v>
      </c>
    </row>
    <row r="71" spans="1:2">
      <c r="A71" s="4">
        <v>516</v>
      </c>
      <c r="B71" s="8" t="s">
        <v>72</v>
      </c>
    </row>
    <row r="72" spans="1:2">
      <c r="A72" s="4">
        <v>517</v>
      </c>
      <c r="B72" s="8" t="s">
        <v>73</v>
      </c>
    </row>
    <row r="73" spans="1:2">
      <c r="A73" s="4">
        <v>535</v>
      </c>
      <c r="B73" s="8" t="s">
        <v>74</v>
      </c>
    </row>
    <row r="74" spans="1:2">
      <c r="A74" s="4">
        <v>801</v>
      </c>
      <c r="B74" s="8" t="s">
        <v>75</v>
      </c>
    </row>
    <row r="75" spans="1:2">
      <c r="A75" s="4">
        <v>802</v>
      </c>
      <c r="B75" s="8" t="s">
        <v>76</v>
      </c>
    </row>
    <row r="76" spans="1:2">
      <c r="A76" s="4">
        <v>803</v>
      </c>
      <c r="B76" s="8" t="s">
        <v>77</v>
      </c>
    </row>
    <row r="77" spans="1:2">
      <c r="A77" s="4">
        <v>804</v>
      </c>
      <c r="B77" s="8" t="s">
        <v>78</v>
      </c>
    </row>
    <row r="78" spans="1:2">
      <c r="A78" s="4">
        <v>805</v>
      </c>
      <c r="B78" s="8" t="s">
        <v>79</v>
      </c>
    </row>
    <row r="79" spans="1:2">
      <c r="A79" s="4">
        <v>806</v>
      </c>
      <c r="B79" s="8" t="s">
        <v>80</v>
      </c>
    </row>
    <row r="80" spans="1:2">
      <c r="A80" s="4">
        <v>807</v>
      </c>
      <c r="B80" s="8" t="s">
        <v>81</v>
      </c>
    </row>
    <row r="81" spans="1:2">
      <c r="A81" s="4">
        <v>1101</v>
      </c>
      <c r="B81" s="8" t="s">
        <v>82</v>
      </c>
    </row>
    <row r="82" spans="1:2">
      <c r="A82" s="4">
        <v>1102</v>
      </c>
      <c r="B82" s="8" t="s">
        <v>83</v>
      </c>
    </row>
    <row r="83" spans="1:2">
      <c r="A83" s="4">
        <v>1103</v>
      </c>
      <c r="B83" s="8" t="s">
        <v>84</v>
      </c>
    </row>
    <row r="84" spans="1:2">
      <c r="A84" s="4">
        <v>1104</v>
      </c>
      <c r="B84" s="8" t="s">
        <v>85</v>
      </c>
    </row>
    <row r="85" spans="1:2">
      <c r="A85" s="4">
        <v>1105</v>
      </c>
      <c r="B85" s="8" t="s">
        <v>86</v>
      </c>
    </row>
    <row r="86" spans="1:2">
      <c r="A86" s="4">
        <v>1106</v>
      </c>
      <c r="B86" s="8" t="s">
        <v>87</v>
      </c>
    </row>
    <row r="87" spans="1:2">
      <c r="A87" s="4">
        <v>1107</v>
      </c>
      <c r="B87" s="8" t="s">
        <v>88</v>
      </c>
    </row>
    <row r="88" spans="1:2">
      <c r="A88" s="4">
        <v>1108</v>
      </c>
      <c r="B88" s="8" t="s">
        <v>89</v>
      </c>
    </row>
    <row r="89" spans="1:2">
      <c r="A89" s="4">
        <v>1109</v>
      </c>
      <c r="B89" s="8" t="s">
        <v>90</v>
      </c>
    </row>
    <row r="90" spans="1:2">
      <c r="A90" s="4">
        <v>1110</v>
      </c>
      <c r="B90" s="8" t="s">
        <v>91</v>
      </c>
    </row>
    <row r="91" spans="1:2">
      <c r="A91" s="4">
        <v>1111</v>
      </c>
      <c r="B91" s="8" t="s">
        <v>92</v>
      </c>
    </row>
    <row r="92" spans="1:2">
      <c r="A92" s="4">
        <v>1112</v>
      </c>
      <c r="B92" s="8" t="s">
        <v>93</v>
      </c>
    </row>
    <row r="93" spans="1:2">
      <c r="A93" s="4">
        <v>1113</v>
      </c>
      <c r="B93" s="8" t="s">
        <v>94</v>
      </c>
    </row>
    <row r="94" spans="1:2">
      <c r="A94" s="4">
        <v>1114</v>
      </c>
      <c r="B94" s="8" t="s">
        <v>95</v>
      </c>
    </row>
    <row r="95" spans="1:2">
      <c r="A95" s="4">
        <v>1115</v>
      </c>
      <c r="B95" s="8" t="s">
        <v>96</v>
      </c>
    </row>
    <row r="96" spans="1:2">
      <c r="A96" s="4">
        <v>1116</v>
      </c>
      <c r="B96" s="8" t="s">
        <v>97</v>
      </c>
    </row>
    <row r="97" spans="1:2">
      <c r="A97" s="4">
        <v>1130</v>
      </c>
      <c r="B97" s="8" t="s">
        <v>98</v>
      </c>
    </row>
    <row r="98" spans="1:2">
      <c r="A98" s="4">
        <v>1301</v>
      </c>
      <c r="B98" s="8" t="s">
        <v>99</v>
      </c>
    </row>
    <row r="99" spans="1:2">
      <c r="A99" s="4">
        <v>1302</v>
      </c>
      <c r="B99" s="8" t="s">
        <v>100</v>
      </c>
    </row>
    <row r="100" spans="1:2">
      <c r="A100" s="4">
        <v>1303</v>
      </c>
      <c r="B100" s="8" t="s">
        <v>101</v>
      </c>
    </row>
    <row r="101" spans="1:2">
      <c r="A101" s="4">
        <v>1304</v>
      </c>
      <c r="B101" s="8" t="s">
        <v>102</v>
      </c>
    </row>
    <row r="102" spans="1:2">
      <c r="A102" s="4">
        <v>1305</v>
      </c>
      <c r="B102" s="8" t="s">
        <v>103</v>
      </c>
    </row>
    <row r="103" spans="1:2">
      <c r="A103" s="4">
        <v>1306</v>
      </c>
      <c r="B103" s="8" t="s">
        <v>104</v>
      </c>
    </row>
    <row r="104" spans="1:2">
      <c r="A104" s="4">
        <v>1307</v>
      </c>
      <c r="B104" s="8" t="s">
        <v>105</v>
      </c>
    </row>
    <row r="105" spans="1:2">
      <c r="A105" s="4">
        <v>1308</v>
      </c>
      <c r="B105" s="8" t="s">
        <v>106</v>
      </c>
    </row>
    <row r="106" spans="1:2">
      <c r="A106" s="4">
        <v>1501</v>
      </c>
      <c r="B106" s="8" t="s">
        <v>107</v>
      </c>
    </row>
    <row r="107" spans="1:2">
      <c r="A107" s="4">
        <v>1502</v>
      </c>
      <c r="B107" s="8" t="s">
        <v>108</v>
      </c>
    </row>
    <row r="108" spans="1:2">
      <c r="A108" s="4">
        <v>1503</v>
      </c>
      <c r="B108" s="8" t="s">
        <v>109</v>
      </c>
    </row>
    <row r="109" spans="1:2">
      <c r="A109" s="4">
        <v>1504</v>
      </c>
      <c r="B109" s="8" t="s">
        <v>110</v>
      </c>
    </row>
    <row r="110" spans="1:2">
      <c r="A110" s="4">
        <v>1505</v>
      </c>
      <c r="B110" s="8" t="s">
        <v>111</v>
      </c>
    </row>
    <row r="111" spans="1:2">
      <c r="A111" s="4">
        <v>1506</v>
      </c>
      <c r="B111" s="8" t="s">
        <v>112</v>
      </c>
    </row>
    <row r="112" spans="1:2">
      <c r="A112" s="4">
        <v>1507</v>
      </c>
      <c r="B112" s="8" t="s">
        <v>113</v>
      </c>
    </row>
    <row r="113" spans="1:2">
      <c r="A113" s="4">
        <v>1508</v>
      </c>
      <c r="B113" s="8" t="s">
        <v>114</v>
      </c>
    </row>
    <row r="114" spans="1:2">
      <c r="A114" s="4">
        <v>1509</v>
      </c>
      <c r="B114" s="8" t="s">
        <v>115</v>
      </c>
    </row>
    <row r="115" spans="1:2">
      <c r="A115" s="4">
        <v>1510</v>
      </c>
      <c r="B115" s="8" t="s">
        <v>116</v>
      </c>
    </row>
    <row r="116" spans="1:2">
      <c r="A116" s="4">
        <v>1511</v>
      </c>
      <c r="B116" s="8" t="s">
        <v>117</v>
      </c>
    </row>
    <row r="117" spans="1:2">
      <c r="A117" s="4">
        <v>1512</v>
      </c>
      <c r="B117" s="8" t="s">
        <v>118</v>
      </c>
    </row>
    <row r="118" spans="1:2">
      <c r="A118" s="4">
        <v>1701</v>
      </c>
      <c r="B118" s="8" t="s">
        <v>119</v>
      </c>
    </row>
    <row r="119" spans="1:2">
      <c r="A119" s="4">
        <v>1702</v>
      </c>
      <c r="B119" s="8" t="s">
        <v>120</v>
      </c>
    </row>
    <row r="120" spans="1:2">
      <c r="A120" s="4">
        <v>1703</v>
      </c>
      <c r="B120" s="8" t="s">
        <v>66</v>
      </c>
    </row>
    <row r="121" spans="1:2">
      <c r="A121" s="4">
        <v>1704</v>
      </c>
      <c r="B121" s="8" t="s">
        <v>68</v>
      </c>
    </row>
    <row r="122" spans="1:2">
      <c r="A122" s="4">
        <v>1705</v>
      </c>
      <c r="B122" s="8" t="s">
        <v>121</v>
      </c>
    </row>
    <row r="123" spans="1:2">
      <c r="A123" s="4">
        <v>1706</v>
      </c>
      <c r="B123" s="8" t="s">
        <v>122</v>
      </c>
    </row>
    <row r="124" spans="1:2">
      <c r="A124" s="4">
        <v>1709</v>
      </c>
      <c r="B124" s="8" t="s">
        <v>123</v>
      </c>
    </row>
    <row r="125" spans="1:2">
      <c r="A125" s="4">
        <v>1801</v>
      </c>
      <c r="B125" s="8" t="s">
        <v>124</v>
      </c>
    </row>
    <row r="126" spans="1:2">
      <c r="A126" s="4">
        <v>1802</v>
      </c>
      <c r="B126" s="8" t="s">
        <v>125</v>
      </c>
    </row>
    <row r="127" spans="1:2">
      <c r="A127" s="4">
        <v>1803</v>
      </c>
      <c r="B127" s="8" t="s">
        <v>126</v>
      </c>
    </row>
    <row r="128" spans="1:2">
      <c r="A128" s="4">
        <v>1804</v>
      </c>
      <c r="B128" s="8" t="s">
        <v>127</v>
      </c>
    </row>
    <row r="129" spans="1:2">
      <c r="A129" s="4">
        <v>1901</v>
      </c>
      <c r="B129" s="8" t="s">
        <v>128</v>
      </c>
    </row>
    <row r="130" spans="1:2">
      <c r="A130" s="4">
        <v>1902</v>
      </c>
      <c r="B130" s="8" t="s">
        <v>129</v>
      </c>
    </row>
    <row r="131" spans="1:2">
      <c r="A131" s="4">
        <v>1903</v>
      </c>
      <c r="B131" s="8" t="s">
        <v>130</v>
      </c>
    </row>
    <row r="132" spans="1:2">
      <c r="A132" s="4">
        <v>1904</v>
      </c>
      <c r="B132" s="8" t="s">
        <v>131</v>
      </c>
    </row>
    <row r="133" spans="1:2">
      <c r="A133" s="4">
        <v>1905</v>
      </c>
      <c r="B133" s="8" t="s">
        <v>121</v>
      </c>
    </row>
    <row r="134" spans="1:2">
      <c r="A134" s="4">
        <v>1906</v>
      </c>
      <c r="B134" s="8" t="s">
        <v>132</v>
      </c>
    </row>
    <row r="135" spans="1:2">
      <c r="A135" s="4">
        <v>1907</v>
      </c>
      <c r="B135" s="8" t="s">
        <v>133</v>
      </c>
    </row>
    <row r="136" spans="1:2">
      <c r="A136" s="4">
        <v>2001</v>
      </c>
      <c r="B136" s="8" t="s">
        <v>134</v>
      </c>
    </row>
    <row r="137" spans="1:2">
      <c r="A137" s="4">
        <v>2002</v>
      </c>
      <c r="B137" s="8" t="s">
        <v>135</v>
      </c>
    </row>
    <row r="138" spans="1:2">
      <c r="A138" s="4">
        <v>2003</v>
      </c>
      <c r="B138" s="8" t="s">
        <v>136</v>
      </c>
    </row>
    <row r="139" spans="1:2">
      <c r="A139" s="4">
        <v>2004</v>
      </c>
      <c r="B139" s="8" t="s">
        <v>137</v>
      </c>
    </row>
    <row r="140" spans="1:2">
      <c r="A140" s="4">
        <v>2005</v>
      </c>
      <c r="B140" s="8" t="s">
        <v>138</v>
      </c>
    </row>
    <row r="141" spans="1:2">
      <c r="A141" s="4">
        <v>2301</v>
      </c>
      <c r="B141" s="8" t="s">
        <v>139</v>
      </c>
    </row>
    <row r="142" spans="1:2">
      <c r="A142" s="4">
        <v>2302</v>
      </c>
      <c r="B142" s="8" t="s">
        <v>140</v>
      </c>
    </row>
    <row r="143" spans="1:2">
      <c r="A143" s="4">
        <v>2303</v>
      </c>
      <c r="B143" s="8" t="s">
        <v>141</v>
      </c>
    </row>
    <row r="144" spans="1:2">
      <c r="A144" s="4">
        <v>2304</v>
      </c>
      <c r="B144" s="8" t="s">
        <v>142</v>
      </c>
    </row>
    <row r="145" spans="1:2">
      <c r="A145" s="4">
        <v>2305</v>
      </c>
      <c r="B145" s="8" t="s">
        <v>143</v>
      </c>
    </row>
    <row r="146" spans="1:2">
      <c r="A146" s="4">
        <v>2306</v>
      </c>
      <c r="B146" s="8" t="s">
        <v>144</v>
      </c>
    </row>
    <row r="147" spans="1:2">
      <c r="A147" s="4">
        <v>2307</v>
      </c>
      <c r="B147" s="8" t="s">
        <v>145</v>
      </c>
    </row>
    <row r="148" spans="1:2">
      <c r="A148" s="4">
        <v>2308</v>
      </c>
      <c r="B148" s="8" t="s">
        <v>146</v>
      </c>
    </row>
    <row r="149" spans="1:2">
      <c r="A149" s="4">
        <v>2501</v>
      </c>
      <c r="B149" s="8" t="s">
        <v>147</v>
      </c>
    </row>
    <row r="150" spans="1:2">
      <c r="A150" s="4">
        <v>2502</v>
      </c>
      <c r="B150" s="8" t="s">
        <v>148</v>
      </c>
    </row>
    <row r="151" spans="1:2">
      <c r="A151" s="4">
        <v>2503</v>
      </c>
      <c r="B151" s="8" t="s">
        <v>149</v>
      </c>
    </row>
    <row r="152" spans="1:2">
      <c r="A152" s="4">
        <v>2504</v>
      </c>
      <c r="B152" s="8" t="s">
        <v>150</v>
      </c>
    </row>
    <row r="153" spans="1:2">
      <c r="A153" s="4">
        <v>2505</v>
      </c>
      <c r="B153" s="8" t="s">
        <v>151</v>
      </c>
    </row>
    <row r="154" spans="1:2">
      <c r="A154" s="4">
        <v>2506</v>
      </c>
      <c r="B154" s="8" t="s">
        <v>152</v>
      </c>
    </row>
    <row r="155" spans="1:2">
      <c r="A155" s="4">
        <v>2507</v>
      </c>
      <c r="B155" s="8" t="s">
        <v>153</v>
      </c>
    </row>
    <row r="156" spans="1:2">
      <c r="A156" s="4">
        <v>2508</v>
      </c>
      <c r="B156" s="8" t="s">
        <v>154</v>
      </c>
    </row>
    <row r="157" spans="1:2">
      <c r="A157" s="4">
        <v>2509</v>
      </c>
      <c r="B157" s="8" t="s">
        <v>155</v>
      </c>
    </row>
    <row r="158" spans="1:2">
      <c r="A158" s="4">
        <v>2510</v>
      </c>
      <c r="B158" s="8" t="s">
        <v>156</v>
      </c>
    </row>
    <row r="159" spans="1:2">
      <c r="A159" s="4">
        <v>2511</v>
      </c>
      <c r="B159" s="8" t="s">
        <v>157</v>
      </c>
    </row>
    <row r="160" spans="1:2">
      <c r="A160" s="4">
        <v>2512</v>
      </c>
      <c r="B160" s="8" t="s">
        <v>158</v>
      </c>
    </row>
    <row r="161" spans="1:2">
      <c r="A161" s="4">
        <v>2513</v>
      </c>
      <c r="B161" s="8" t="s">
        <v>159</v>
      </c>
    </row>
    <row r="162" spans="1:2">
      <c r="A162" s="4">
        <v>2518</v>
      </c>
      <c r="B162" s="8" t="s">
        <v>160</v>
      </c>
    </row>
    <row r="163" spans="1:2">
      <c r="A163" s="4">
        <v>2701</v>
      </c>
      <c r="B163" s="8" t="s">
        <v>161</v>
      </c>
    </row>
    <row r="164" spans="1:2">
      <c r="A164" s="4">
        <v>2702</v>
      </c>
      <c r="B164" s="8" t="s">
        <v>162</v>
      </c>
    </row>
    <row r="165" spans="1:2">
      <c r="A165" s="4">
        <v>2703</v>
      </c>
      <c r="B165" s="8" t="s">
        <v>163</v>
      </c>
    </row>
    <row r="166" spans="1:2">
      <c r="A166" s="4">
        <v>2704</v>
      </c>
      <c r="B166" s="8" t="s">
        <v>164</v>
      </c>
    </row>
    <row r="167" spans="1:2">
      <c r="A167" s="4">
        <v>2705</v>
      </c>
      <c r="B167" s="8" t="s">
        <v>165</v>
      </c>
    </row>
    <row r="168" spans="1:2">
      <c r="A168" s="4">
        <v>4101</v>
      </c>
      <c r="B168" s="8" t="s">
        <v>166</v>
      </c>
    </row>
    <row r="169" spans="1:2">
      <c r="A169" s="4">
        <v>4102</v>
      </c>
      <c r="B169" s="8" t="s">
        <v>167</v>
      </c>
    </row>
    <row r="170" spans="1:2">
      <c r="A170" s="4">
        <v>4103</v>
      </c>
      <c r="B170" s="8" t="s">
        <v>168</v>
      </c>
    </row>
    <row r="171" spans="1:2">
      <c r="A171" s="4">
        <v>4104</v>
      </c>
      <c r="B171" s="8" t="s">
        <v>169</v>
      </c>
    </row>
    <row r="172" spans="1:2">
      <c r="A172" s="4">
        <v>4105</v>
      </c>
      <c r="B172" s="8" t="s">
        <v>170</v>
      </c>
    </row>
    <row r="173" spans="1:2">
      <c r="A173" s="4">
        <v>4401</v>
      </c>
      <c r="B173" s="8" t="s">
        <v>171</v>
      </c>
    </row>
    <row r="174" spans="1:2">
      <c r="A174" s="4">
        <v>4402</v>
      </c>
      <c r="B174" s="8" t="s">
        <v>172</v>
      </c>
    </row>
    <row r="175" spans="1:2">
      <c r="A175" s="4">
        <v>4403</v>
      </c>
      <c r="B175" s="8" t="s">
        <v>173</v>
      </c>
    </row>
    <row r="176" spans="1:2">
      <c r="A176" s="4">
        <v>4404</v>
      </c>
      <c r="B176" s="8" t="s">
        <v>174</v>
      </c>
    </row>
    <row r="177" spans="1:2">
      <c r="A177" s="4">
        <v>4405</v>
      </c>
      <c r="B177" s="8" t="s">
        <v>175</v>
      </c>
    </row>
    <row r="178" spans="1:2">
      <c r="A178" s="4">
        <v>4408</v>
      </c>
      <c r="B178" s="8" t="s">
        <v>176</v>
      </c>
    </row>
    <row r="179" spans="1:2">
      <c r="A179" s="4">
        <v>4701</v>
      </c>
      <c r="B179" s="8" t="s">
        <v>177</v>
      </c>
    </row>
    <row r="180" spans="1:2">
      <c r="A180" s="4">
        <v>4702</v>
      </c>
      <c r="B180" s="8" t="s">
        <v>178</v>
      </c>
    </row>
    <row r="181" spans="1:2">
      <c r="A181" s="4">
        <v>4703</v>
      </c>
      <c r="B181" s="8" t="s">
        <v>179</v>
      </c>
    </row>
    <row r="182" spans="1:2">
      <c r="A182" s="4">
        <v>4704</v>
      </c>
      <c r="B182" s="8" t="s">
        <v>180</v>
      </c>
    </row>
    <row r="183" spans="1:2">
      <c r="A183" s="4">
        <v>4705</v>
      </c>
      <c r="B183" s="8" t="s">
        <v>181</v>
      </c>
    </row>
    <row r="184" spans="1:2">
      <c r="A184" s="4">
        <v>4706</v>
      </c>
      <c r="B184" s="8" t="s">
        <v>182</v>
      </c>
    </row>
    <row r="185" spans="1:2">
      <c r="A185" s="4">
        <v>4707</v>
      </c>
      <c r="B185" s="8" t="s">
        <v>183</v>
      </c>
    </row>
    <row r="186" spans="1:2">
      <c r="A186" s="4">
        <v>4708</v>
      </c>
      <c r="B186" s="8" t="s">
        <v>184</v>
      </c>
    </row>
    <row r="187" spans="1:2">
      <c r="A187" s="4">
        <v>5001</v>
      </c>
      <c r="B187" s="8" t="s">
        <v>185</v>
      </c>
    </row>
    <row r="188" spans="1:2">
      <c r="A188" s="4">
        <v>5002</v>
      </c>
      <c r="B188" s="8" t="s">
        <v>186</v>
      </c>
    </row>
    <row r="189" spans="1:2">
      <c r="A189" s="4">
        <v>5003</v>
      </c>
      <c r="B189" s="8" t="s">
        <v>187</v>
      </c>
    </row>
    <row r="190" spans="1:2">
      <c r="A190" s="4">
        <v>5004</v>
      </c>
      <c r="B190" s="8" t="s">
        <v>188</v>
      </c>
    </row>
    <row r="191" spans="1:2">
      <c r="A191" s="4">
        <v>5005</v>
      </c>
      <c r="B191" s="8" t="s">
        <v>189</v>
      </c>
    </row>
    <row r="192" spans="1:2">
      <c r="A192" s="4">
        <v>5201</v>
      </c>
      <c r="B192" s="8" t="s">
        <v>190</v>
      </c>
    </row>
    <row r="193" spans="1:2">
      <c r="A193" s="4">
        <v>5202</v>
      </c>
      <c r="B193" s="8" t="s">
        <v>191</v>
      </c>
    </row>
    <row r="194" spans="1:2">
      <c r="A194" s="4">
        <v>5203</v>
      </c>
      <c r="B194" s="8" t="s">
        <v>192</v>
      </c>
    </row>
    <row r="195" spans="1:2">
      <c r="A195" s="4">
        <v>5204</v>
      </c>
      <c r="B195" s="8" t="s">
        <v>193</v>
      </c>
    </row>
    <row r="196" spans="1:2">
      <c r="A196" s="4">
        <v>5205</v>
      </c>
      <c r="B196" s="8" t="s">
        <v>194</v>
      </c>
    </row>
    <row r="197" spans="1:2">
      <c r="A197" s="4">
        <v>5206</v>
      </c>
      <c r="B197" s="8" t="s">
        <v>195</v>
      </c>
    </row>
    <row r="198" spans="1:2">
      <c r="A198" s="4">
        <v>5207</v>
      </c>
      <c r="B198" s="8" t="s">
        <v>196</v>
      </c>
    </row>
    <row r="199" spans="1:2">
      <c r="A199" s="4">
        <v>5208</v>
      </c>
      <c r="B199" s="8" t="s">
        <v>197</v>
      </c>
    </row>
    <row r="200" spans="1:2">
      <c r="A200" s="4">
        <v>5401</v>
      </c>
      <c r="B200" s="8" t="s">
        <v>198</v>
      </c>
    </row>
    <row r="201" spans="1:2">
      <c r="A201" s="4">
        <v>5402</v>
      </c>
      <c r="B201" s="8" t="s">
        <v>199</v>
      </c>
    </row>
    <row r="202" spans="1:2">
      <c r="A202" s="4">
        <v>5403</v>
      </c>
      <c r="B202" s="8" t="s">
        <v>200</v>
      </c>
    </row>
    <row r="203" spans="1:2">
      <c r="A203" s="4">
        <v>5404</v>
      </c>
      <c r="B203" s="8" t="s">
        <v>201</v>
      </c>
    </row>
    <row r="204" spans="1:2">
      <c r="A204" s="4">
        <v>5405</v>
      </c>
      <c r="B204" s="8" t="s">
        <v>202</v>
      </c>
    </row>
    <row r="205" spans="1:2">
      <c r="A205" s="4">
        <v>5406</v>
      </c>
      <c r="B205" s="8" t="s">
        <v>203</v>
      </c>
    </row>
    <row r="206" spans="1:2">
      <c r="A206" s="4">
        <v>6301</v>
      </c>
      <c r="B206" s="8" t="s">
        <v>204</v>
      </c>
    </row>
    <row r="207" spans="1:2">
      <c r="A207" s="4">
        <v>6302</v>
      </c>
      <c r="B207" s="8" t="s">
        <v>205</v>
      </c>
    </row>
    <row r="208" spans="1:2">
      <c r="A208" s="4">
        <v>6303</v>
      </c>
      <c r="B208" s="8" t="s">
        <v>206</v>
      </c>
    </row>
    <row r="209" spans="1:2">
      <c r="A209" s="4">
        <v>6601</v>
      </c>
      <c r="B209" s="8" t="s">
        <v>207</v>
      </c>
    </row>
    <row r="210" spans="1:2">
      <c r="A210" s="4">
        <v>6602</v>
      </c>
      <c r="B210" s="8" t="s">
        <v>208</v>
      </c>
    </row>
    <row r="211" spans="1:2">
      <c r="A211" s="4">
        <v>6603</v>
      </c>
      <c r="B211" s="8" t="s">
        <v>209</v>
      </c>
    </row>
    <row r="212" spans="1:2">
      <c r="A212" s="4">
        <v>6604</v>
      </c>
      <c r="B212" s="8" t="s">
        <v>210</v>
      </c>
    </row>
    <row r="213" spans="1:2">
      <c r="A213" s="4">
        <v>6605</v>
      </c>
      <c r="B213" s="8" t="s">
        <v>211</v>
      </c>
    </row>
    <row r="214" spans="1:2">
      <c r="A214" s="4">
        <v>6801</v>
      </c>
      <c r="B214" s="8" t="s">
        <v>212</v>
      </c>
    </row>
    <row r="215" spans="1:2">
      <c r="A215" s="4">
        <v>6802</v>
      </c>
      <c r="B215" s="8" t="s">
        <v>213</v>
      </c>
    </row>
    <row r="216" spans="1:2">
      <c r="A216" s="4">
        <v>6803</v>
      </c>
      <c r="B216" s="8" t="s">
        <v>214</v>
      </c>
    </row>
    <row r="217" spans="1:2">
      <c r="A217" s="4">
        <v>6804</v>
      </c>
      <c r="B217" s="8" t="s">
        <v>215</v>
      </c>
    </row>
    <row r="218" spans="1:2">
      <c r="A218" s="4">
        <v>6805</v>
      </c>
      <c r="B218" s="8" t="s">
        <v>216</v>
      </c>
    </row>
    <row r="219" spans="1:2">
      <c r="A219" s="4">
        <v>6806</v>
      </c>
      <c r="B219" s="8" t="s">
        <v>217</v>
      </c>
    </row>
    <row r="220" spans="1:2">
      <c r="A220" s="4">
        <v>6807</v>
      </c>
      <c r="B220" s="8" t="s">
        <v>218</v>
      </c>
    </row>
    <row r="221" spans="1:2">
      <c r="A221" s="4">
        <v>6808</v>
      </c>
      <c r="B221" s="8" t="s">
        <v>219</v>
      </c>
    </row>
    <row r="222" spans="1:2">
      <c r="A222" s="4">
        <v>6809</v>
      </c>
      <c r="B222" s="8" t="s">
        <v>220</v>
      </c>
    </row>
    <row r="223" spans="1:2">
      <c r="A223" s="4">
        <v>6810</v>
      </c>
      <c r="B223" s="8" t="s">
        <v>221</v>
      </c>
    </row>
    <row r="224" spans="1:2">
      <c r="A224" s="4">
        <v>6815</v>
      </c>
      <c r="B224" s="8" t="s">
        <v>222</v>
      </c>
    </row>
    <row r="225" spans="1:2">
      <c r="A225" s="4">
        <v>7001</v>
      </c>
      <c r="B225" s="8" t="s">
        <v>223</v>
      </c>
    </row>
    <row r="226" spans="1:2">
      <c r="A226" s="4">
        <v>7002</v>
      </c>
      <c r="B226" s="8" t="s">
        <v>121</v>
      </c>
    </row>
    <row r="227" spans="1:2">
      <c r="A227" s="4">
        <v>7003</v>
      </c>
      <c r="B227" s="8" t="s">
        <v>224</v>
      </c>
    </row>
    <row r="228" spans="1:2">
      <c r="A228" s="4">
        <v>7004</v>
      </c>
      <c r="B228" s="8" t="s">
        <v>225</v>
      </c>
    </row>
    <row r="229" spans="1:2">
      <c r="A229" s="4">
        <v>7301</v>
      </c>
      <c r="B229" s="8" t="s">
        <v>226</v>
      </c>
    </row>
    <row r="230" spans="1:2">
      <c r="A230" s="4">
        <v>7302</v>
      </c>
      <c r="B230" s="8" t="s">
        <v>227</v>
      </c>
    </row>
    <row r="231" spans="1:2">
      <c r="A231" s="4">
        <v>7303</v>
      </c>
      <c r="B231" s="8" t="s">
        <v>228</v>
      </c>
    </row>
    <row r="232" spans="1:2">
      <c r="A232" s="4">
        <v>7304</v>
      </c>
      <c r="B232" s="8" t="s">
        <v>229</v>
      </c>
    </row>
    <row r="233" spans="1:2">
      <c r="A233" s="4">
        <v>7305</v>
      </c>
      <c r="B233" s="8" t="s">
        <v>230</v>
      </c>
    </row>
    <row r="234" spans="1:2">
      <c r="A234" s="4">
        <v>7306</v>
      </c>
      <c r="B234" s="8" t="s">
        <v>231</v>
      </c>
    </row>
    <row r="235" spans="1:2">
      <c r="A235" s="4">
        <v>7307</v>
      </c>
      <c r="B235" s="8" t="s">
        <v>232</v>
      </c>
    </row>
    <row r="236" spans="1:2">
      <c r="A236" s="4">
        <v>7308</v>
      </c>
      <c r="B236" s="8" t="s">
        <v>233</v>
      </c>
    </row>
    <row r="237" spans="1:2">
      <c r="A237" s="4">
        <v>7309</v>
      </c>
      <c r="B237" s="8" t="s">
        <v>234</v>
      </c>
    </row>
    <row r="238" spans="1:2">
      <c r="A238" s="4">
        <v>7312</v>
      </c>
      <c r="B238" s="8" t="s">
        <v>235</v>
      </c>
    </row>
    <row r="239" spans="1:2">
      <c r="A239" s="4">
        <v>7601</v>
      </c>
      <c r="B239" s="8" t="s">
        <v>236</v>
      </c>
    </row>
    <row r="240" spans="1:2">
      <c r="A240" s="4">
        <v>7602</v>
      </c>
      <c r="B240" s="8" t="s">
        <v>237</v>
      </c>
    </row>
    <row r="241" spans="1:2">
      <c r="A241" s="4">
        <v>7603</v>
      </c>
      <c r="B241" s="8" t="s">
        <v>238</v>
      </c>
    </row>
    <row r="242" spans="1:2">
      <c r="A242" s="4">
        <v>7604</v>
      </c>
      <c r="B242" s="8" t="s">
        <v>129</v>
      </c>
    </row>
    <row r="243" spans="1:2">
      <c r="A243" s="4">
        <v>7605</v>
      </c>
      <c r="B243" s="8" t="s">
        <v>131</v>
      </c>
    </row>
    <row r="244" spans="1:2">
      <c r="A244" s="4">
        <v>7606</v>
      </c>
      <c r="B244" s="8" t="s">
        <v>239</v>
      </c>
    </row>
    <row r="245" spans="1:2">
      <c r="A245" s="4">
        <v>7607</v>
      </c>
      <c r="B245" s="8" t="s">
        <v>240</v>
      </c>
    </row>
    <row r="246" spans="1:2">
      <c r="A246" s="4">
        <v>7608</v>
      </c>
      <c r="B246" s="8" t="s">
        <v>241</v>
      </c>
    </row>
    <row r="247" spans="1:2">
      <c r="A247" s="4">
        <v>7609</v>
      </c>
      <c r="B247" s="8" t="s">
        <v>242</v>
      </c>
    </row>
    <row r="248" spans="1:2">
      <c r="A248" s="4">
        <v>7610</v>
      </c>
      <c r="B248" s="8" t="s">
        <v>243</v>
      </c>
    </row>
    <row r="249" spans="1:2">
      <c r="A249" s="4">
        <v>7611</v>
      </c>
      <c r="B249" s="8" t="s">
        <v>244</v>
      </c>
    </row>
    <row r="250" spans="1:2">
      <c r="A250" s="4">
        <v>7612</v>
      </c>
      <c r="B250" s="8" t="s">
        <v>245</v>
      </c>
    </row>
    <row r="251" spans="1:2">
      <c r="A251" s="4">
        <v>7613</v>
      </c>
      <c r="B251" s="8" t="s">
        <v>246</v>
      </c>
    </row>
    <row r="252" spans="1:2">
      <c r="A252" s="4">
        <v>7614</v>
      </c>
      <c r="B252" s="8" t="s">
        <v>247</v>
      </c>
    </row>
    <row r="253" spans="1:2">
      <c r="A253" s="4">
        <v>7620</v>
      </c>
      <c r="B253" s="8" t="s">
        <v>248</v>
      </c>
    </row>
    <row r="254" spans="1:2">
      <c r="A254" s="4">
        <v>8101</v>
      </c>
      <c r="B254" s="8" t="s">
        <v>249</v>
      </c>
    </row>
    <row r="255" spans="1:2">
      <c r="A255" s="4">
        <v>8102</v>
      </c>
      <c r="B255" s="8" t="s">
        <v>250</v>
      </c>
    </row>
    <row r="256" spans="1:2">
      <c r="A256" s="4">
        <v>8103</v>
      </c>
      <c r="B256" s="8" t="s">
        <v>251</v>
      </c>
    </row>
    <row r="257" spans="1:2">
      <c r="A257" s="4">
        <v>8501</v>
      </c>
      <c r="B257" s="8" t="s">
        <v>252</v>
      </c>
    </row>
    <row r="258" spans="1:2">
      <c r="A258" s="4">
        <v>8502</v>
      </c>
      <c r="B258" s="8" t="s">
        <v>253</v>
      </c>
    </row>
    <row r="259" spans="1:2">
      <c r="A259" s="4">
        <v>8503</v>
      </c>
      <c r="B259" s="8" t="s">
        <v>254</v>
      </c>
    </row>
    <row r="260" spans="1:2">
      <c r="A260" s="4">
        <v>8601</v>
      </c>
      <c r="B260" s="8" t="s">
        <v>255</v>
      </c>
    </row>
    <row r="261" spans="1:2">
      <c r="A261" s="4">
        <v>8602</v>
      </c>
      <c r="B261" s="8" t="s">
        <v>256</v>
      </c>
    </row>
    <row r="262" spans="1:2">
      <c r="A262" s="4">
        <v>8603</v>
      </c>
      <c r="B262" s="8" t="s">
        <v>257</v>
      </c>
    </row>
    <row r="263" spans="1:2">
      <c r="A263" s="4">
        <v>8604</v>
      </c>
      <c r="B263" s="8" t="s">
        <v>258</v>
      </c>
    </row>
    <row r="264" spans="1:2">
      <c r="A264" s="4">
        <v>8801</v>
      </c>
      <c r="B264" s="8" t="s">
        <v>259</v>
      </c>
    </row>
    <row r="265" spans="1:2">
      <c r="A265" s="4">
        <v>9102</v>
      </c>
      <c r="B265" s="8" t="s">
        <v>260</v>
      </c>
    </row>
    <row r="266" spans="1:2">
      <c r="A266" s="4">
        <v>9403</v>
      </c>
      <c r="B266" s="8" t="s">
        <v>261</v>
      </c>
    </row>
    <row r="267" spans="1:2">
      <c r="A267" s="4">
        <v>9505</v>
      </c>
      <c r="B267" s="8" t="s">
        <v>262</v>
      </c>
    </row>
    <row r="268" spans="1:2">
      <c r="A268" s="4">
        <v>9704</v>
      </c>
      <c r="B268" s="8" t="s">
        <v>263</v>
      </c>
    </row>
    <row r="269" spans="1:2" ht="15" thickBot="1">
      <c r="A269" s="6">
        <v>9902</v>
      </c>
      <c r="B269" s="9" t="s">
        <v>264</v>
      </c>
    </row>
    <row r="270" spans="1:2" ht="15" thickBot="1"/>
    <row r="271" spans="1:2">
      <c r="A271" s="10" t="s">
        <v>265</v>
      </c>
    </row>
    <row r="272" spans="1:2" ht="15" thickBot="1">
      <c r="A272" s="11" t="s">
        <v>266</v>
      </c>
    </row>
    <row r="274" spans="1:2" ht="15" thickBot="1"/>
    <row r="275" spans="1:2">
      <c r="A275" s="10" t="s">
        <v>267</v>
      </c>
    </row>
    <row r="276" spans="1:2">
      <c r="A276" s="12" t="s">
        <v>268</v>
      </c>
    </row>
    <row r="277" spans="1:2">
      <c r="A277" s="12" t="s">
        <v>18</v>
      </c>
    </row>
    <row r="278" spans="1:2" ht="15" thickBot="1">
      <c r="A278" s="11">
        <v>0</v>
      </c>
    </row>
    <row r="280" spans="1:2">
      <c r="A280" s="30" t="s">
        <v>334</v>
      </c>
    </row>
    <row r="281" spans="1:2">
      <c r="A281" s="30" t="s">
        <v>335</v>
      </c>
    </row>
    <row r="288" spans="1:2">
      <c r="A288" s="3" t="s">
        <v>1</v>
      </c>
      <c r="B288" s="3" t="s">
        <v>2</v>
      </c>
    </row>
    <row r="289" spans="1:3">
      <c r="A289" s="15" t="s">
        <v>270</v>
      </c>
      <c r="B289" s="14" t="s">
        <v>260</v>
      </c>
    </row>
    <row r="290" spans="1:3">
      <c r="A290" s="15" t="s">
        <v>271</v>
      </c>
      <c r="B290" s="14" t="s">
        <v>61</v>
      </c>
      <c r="C290" s="3" t="b">
        <f>EXACT(B290,B289)</f>
        <v>0</v>
      </c>
    </row>
    <row r="291" spans="1:3">
      <c r="A291" s="3" t="s">
        <v>271</v>
      </c>
      <c r="B291" s="14" t="s">
        <v>62</v>
      </c>
      <c r="C291" s="3" t="b">
        <f t="shared" ref="C291:C354" si="0">EXACT(B291,B290)</f>
        <v>0</v>
      </c>
    </row>
    <row r="292" spans="1:3">
      <c r="A292" s="3" t="s">
        <v>271</v>
      </c>
      <c r="B292" s="14" t="s">
        <v>63</v>
      </c>
      <c r="C292" s="3" t="b">
        <f t="shared" si="0"/>
        <v>0</v>
      </c>
    </row>
    <row r="293" spans="1:3">
      <c r="A293" s="3" t="s">
        <v>271</v>
      </c>
      <c r="B293" s="14" t="s">
        <v>74</v>
      </c>
      <c r="C293" s="3" t="b">
        <f t="shared" si="0"/>
        <v>0</v>
      </c>
    </row>
    <row r="294" spans="1:3">
      <c r="A294" s="3" t="s">
        <v>271</v>
      </c>
      <c r="B294" s="14" t="s">
        <v>59</v>
      </c>
      <c r="C294" s="3" t="b">
        <f t="shared" si="0"/>
        <v>0</v>
      </c>
    </row>
    <row r="295" spans="1:3">
      <c r="A295" s="3" t="s">
        <v>271</v>
      </c>
      <c r="B295" s="14" t="s">
        <v>58</v>
      </c>
      <c r="C295" s="3" t="b">
        <f t="shared" si="0"/>
        <v>0</v>
      </c>
    </row>
    <row r="296" spans="1:3">
      <c r="A296" s="3" t="s">
        <v>271</v>
      </c>
      <c r="B296" s="14" t="s">
        <v>60</v>
      </c>
      <c r="C296" s="3" t="b">
        <f t="shared" si="0"/>
        <v>0</v>
      </c>
    </row>
    <row r="297" spans="1:3">
      <c r="A297" s="3" t="s">
        <v>271</v>
      </c>
      <c r="B297" s="14" t="s">
        <v>64</v>
      </c>
      <c r="C297" s="3" t="b">
        <f t="shared" si="0"/>
        <v>0</v>
      </c>
    </row>
    <row r="298" spans="1:3">
      <c r="A298" s="3" t="s">
        <v>271</v>
      </c>
      <c r="B298" s="14" t="s">
        <v>65</v>
      </c>
      <c r="C298" s="3" t="b">
        <f t="shared" si="0"/>
        <v>0</v>
      </c>
    </row>
    <row r="299" spans="1:3">
      <c r="A299" s="3" t="s">
        <v>271</v>
      </c>
      <c r="B299" s="14" t="s">
        <v>66</v>
      </c>
      <c r="C299" s="3" t="b">
        <f t="shared" si="0"/>
        <v>0</v>
      </c>
    </row>
    <row r="300" spans="1:3">
      <c r="A300" s="3" t="s">
        <v>271</v>
      </c>
      <c r="B300" s="14" t="s">
        <v>67</v>
      </c>
      <c r="C300" s="3" t="b">
        <f t="shared" si="0"/>
        <v>0</v>
      </c>
    </row>
    <row r="301" spans="1:3">
      <c r="A301" s="3" t="s">
        <v>271</v>
      </c>
      <c r="B301" s="14" t="s">
        <v>68</v>
      </c>
      <c r="C301" s="3" t="b">
        <f t="shared" si="0"/>
        <v>0</v>
      </c>
    </row>
    <row r="302" spans="1:3">
      <c r="A302" s="3" t="s">
        <v>271</v>
      </c>
      <c r="B302" s="14" t="s">
        <v>73</v>
      </c>
      <c r="C302" s="3" t="b">
        <f t="shared" si="0"/>
        <v>0</v>
      </c>
    </row>
    <row r="303" spans="1:3">
      <c r="A303" s="3" t="s">
        <v>271</v>
      </c>
      <c r="B303" s="14" t="s">
        <v>71</v>
      </c>
      <c r="C303" s="3" t="b">
        <f t="shared" si="0"/>
        <v>0</v>
      </c>
    </row>
    <row r="304" spans="1:3">
      <c r="A304" s="3" t="s">
        <v>271</v>
      </c>
      <c r="B304" s="14" t="s">
        <v>69</v>
      </c>
      <c r="C304" s="3" t="b">
        <f t="shared" si="0"/>
        <v>0</v>
      </c>
    </row>
    <row r="305" spans="1:3">
      <c r="A305" s="3" t="s">
        <v>271</v>
      </c>
      <c r="B305" s="14" t="s">
        <v>70</v>
      </c>
      <c r="C305" s="3" t="b">
        <f t="shared" si="0"/>
        <v>0</v>
      </c>
    </row>
    <row r="306" spans="1:3">
      <c r="A306" s="3" t="s">
        <v>271</v>
      </c>
      <c r="B306" s="14" t="s">
        <v>72</v>
      </c>
      <c r="C306" s="3" t="b">
        <f t="shared" si="0"/>
        <v>0</v>
      </c>
    </row>
    <row r="307" spans="1:3">
      <c r="A307" s="15" t="s">
        <v>272</v>
      </c>
      <c r="B307" s="14" t="s">
        <v>249</v>
      </c>
      <c r="C307" s="3" t="b">
        <f t="shared" si="0"/>
        <v>0</v>
      </c>
    </row>
    <row r="308" spans="1:3">
      <c r="A308" s="3" t="s">
        <v>272</v>
      </c>
      <c r="B308" s="14" t="s">
        <v>250</v>
      </c>
      <c r="C308" s="3" t="b">
        <f t="shared" si="0"/>
        <v>0</v>
      </c>
    </row>
    <row r="309" spans="1:3">
      <c r="A309" s="3" t="s">
        <v>272</v>
      </c>
      <c r="B309" s="14" t="s">
        <v>251</v>
      </c>
      <c r="C309" s="3" t="b">
        <f t="shared" si="0"/>
        <v>0</v>
      </c>
    </row>
    <row r="310" spans="1:3">
      <c r="A310" s="15" t="s">
        <v>297</v>
      </c>
      <c r="B310" s="14" t="s">
        <v>77</v>
      </c>
      <c r="C310" s="3" t="b">
        <f t="shared" si="0"/>
        <v>0</v>
      </c>
    </row>
    <row r="311" spans="1:3">
      <c r="A311" s="3" t="s">
        <v>297</v>
      </c>
      <c r="B311" s="14" t="s">
        <v>80</v>
      </c>
      <c r="C311" s="3" t="b">
        <f t="shared" si="0"/>
        <v>0</v>
      </c>
    </row>
    <row r="312" spans="1:3">
      <c r="A312" s="3" t="s">
        <v>297</v>
      </c>
      <c r="B312" s="14" t="s">
        <v>75</v>
      </c>
      <c r="C312" s="3" t="b">
        <f t="shared" si="0"/>
        <v>0</v>
      </c>
    </row>
    <row r="313" spans="1:3">
      <c r="A313" s="3" t="s">
        <v>297</v>
      </c>
      <c r="B313" s="14" t="s">
        <v>79</v>
      </c>
      <c r="C313" s="3" t="b">
        <f t="shared" si="0"/>
        <v>0</v>
      </c>
    </row>
    <row r="314" spans="1:3">
      <c r="A314" s="3" t="s">
        <v>297</v>
      </c>
      <c r="B314" s="14" t="s">
        <v>78</v>
      </c>
      <c r="C314" s="3" t="b">
        <f t="shared" si="0"/>
        <v>0</v>
      </c>
    </row>
    <row r="315" spans="1:3">
      <c r="A315" s="3" t="s">
        <v>297</v>
      </c>
      <c r="B315" s="14" t="s">
        <v>76</v>
      </c>
      <c r="C315" s="3" t="b">
        <f t="shared" si="0"/>
        <v>0</v>
      </c>
    </row>
    <row r="316" spans="1:3">
      <c r="A316" s="3" t="s">
        <v>297</v>
      </c>
      <c r="B316" s="14" t="s">
        <v>81</v>
      </c>
      <c r="C316" s="3" t="b">
        <f t="shared" si="0"/>
        <v>0</v>
      </c>
    </row>
    <row r="317" spans="1:3">
      <c r="A317" s="15" t="s">
        <v>273</v>
      </c>
      <c r="B317" s="14" t="s">
        <v>93</v>
      </c>
      <c r="C317" s="3" t="b">
        <f t="shared" si="0"/>
        <v>0</v>
      </c>
    </row>
    <row r="318" spans="1:3">
      <c r="A318" s="3" t="s">
        <v>273</v>
      </c>
      <c r="B318" s="14" t="s">
        <v>89</v>
      </c>
      <c r="C318" s="3" t="b">
        <f t="shared" si="0"/>
        <v>0</v>
      </c>
    </row>
    <row r="319" spans="1:3">
      <c r="A319" s="3" t="s">
        <v>273</v>
      </c>
      <c r="B319" s="14" t="s">
        <v>82</v>
      </c>
      <c r="C319" s="3" t="b">
        <f t="shared" si="0"/>
        <v>0</v>
      </c>
    </row>
    <row r="320" spans="1:3">
      <c r="A320" s="3" t="s">
        <v>273</v>
      </c>
      <c r="B320" s="14" t="s">
        <v>98</v>
      </c>
      <c r="C320" s="3" t="b">
        <f t="shared" si="0"/>
        <v>0</v>
      </c>
    </row>
    <row r="321" spans="1:3">
      <c r="A321" s="3" t="s">
        <v>273</v>
      </c>
      <c r="B321" s="14" t="s">
        <v>94</v>
      </c>
      <c r="C321" s="3" t="b">
        <f t="shared" si="0"/>
        <v>0</v>
      </c>
    </row>
    <row r="322" spans="1:3">
      <c r="A322" s="3" t="s">
        <v>273</v>
      </c>
      <c r="B322" s="14" t="s">
        <v>92</v>
      </c>
      <c r="C322" s="3" t="b">
        <f t="shared" si="0"/>
        <v>0</v>
      </c>
    </row>
    <row r="323" spans="1:3">
      <c r="A323" s="3" t="s">
        <v>273</v>
      </c>
      <c r="B323" s="14" t="s">
        <v>86</v>
      </c>
      <c r="C323" s="3" t="b">
        <f t="shared" si="0"/>
        <v>0</v>
      </c>
    </row>
    <row r="324" spans="1:3">
      <c r="A324" s="3" t="s">
        <v>273</v>
      </c>
      <c r="B324" s="14" t="s">
        <v>97</v>
      </c>
      <c r="C324" s="3" t="b">
        <f t="shared" si="0"/>
        <v>0</v>
      </c>
    </row>
    <row r="325" spans="1:3">
      <c r="A325" s="3" t="s">
        <v>273</v>
      </c>
      <c r="B325" s="14" t="s">
        <v>88</v>
      </c>
      <c r="C325" s="3" t="b">
        <f t="shared" si="0"/>
        <v>0</v>
      </c>
    </row>
    <row r="326" spans="1:3">
      <c r="A326" s="3" t="s">
        <v>273</v>
      </c>
      <c r="B326" s="14" t="s">
        <v>90</v>
      </c>
      <c r="C326" s="3" t="b">
        <f t="shared" si="0"/>
        <v>0</v>
      </c>
    </row>
    <row r="327" spans="1:3">
      <c r="A327" s="3" t="s">
        <v>273</v>
      </c>
      <c r="B327" s="14" t="s">
        <v>87</v>
      </c>
      <c r="C327" s="3" t="b">
        <f t="shared" si="0"/>
        <v>0</v>
      </c>
    </row>
    <row r="328" spans="1:3">
      <c r="A328" s="3" t="s">
        <v>273</v>
      </c>
      <c r="B328" s="14" t="s">
        <v>85</v>
      </c>
      <c r="C328" s="3" t="b">
        <f t="shared" si="0"/>
        <v>0</v>
      </c>
    </row>
    <row r="329" spans="1:3">
      <c r="A329" s="3" t="s">
        <v>273</v>
      </c>
      <c r="B329" s="14" t="s">
        <v>91</v>
      </c>
      <c r="C329" s="3" t="b">
        <f t="shared" si="0"/>
        <v>0</v>
      </c>
    </row>
    <row r="330" spans="1:3">
      <c r="A330" s="3" t="s">
        <v>273</v>
      </c>
      <c r="B330" s="14" t="s">
        <v>95</v>
      </c>
      <c r="C330" s="3" t="b">
        <f t="shared" si="0"/>
        <v>0</v>
      </c>
    </row>
    <row r="331" spans="1:3">
      <c r="A331" s="3" t="s">
        <v>273</v>
      </c>
      <c r="B331" s="14" t="s">
        <v>83</v>
      </c>
      <c r="C331" s="3" t="b">
        <f t="shared" si="0"/>
        <v>0</v>
      </c>
    </row>
    <row r="332" spans="1:3">
      <c r="A332" s="3" t="s">
        <v>273</v>
      </c>
      <c r="B332" s="14" t="s">
        <v>96</v>
      </c>
      <c r="C332" s="3" t="b">
        <f t="shared" si="0"/>
        <v>0</v>
      </c>
    </row>
    <row r="333" spans="1:3">
      <c r="A333" s="3" t="s">
        <v>273</v>
      </c>
      <c r="B333" s="14" t="s">
        <v>84</v>
      </c>
      <c r="C333" s="3" t="b">
        <f t="shared" si="0"/>
        <v>0</v>
      </c>
    </row>
    <row r="334" spans="1:3">
      <c r="A334" s="15" t="s">
        <v>274</v>
      </c>
      <c r="B334" s="14" t="s">
        <v>100</v>
      </c>
      <c r="C334" s="3" t="b">
        <f t="shared" si="0"/>
        <v>0</v>
      </c>
    </row>
    <row r="335" spans="1:3">
      <c r="A335" s="3" t="s">
        <v>274</v>
      </c>
      <c r="B335" s="14" t="s">
        <v>103</v>
      </c>
      <c r="C335" s="3" t="b">
        <f t="shared" si="0"/>
        <v>0</v>
      </c>
    </row>
    <row r="336" spans="1:3">
      <c r="A336" s="3" t="s">
        <v>274</v>
      </c>
      <c r="B336" s="14" t="s">
        <v>99</v>
      </c>
      <c r="C336" s="3" t="b">
        <f t="shared" si="0"/>
        <v>0</v>
      </c>
    </row>
    <row r="337" spans="1:3">
      <c r="A337" s="3" t="s">
        <v>274</v>
      </c>
      <c r="B337" s="14" t="s">
        <v>101</v>
      </c>
      <c r="C337" s="3" t="b">
        <f t="shared" si="0"/>
        <v>0</v>
      </c>
    </row>
    <row r="338" spans="1:3">
      <c r="A338" s="3" t="s">
        <v>274</v>
      </c>
      <c r="B338" s="14" t="s">
        <v>104</v>
      </c>
      <c r="C338" s="3" t="b">
        <f t="shared" si="0"/>
        <v>0</v>
      </c>
    </row>
    <row r="339" spans="1:3">
      <c r="A339" s="3" t="s">
        <v>274</v>
      </c>
      <c r="B339" s="14" t="s">
        <v>105</v>
      </c>
      <c r="C339" s="3" t="b">
        <f t="shared" si="0"/>
        <v>0</v>
      </c>
    </row>
    <row r="340" spans="1:3">
      <c r="A340" s="3" t="s">
        <v>274</v>
      </c>
      <c r="B340" s="14" t="s">
        <v>106</v>
      </c>
      <c r="C340" s="3" t="b">
        <f t="shared" si="0"/>
        <v>0</v>
      </c>
    </row>
    <row r="341" spans="1:3">
      <c r="A341" s="3" t="s">
        <v>274</v>
      </c>
      <c r="B341" s="14" t="s">
        <v>102</v>
      </c>
      <c r="C341" s="3" t="b">
        <f t="shared" si="0"/>
        <v>0</v>
      </c>
    </row>
    <row r="342" spans="1:3">
      <c r="A342" s="15" t="s">
        <v>298</v>
      </c>
      <c r="B342" s="14" t="s">
        <v>111</v>
      </c>
      <c r="C342" s="3" t="b">
        <f t="shared" si="0"/>
        <v>0</v>
      </c>
    </row>
    <row r="343" spans="1:3">
      <c r="A343" s="3" t="s">
        <v>298</v>
      </c>
      <c r="B343" s="14" t="s">
        <v>110</v>
      </c>
      <c r="C343" s="3" t="b">
        <f t="shared" si="0"/>
        <v>0</v>
      </c>
    </row>
    <row r="344" spans="1:3">
      <c r="A344" s="3" t="s">
        <v>298</v>
      </c>
      <c r="B344" s="14" t="s">
        <v>115</v>
      </c>
      <c r="C344" s="3" t="b">
        <f t="shared" si="0"/>
        <v>0</v>
      </c>
    </row>
    <row r="345" spans="1:3">
      <c r="A345" s="3" t="s">
        <v>298</v>
      </c>
      <c r="B345" s="14" t="s">
        <v>112</v>
      </c>
      <c r="C345" s="3" t="b">
        <f t="shared" si="0"/>
        <v>0</v>
      </c>
    </row>
    <row r="346" spans="1:3">
      <c r="A346" s="3" t="s">
        <v>298</v>
      </c>
      <c r="B346" s="14" t="s">
        <v>116</v>
      </c>
      <c r="C346" s="3" t="b">
        <f t="shared" si="0"/>
        <v>0</v>
      </c>
    </row>
    <row r="347" spans="1:3">
      <c r="A347" s="3" t="s">
        <v>298</v>
      </c>
      <c r="B347" s="14" t="s">
        <v>117</v>
      </c>
      <c r="C347" s="3" t="b">
        <f t="shared" si="0"/>
        <v>0</v>
      </c>
    </row>
    <row r="348" spans="1:3">
      <c r="A348" s="3" t="s">
        <v>298</v>
      </c>
      <c r="B348" s="14" t="s">
        <v>118</v>
      </c>
      <c r="C348" s="3" t="b">
        <f t="shared" si="0"/>
        <v>0</v>
      </c>
    </row>
    <row r="349" spans="1:3">
      <c r="A349" s="3" t="s">
        <v>298</v>
      </c>
      <c r="B349" s="14" t="s">
        <v>113</v>
      </c>
      <c r="C349" s="3" t="b">
        <f t="shared" si="0"/>
        <v>0</v>
      </c>
    </row>
    <row r="350" spans="1:3">
      <c r="A350" s="3" t="s">
        <v>298</v>
      </c>
      <c r="B350" s="14" t="s">
        <v>114</v>
      </c>
      <c r="C350" s="3" t="b">
        <f t="shared" si="0"/>
        <v>0</v>
      </c>
    </row>
    <row r="351" spans="1:3">
      <c r="A351" s="3" t="s">
        <v>298</v>
      </c>
      <c r="B351" s="14" t="s">
        <v>109</v>
      </c>
      <c r="C351" s="3" t="b">
        <f t="shared" si="0"/>
        <v>0</v>
      </c>
    </row>
    <row r="352" spans="1:3">
      <c r="A352" s="3" t="s">
        <v>298</v>
      </c>
      <c r="B352" s="14" t="s">
        <v>107</v>
      </c>
      <c r="C352" s="3" t="b">
        <f t="shared" si="0"/>
        <v>0</v>
      </c>
    </row>
    <row r="353" spans="1:3">
      <c r="A353" s="3" t="s">
        <v>298</v>
      </c>
      <c r="B353" s="14" t="s">
        <v>108</v>
      </c>
      <c r="C353" s="3" t="b">
        <f t="shared" si="0"/>
        <v>0</v>
      </c>
    </row>
    <row r="354" spans="1:3">
      <c r="A354" s="15" t="s">
        <v>275</v>
      </c>
      <c r="B354" s="14" t="s">
        <v>123</v>
      </c>
      <c r="C354" s="3" t="b">
        <f t="shared" si="0"/>
        <v>0</v>
      </c>
    </row>
    <row r="355" spans="1:3">
      <c r="A355" s="3" t="s">
        <v>275</v>
      </c>
      <c r="B355" s="14" t="s">
        <v>119</v>
      </c>
      <c r="C355" s="3" t="s">
        <v>25</v>
      </c>
    </row>
    <row r="356" spans="1:3">
      <c r="A356" s="3" t="s">
        <v>275</v>
      </c>
      <c r="B356" s="14" t="s">
        <v>120</v>
      </c>
      <c r="C356" s="3" t="s">
        <v>25</v>
      </c>
    </row>
    <row r="357" spans="1:3">
      <c r="A357" s="3" t="s">
        <v>275</v>
      </c>
      <c r="B357" s="14" t="s">
        <v>121</v>
      </c>
      <c r="C357" s="3" t="s">
        <v>25</v>
      </c>
    </row>
    <row r="358" spans="1:3">
      <c r="A358" s="3" t="s">
        <v>275</v>
      </c>
      <c r="B358" s="14" t="s">
        <v>66</v>
      </c>
      <c r="C358" s="3" t="s">
        <v>25</v>
      </c>
    </row>
    <row r="359" spans="1:3">
      <c r="A359" s="3" t="s">
        <v>275</v>
      </c>
      <c r="B359" s="14" t="s">
        <v>68</v>
      </c>
      <c r="C359" s="3" t="s">
        <v>25</v>
      </c>
    </row>
    <row r="360" spans="1:3">
      <c r="A360" s="3" t="s">
        <v>275</v>
      </c>
      <c r="B360" s="14" t="s">
        <v>122</v>
      </c>
      <c r="C360" s="3" t="s">
        <v>25</v>
      </c>
    </row>
    <row r="361" spans="1:3">
      <c r="A361" s="15" t="s">
        <v>299</v>
      </c>
      <c r="B361" s="14" t="s">
        <v>127</v>
      </c>
      <c r="C361" s="3" t="s">
        <v>26</v>
      </c>
    </row>
    <row r="362" spans="1:3">
      <c r="A362" s="3" t="s">
        <v>299</v>
      </c>
      <c r="B362" s="14" t="s">
        <v>124</v>
      </c>
      <c r="C362" s="3" t="s">
        <v>26</v>
      </c>
    </row>
    <row r="363" spans="1:3">
      <c r="A363" s="3" t="s">
        <v>299</v>
      </c>
      <c r="B363" s="14" t="s">
        <v>125</v>
      </c>
      <c r="C363" s="3" t="s">
        <v>26</v>
      </c>
    </row>
    <row r="364" spans="1:3">
      <c r="A364" s="3" t="s">
        <v>299</v>
      </c>
      <c r="B364" s="14" t="s">
        <v>126</v>
      </c>
      <c r="C364" s="3" t="s">
        <v>26</v>
      </c>
    </row>
    <row r="365" spans="1:3">
      <c r="A365" s="3" t="s">
        <v>276</v>
      </c>
      <c r="B365" s="14" t="s">
        <v>253</v>
      </c>
      <c r="C365" s="3" t="s">
        <v>45</v>
      </c>
    </row>
    <row r="366" spans="1:3">
      <c r="A366" s="3" t="s">
        <v>276</v>
      </c>
      <c r="B366" s="14" t="s">
        <v>254</v>
      </c>
      <c r="C366" s="3" t="s">
        <v>45</v>
      </c>
    </row>
    <row r="367" spans="1:3">
      <c r="A367" s="15" t="s">
        <v>276</v>
      </c>
      <c r="B367" s="14" t="s">
        <v>252</v>
      </c>
      <c r="C367" s="3" t="s">
        <v>45</v>
      </c>
    </row>
    <row r="368" spans="1:3">
      <c r="A368" s="15" t="s">
        <v>277</v>
      </c>
      <c r="B368" s="14" t="s">
        <v>129</v>
      </c>
      <c r="C368" s="3" t="s">
        <v>27</v>
      </c>
    </row>
    <row r="369" spans="1:3">
      <c r="A369" s="15" t="s">
        <v>277</v>
      </c>
      <c r="B369" s="14" t="s">
        <v>133</v>
      </c>
      <c r="C369" s="3" t="s">
        <v>27</v>
      </c>
    </row>
    <row r="370" spans="1:3">
      <c r="A370" s="3" t="s">
        <v>277</v>
      </c>
      <c r="B370" s="14" t="s">
        <v>130</v>
      </c>
      <c r="C370" s="3" t="s">
        <v>27</v>
      </c>
    </row>
    <row r="371" spans="1:3">
      <c r="A371" s="3" t="s">
        <v>277</v>
      </c>
      <c r="B371" s="14" t="s">
        <v>132</v>
      </c>
      <c r="C371" s="3" t="s">
        <v>27</v>
      </c>
    </row>
    <row r="372" spans="1:3">
      <c r="A372" s="3" t="s">
        <v>277</v>
      </c>
      <c r="B372" s="14" t="s">
        <v>121</v>
      </c>
      <c r="C372" s="3" t="s">
        <v>27</v>
      </c>
    </row>
    <row r="373" spans="1:3">
      <c r="A373" s="3" t="s">
        <v>277</v>
      </c>
      <c r="B373" s="14" t="s">
        <v>128</v>
      </c>
      <c r="C373" s="3" t="s">
        <v>27</v>
      </c>
    </row>
    <row r="374" spans="1:3">
      <c r="A374" s="3" t="s">
        <v>277</v>
      </c>
      <c r="B374" s="14" t="s">
        <v>131</v>
      </c>
      <c r="C374" s="3" t="s">
        <v>27</v>
      </c>
    </row>
    <row r="375" spans="1:3">
      <c r="A375" s="15" t="s">
        <v>278</v>
      </c>
      <c r="B375" s="14" t="s">
        <v>137</v>
      </c>
      <c r="C375" s="3" t="s">
        <v>28</v>
      </c>
    </row>
    <row r="376" spans="1:3">
      <c r="A376" s="3" t="s">
        <v>278</v>
      </c>
      <c r="B376" s="14" t="s">
        <v>138</v>
      </c>
      <c r="C376" s="3" t="s">
        <v>28</v>
      </c>
    </row>
    <row r="377" spans="1:3">
      <c r="A377" s="3" t="s">
        <v>278</v>
      </c>
      <c r="B377" s="14" t="s">
        <v>136</v>
      </c>
      <c r="C377" s="3" t="s">
        <v>28</v>
      </c>
    </row>
    <row r="378" spans="1:3">
      <c r="A378" s="3" t="s">
        <v>278</v>
      </c>
      <c r="B378" s="14" t="s">
        <v>134</v>
      </c>
      <c r="C378" s="3" t="s">
        <v>28</v>
      </c>
    </row>
    <row r="379" spans="1:3">
      <c r="A379" s="3" t="s">
        <v>278</v>
      </c>
      <c r="B379" s="14" t="s">
        <v>135</v>
      </c>
      <c r="C379" s="3" t="s">
        <v>28</v>
      </c>
    </row>
    <row r="380" spans="1:3">
      <c r="A380" s="15" t="s">
        <v>279</v>
      </c>
      <c r="B380" s="14" t="s">
        <v>163</v>
      </c>
      <c r="C380" s="3" t="s">
        <v>31</v>
      </c>
    </row>
    <row r="381" spans="1:3">
      <c r="A381" s="3" t="s">
        <v>279</v>
      </c>
      <c r="B381" s="14" t="s">
        <v>162</v>
      </c>
      <c r="C381" s="3" t="s">
        <v>31</v>
      </c>
    </row>
    <row r="382" spans="1:3">
      <c r="A382" s="3" t="s">
        <v>279</v>
      </c>
      <c r="B382" s="14" t="s">
        <v>161</v>
      </c>
      <c r="C382" s="3" t="s">
        <v>31</v>
      </c>
    </row>
    <row r="383" spans="1:3">
      <c r="A383" s="3" t="s">
        <v>279</v>
      </c>
      <c r="B383" s="14" t="s">
        <v>164</v>
      </c>
      <c r="C383" s="3" t="s">
        <v>31</v>
      </c>
    </row>
    <row r="384" spans="1:3">
      <c r="A384" s="3" t="s">
        <v>279</v>
      </c>
      <c r="B384" s="14" t="s">
        <v>165</v>
      </c>
      <c r="C384" s="3" t="s">
        <v>31</v>
      </c>
    </row>
    <row r="385" spans="1:3">
      <c r="A385" s="15" t="s">
        <v>280</v>
      </c>
      <c r="B385" s="14" t="s">
        <v>139</v>
      </c>
      <c r="C385" s="3" t="s">
        <v>29</v>
      </c>
    </row>
    <row r="386" spans="1:3">
      <c r="A386" s="3" t="s">
        <v>280</v>
      </c>
      <c r="B386" s="14" t="s">
        <v>140</v>
      </c>
      <c r="C386" s="3" t="s">
        <v>29</v>
      </c>
    </row>
    <row r="387" spans="1:3">
      <c r="A387" s="3" t="s">
        <v>280</v>
      </c>
      <c r="B387" s="14" t="s">
        <v>144</v>
      </c>
      <c r="C387" s="3" t="s">
        <v>29</v>
      </c>
    </row>
    <row r="388" spans="1:3">
      <c r="A388" s="3" t="s">
        <v>280</v>
      </c>
      <c r="B388" s="14" t="s">
        <v>143</v>
      </c>
      <c r="C388" s="3" t="s">
        <v>29</v>
      </c>
    </row>
    <row r="389" spans="1:3">
      <c r="A389" s="3" t="s">
        <v>280</v>
      </c>
      <c r="B389" s="14" t="s">
        <v>141</v>
      </c>
      <c r="C389" s="3" t="s">
        <v>29</v>
      </c>
    </row>
    <row r="390" spans="1:3">
      <c r="A390" s="3" t="s">
        <v>280</v>
      </c>
      <c r="B390" s="14" t="s">
        <v>145</v>
      </c>
      <c r="C390" s="3" t="s">
        <v>29</v>
      </c>
    </row>
    <row r="391" spans="1:3">
      <c r="A391" s="3" t="s">
        <v>280</v>
      </c>
      <c r="B391" s="14" t="s">
        <v>146</v>
      </c>
      <c r="C391" s="3" t="s">
        <v>29</v>
      </c>
    </row>
    <row r="392" spans="1:3">
      <c r="A392" s="3" t="s">
        <v>280</v>
      </c>
      <c r="B392" s="14" t="s">
        <v>142</v>
      </c>
      <c r="C392" s="3" t="s">
        <v>29</v>
      </c>
    </row>
    <row r="393" spans="1:3">
      <c r="A393" s="15" t="s">
        <v>281</v>
      </c>
      <c r="B393" s="14" t="s">
        <v>154</v>
      </c>
      <c r="C393" s="3" t="s">
        <v>30</v>
      </c>
    </row>
    <row r="394" spans="1:3">
      <c r="A394" s="3" t="s">
        <v>281</v>
      </c>
      <c r="B394" s="14" t="s">
        <v>149</v>
      </c>
      <c r="C394" s="3" t="s">
        <v>30</v>
      </c>
    </row>
    <row r="395" spans="1:3">
      <c r="A395" s="3" t="s">
        <v>281</v>
      </c>
      <c r="B395" s="14" t="s">
        <v>152</v>
      </c>
      <c r="C395" s="3" t="s">
        <v>30</v>
      </c>
    </row>
    <row r="396" spans="1:3">
      <c r="A396" s="3" t="s">
        <v>281</v>
      </c>
      <c r="B396" s="14" t="s">
        <v>153</v>
      </c>
      <c r="C396" s="3" t="s">
        <v>30</v>
      </c>
    </row>
    <row r="397" spans="1:3">
      <c r="A397" s="3" t="s">
        <v>281</v>
      </c>
      <c r="B397" s="14" t="s">
        <v>155</v>
      </c>
      <c r="C397" s="3" t="s">
        <v>30</v>
      </c>
    </row>
    <row r="398" spans="1:3">
      <c r="A398" s="3" t="s">
        <v>281</v>
      </c>
      <c r="B398" s="14" t="s">
        <v>156</v>
      </c>
      <c r="C398" s="3" t="s">
        <v>30</v>
      </c>
    </row>
    <row r="399" spans="1:3">
      <c r="A399" s="3" t="s">
        <v>281</v>
      </c>
      <c r="B399" s="14" t="s">
        <v>157</v>
      </c>
      <c r="C399" s="3" t="s">
        <v>30</v>
      </c>
    </row>
    <row r="400" spans="1:3">
      <c r="A400" s="3" t="s">
        <v>281</v>
      </c>
      <c r="B400" s="14" t="s">
        <v>150</v>
      </c>
      <c r="C400" s="3" t="s">
        <v>30</v>
      </c>
    </row>
    <row r="401" spans="1:3">
      <c r="A401" s="3" t="s">
        <v>281</v>
      </c>
      <c r="B401" s="14" t="s">
        <v>159</v>
      </c>
      <c r="C401" s="3" t="s">
        <v>30</v>
      </c>
    </row>
    <row r="402" spans="1:3">
      <c r="A402" s="3" t="s">
        <v>281</v>
      </c>
      <c r="B402" s="14" t="s">
        <v>147</v>
      </c>
      <c r="C402" s="3" t="s">
        <v>30</v>
      </c>
    </row>
    <row r="403" spans="1:3">
      <c r="A403" s="3" t="s">
        <v>281</v>
      </c>
      <c r="B403" s="14" t="s">
        <v>160</v>
      </c>
      <c r="C403" s="3" t="s">
        <v>30</v>
      </c>
    </row>
    <row r="404" spans="1:3">
      <c r="A404" s="3" t="s">
        <v>281</v>
      </c>
      <c r="B404" s="14" t="s">
        <v>158</v>
      </c>
      <c r="C404" s="3" t="s">
        <v>30</v>
      </c>
    </row>
    <row r="405" spans="1:3">
      <c r="A405" s="3" t="s">
        <v>281</v>
      </c>
      <c r="B405" s="14" t="s">
        <v>151</v>
      </c>
      <c r="C405" s="3" t="s">
        <v>30</v>
      </c>
    </row>
    <row r="406" spans="1:3">
      <c r="A406" s="3" t="s">
        <v>281</v>
      </c>
      <c r="B406" s="14" t="s">
        <v>148</v>
      </c>
      <c r="C406" s="3" t="s">
        <v>30</v>
      </c>
    </row>
    <row r="407" spans="1:3">
      <c r="A407" s="15" t="s">
        <v>300</v>
      </c>
      <c r="B407" s="14" t="s">
        <v>261</v>
      </c>
      <c r="C407" s="3" t="s">
        <v>49</v>
      </c>
    </row>
    <row r="408" spans="1:3">
      <c r="A408" s="15" t="s">
        <v>282</v>
      </c>
      <c r="B408" s="14" t="s">
        <v>173</v>
      </c>
      <c r="C408" s="3" t="s">
        <v>33</v>
      </c>
    </row>
    <row r="409" spans="1:3">
      <c r="A409" s="15" t="s">
        <v>282</v>
      </c>
      <c r="B409" s="14" t="s">
        <v>175</v>
      </c>
      <c r="C409" s="3" t="s">
        <v>33</v>
      </c>
    </row>
    <row r="410" spans="1:3">
      <c r="A410" s="3" t="s">
        <v>282</v>
      </c>
      <c r="B410" s="14" t="s">
        <v>174</v>
      </c>
      <c r="C410" s="3" t="s">
        <v>33</v>
      </c>
    </row>
    <row r="411" spans="1:3">
      <c r="A411" s="3" t="s">
        <v>282</v>
      </c>
      <c r="B411" s="14" t="s">
        <v>176</v>
      </c>
      <c r="C411" s="3" t="s">
        <v>33</v>
      </c>
    </row>
    <row r="412" spans="1:3">
      <c r="A412" s="3" t="s">
        <v>282</v>
      </c>
      <c r="B412" s="14" t="s">
        <v>171</v>
      </c>
      <c r="C412" s="3" t="s">
        <v>33</v>
      </c>
    </row>
    <row r="413" spans="1:3">
      <c r="A413" s="3" t="s">
        <v>282</v>
      </c>
      <c r="B413" s="14" t="s">
        <v>172</v>
      </c>
      <c r="C413" s="3" t="s">
        <v>33</v>
      </c>
    </row>
    <row r="414" spans="1:3">
      <c r="A414" s="15" t="s">
        <v>283</v>
      </c>
      <c r="B414" s="14" t="s">
        <v>262</v>
      </c>
      <c r="C414" s="3" t="s">
        <v>50</v>
      </c>
    </row>
    <row r="415" spans="1:3">
      <c r="A415" s="15" t="s">
        <v>284</v>
      </c>
      <c r="B415" s="14" t="s">
        <v>167</v>
      </c>
      <c r="C415" s="3" t="s">
        <v>32</v>
      </c>
    </row>
    <row r="416" spans="1:3">
      <c r="A416" s="3" t="s">
        <v>284</v>
      </c>
      <c r="B416" s="14" t="s">
        <v>170</v>
      </c>
      <c r="C416" s="3" t="s">
        <v>32</v>
      </c>
    </row>
    <row r="417" spans="1:3">
      <c r="A417" s="3" t="s">
        <v>284</v>
      </c>
      <c r="B417" s="14" t="s">
        <v>168</v>
      </c>
      <c r="C417" s="3" t="s">
        <v>32</v>
      </c>
    </row>
    <row r="418" spans="1:3">
      <c r="A418" s="3" t="s">
        <v>284</v>
      </c>
      <c r="B418" s="14" t="s">
        <v>166</v>
      </c>
      <c r="C418" s="3" t="s">
        <v>32</v>
      </c>
    </row>
    <row r="419" spans="1:3">
      <c r="A419" s="3" t="s">
        <v>284</v>
      </c>
      <c r="B419" s="14" t="s">
        <v>169</v>
      </c>
      <c r="C419" s="3" t="s">
        <v>32</v>
      </c>
    </row>
    <row r="420" spans="1:3">
      <c r="A420" s="15" t="s">
        <v>285</v>
      </c>
      <c r="B420" s="14" t="s">
        <v>180</v>
      </c>
      <c r="C420" s="3" t="s">
        <v>34</v>
      </c>
    </row>
    <row r="421" spans="1:3">
      <c r="A421" s="3" t="s">
        <v>285</v>
      </c>
      <c r="B421" s="14" t="s">
        <v>179</v>
      </c>
      <c r="C421" s="3" t="s">
        <v>34</v>
      </c>
    </row>
    <row r="422" spans="1:3">
      <c r="A422" s="3" t="s">
        <v>285</v>
      </c>
      <c r="B422" s="14" t="s">
        <v>183</v>
      </c>
      <c r="C422" s="3" t="s">
        <v>34</v>
      </c>
    </row>
    <row r="423" spans="1:3">
      <c r="A423" s="3" t="s">
        <v>285</v>
      </c>
      <c r="B423" s="14" t="s">
        <v>181</v>
      </c>
      <c r="C423" s="3" t="s">
        <v>34</v>
      </c>
    </row>
    <row r="424" spans="1:3">
      <c r="A424" s="3" t="s">
        <v>285</v>
      </c>
      <c r="B424" s="14" t="s">
        <v>182</v>
      </c>
      <c r="C424" s="3" t="s">
        <v>34</v>
      </c>
    </row>
    <row r="425" spans="1:3">
      <c r="A425" s="3" t="s">
        <v>285</v>
      </c>
      <c r="B425" s="14" t="s">
        <v>184</v>
      </c>
      <c r="C425" s="3" t="s">
        <v>34</v>
      </c>
    </row>
    <row r="426" spans="1:3">
      <c r="A426" s="3" t="s">
        <v>285</v>
      </c>
      <c r="B426" s="14" t="s">
        <v>178</v>
      </c>
      <c r="C426" s="3" t="s">
        <v>34</v>
      </c>
    </row>
    <row r="427" spans="1:3">
      <c r="A427" s="3" t="s">
        <v>285</v>
      </c>
      <c r="B427" s="14" t="s">
        <v>177</v>
      </c>
      <c r="C427" s="3" t="s">
        <v>34</v>
      </c>
    </row>
    <row r="428" spans="1:3">
      <c r="A428" s="15" t="s">
        <v>286</v>
      </c>
      <c r="B428" s="14" t="s">
        <v>188</v>
      </c>
      <c r="C428" s="3" t="s">
        <v>35</v>
      </c>
    </row>
    <row r="429" spans="1:3">
      <c r="A429" s="3" t="s">
        <v>286</v>
      </c>
      <c r="B429" s="14" t="s">
        <v>187</v>
      </c>
      <c r="C429" s="3" t="s">
        <v>35</v>
      </c>
    </row>
    <row r="430" spans="1:3">
      <c r="A430" s="3" t="s">
        <v>286</v>
      </c>
      <c r="B430" s="14" t="s">
        <v>189</v>
      </c>
      <c r="C430" s="3" t="s">
        <v>35</v>
      </c>
    </row>
    <row r="431" spans="1:3">
      <c r="A431" s="3" t="s">
        <v>286</v>
      </c>
      <c r="B431" s="14" t="s">
        <v>185</v>
      </c>
      <c r="C431" s="3" t="s">
        <v>35</v>
      </c>
    </row>
    <row r="432" spans="1:3">
      <c r="A432" s="3" t="s">
        <v>286</v>
      </c>
      <c r="B432" s="14" t="s">
        <v>186</v>
      </c>
      <c r="C432" s="3" t="s">
        <v>35</v>
      </c>
    </row>
    <row r="433" spans="1:3">
      <c r="A433" s="15" t="s">
        <v>287</v>
      </c>
      <c r="B433" s="14" t="s">
        <v>196</v>
      </c>
      <c r="C433" s="3" t="s">
        <v>36</v>
      </c>
    </row>
    <row r="434" spans="1:3">
      <c r="A434" s="3" t="s">
        <v>287</v>
      </c>
      <c r="B434" s="14" t="s">
        <v>193</v>
      </c>
      <c r="C434" s="3" t="s">
        <v>36</v>
      </c>
    </row>
    <row r="435" spans="1:3">
      <c r="A435" s="3" t="s">
        <v>287</v>
      </c>
      <c r="B435" s="14" t="s">
        <v>195</v>
      </c>
      <c r="C435" s="3" t="s">
        <v>36</v>
      </c>
    </row>
    <row r="436" spans="1:3">
      <c r="A436" s="3" t="s">
        <v>287</v>
      </c>
      <c r="B436" s="14" t="s">
        <v>190</v>
      </c>
      <c r="C436" s="3" t="s">
        <v>36</v>
      </c>
    </row>
    <row r="437" spans="1:3">
      <c r="A437" s="3" t="s">
        <v>287</v>
      </c>
      <c r="B437" s="14" t="s">
        <v>191</v>
      </c>
      <c r="C437" s="3" t="s">
        <v>36</v>
      </c>
    </row>
    <row r="438" spans="1:3">
      <c r="A438" s="3" t="s">
        <v>287</v>
      </c>
      <c r="B438" s="14" t="s">
        <v>197</v>
      </c>
      <c r="C438" s="3" t="s">
        <v>36</v>
      </c>
    </row>
    <row r="439" spans="1:3">
      <c r="A439" s="3" t="s">
        <v>287</v>
      </c>
      <c r="B439" s="14" t="s">
        <v>192</v>
      </c>
      <c r="C439" s="3" t="s">
        <v>36</v>
      </c>
    </row>
    <row r="440" spans="1:3">
      <c r="A440" s="3" t="s">
        <v>287</v>
      </c>
      <c r="B440" s="14" t="s">
        <v>194</v>
      </c>
      <c r="C440" s="3" t="s">
        <v>36</v>
      </c>
    </row>
    <row r="441" spans="1:3">
      <c r="A441" s="15" t="s">
        <v>288</v>
      </c>
      <c r="B441" s="14" t="s">
        <v>198</v>
      </c>
      <c r="C441" s="3" t="s">
        <v>37</v>
      </c>
    </row>
    <row r="442" spans="1:3">
      <c r="A442" s="3" t="s">
        <v>288</v>
      </c>
      <c r="B442" s="14" t="s">
        <v>199</v>
      </c>
      <c r="C442" s="3" t="s">
        <v>37</v>
      </c>
    </row>
    <row r="443" spans="1:3">
      <c r="A443" s="3" t="s">
        <v>288</v>
      </c>
      <c r="B443" s="14" t="s">
        <v>200</v>
      </c>
      <c r="C443" s="3" t="s">
        <v>37</v>
      </c>
    </row>
    <row r="444" spans="1:3">
      <c r="A444" s="3" t="s">
        <v>288</v>
      </c>
      <c r="B444" s="14" t="s">
        <v>201</v>
      </c>
      <c r="C444" s="3" t="s">
        <v>37</v>
      </c>
    </row>
    <row r="445" spans="1:3">
      <c r="A445" s="3" t="s">
        <v>288</v>
      </c>
      <c r="B445" s="14" t="s">
        <v>202</v>
      </c>
      <c r="C445" s="3" t="s">
        <v>37</v>
      </c>
    </row>
    <row r="446" spans="1:3">
      <c r="A446" s="3" t="s">
        <v>288</v>
      </c>
      <c r="B446" s="14" t="s">
        <v>203</v>
      </c>
      <c r="C446" s="3" t="s">
        <v>37</v>
      </c>
    </row>
    <row r="447" spans="1:3">
      <c r="A447" s="15" t="s">
        <v>289</v>
      </c>
      <c r="B447" s="14" t="s">
        <v>258</v>
      </c>
      <c r="C447" s="3" t="s">
        <v>46</v>
      </c>
    </row>
    <row r="448" spans="1:3">
      <c r="A448" s="3" t="s">
        <v>289</v>
      </c>
      <c r="B448" s="14" t="s">
        <v>255</v>
      </c>
      <c r="C448" s="3" t="s">
        <v>46</v>
      </c>
    </row>
    <row r="449" spans="1:3">
      <c r="A449" s="3" t="s">
        <v>289</v>
      </c>
      <c r="B449" s="14" t="s">
        <v>257</v>
      </c>
      <c r="C449" s="3" t="s">
        <v>46</v>
      </c>
    </row>
    <row r="450" spans="1:3">
      <c r="A450" s="3" t="s">
        <v>289</v>
      </c>
      <c r="B450" s="14" t="s">
        <v>256</v>
      </c>
      <c r="C450" s="3" t="s">
        <v>46</v>
      </c>
    </row>
    <row r="451" spans="1:3">
      <c r="A451" s="15" t="s">
        <v>301</v>
      </c>
      <c r="B451" s="14" t="s">
        <v>205</v>
      </c>
      <c r="C451" s="3" t="s">
        <v>38</v>
      </c>
    </row>
    <row r="452" spans="1:3">
      <c r="A452" s="3" t="s">
        <v>301</v>
      </c>
      <c r="B452" s="14" t="s">
        <v>204</v>
      </c>
      <c r="C452" s="3" t="s">
        <v>38</v>
      </c>
    </row>
    <row r="453" spans="1:3">
      <c r="A453" s="3" t="s">
        <v>301</v>
      </c>
      <c r="B453" s="14" t="s">
        <v>206</v>
      </c>
      <c r="C453" s="3" t="s">
        <v>38</v>
      </c>
    </row>
    <row r="454" spans="1:3">
      <c r="A454" s="15" t="s">
        <v>290</v>
      </c>
      <c r="B454" s="14" t="s">
        <v>210</v>
      </c>
      <c r="C454" s="3" t="s">
        <v>39</v>
      </c>
    </row>
    <row r="455" spans="1:3">
      <c r="A455" s="3" t="s">
        <v>290</v>
      </c>
      <c r="B455" s="14" t="s">
        <v>209</v>
      </c>
      <c r="C455" s="3" t="s">
        <v>39</v>
      </c>
    </row>
    <row r="456" spans="1:3">
      <c r="A456" s="3" t="s">
        <v>290</v>
      </c>
      <c r="B456" s="14" t="s">
        <v>208</v>
      </c>
      <c r="C456" s="3" t="s">
        <v>39</v>
      </c>
    </row>
    <row r="457" spans="1:3">
      <c r="A457" s="3" t="s">
        <v>290</v>
      </c>
      <c r="B457" s="14" t="s">
        <v>207</v>
      </c>
      <c r="C457" s="3" t="s">
        <v>39</v>
      </c>
    </row>
    <row r="458" spans="1:3">
      <c r="A458" s="3" t="s">
        <v>290</v>
      </c>
      <c r="B458" s="14" t="s">
        <v>211</v>
      </c>
      <c r="C458" s="3" t="s">
        <v>39</v>
      </c>
    </row>
    <row r="459" spans="1:3">
      <c r="A459" s="15" t="s">
        <v>291</v>
      </c>
      <c r="B459" s="14" t="s">
        <v>259</v>
      </c>
      <c r="C459" s="3" t="s">
        <v>47</v>
      </c>
    </row>
    <row r="460" spans="1:3">
      <c r="A460" s="15" t="s">
        <v>292</v>
      </c>
      <c r="B460" s="14" t="s">
        <v>212</v>
      </c>
      <c r="C460" s="3" t="s">
        <v>40</v>
      </c>
    </row>
    <row r="461" spans="1:3">
      <c r="A461" s="3" t="s">
        <v>292</v>
      </c>
      <c r="B461" s="14" t="s">
        <v>213</v>
      </c>
      <c r="C461" s="3" t="s">
        <v>40</v>
      </c>
    </row>
    <row r="462" spans="1:3">
      <c r="A462" s="3" t="s">
        <v>292</v>
      </c>
      <c r="B462" s="14" t="s">
        <v>214</v>
      </c>
      <c r="C462" s="3" t="s">
        <v>40</v>
      </c>
    </row>
    <row r="463" spans="1:3">
      <c r="A463" s="3" t="s">
        <v>292</v>
      </c>
      <c r="B463" s="14" t="s">
        <v>217</v>
      </c>
      <c r="C463" s="3" t="s">
        <v>40</v>
      </c>
    </row>
    <row r="464" spans="1:3">
      <c r="A464" s="3" t="s">
        <v>292</v>
      </c>
      <c r="B464" s="14" t="s">
        <v>215</v>
      </c>
      <c r="C464" s="3" t="s">
        <v>40</v>
      </c>
    </row>
    <row r="465" spans="1:3">
      <c r="A465" s="3" t="s">
        <v>292</v>
      </c>
      <c r="B465" s="14" t="s">
        <v>221</v>
      </c>
      <c r="C465" s="3" t="s">
        <v>40</v>
      </c>
    </row>
    <row r="466" spans="1:3">
      <c r="A466" s="3" t="s">
        <v>292</v>
      </c>
      <c r="B466" s="14" t="s">
        <v>222</v>
      </c>
      <c r="C466" s="3" t="s">
        <v>40</v>
      </c>
    </row>
    <row r="467" spans="1:3">
      <c r="A467" s="3" t="s">
        <v>292</v>
      </c>
      <c r="B467" s="14" t="s">
        <v>218</v>
      </c>
      <c r="C467" s="3" t="s">
        <v>40</v>
      </c>
    </row>
    <row r="468" spans="1:3">
      <c r="A468" s="3" t="s">
        <v>292</v>
      </c>
      <c r="B468" s="14" t="s">
        <v>219</v>
      </c>
      <c r="C468" s="3" t="s">
        <v>40</v>
      </c>
    </row>
    <row r="469" spans="1:3">
      <c r="A469" s="3" t="s">
        <v>292</v>
      </c>
      <c r="B469" s="14" t="s">
        <v>220</v>
      </c>
      <c r="C469" s="3" t="s">
        <v>40</v>
      </c>
    </row>
    <row r="470" spans="1:3">
      <c r="A470" s="3" t="s">
        <v>292</v>
      </c>
      <c r="B470" s="14" t="s">
        <v>216</v>
      </c>
      <c r="C470" s="3" t="s">
        <v>40</v>
      </c>
    </row>
    <row r="471" spans="1:3">
      <c r="A471" s="15" t="s">
        <v>293</v>
      </c>
      <c r="B471" s="14" t="s">
        <v>223</v>
      </c>
      <c r="C471" s="3" t="s">
        <v>41</v>
      </c>
    </row>
    <row r="472" spans="1:3">
      <c r="A472" s="3" t="s">
        <v>293</v>
      </c>
      <c r="B472" s="14" t="s">
        <v>225</v>
      </c>
      <c r="C472" s="3" t="s">
        <v>41</v>
      </c>
    </row>
    <row r="473" spans="1:3">
      <c r="A473" s="3" t="s">
        <v>293</v>
      </c>
      <c r="B473" s="14" t="s">
        <v>121</v>
      </c>
      <c r="C473" s="3" t="s">
        <v>41</v>
      </c>
    </row>
    <row r="474" spans="1:3">
      <c r="A474" s="3" t="s">
        <v>293</v>
      </c>
      <c r="B474" s="14" t="s">
        <v>224</v>
      </c>
      <c r="C474" s="3" t="s">
        <v>41</v>
      </c>
    </row>
    <row r="475" spans="1:3">
      <c r="A475" s="15" t="s">
        <v>294</v>
      </c>
      <c r="B475" s="14" t="s">
        <v>233</v>
      </c>
      <c r="C475" s="3" t="s">
        <v>42</v>
      </c>
    </row>
    <row r="476" spans="1:3">
      <c r="A476" s="3" t="s">
        <v>294</v>
      </c>
      <c r="B476" s="14" t="s">
        <v>232</v>
      </c>
      <c r="C476" s="3" t="s">
        <v>42</v>
      </c>
    </row>
    <row r="477" spans="1:3">
      <c r="A477" s="3" t="s">
        <v>294</v>
      </c>
      <c r="B477" s="14" t="s">
        <v>227</v>
      </c>
      <c r="C477" s="3" t="s">
        <v>42</v>
      </c>
    </row>
    <row r="478" spans="1:3">
      <c r="A478" s="3" t="s">
        <v>294</v>
      </c>
      <c r="B478" s="14" t="s">
        <v>231</v>
      </c>
      <c r="C478" s="3" t="s">
        <v>42</v>
      </c>
    </row>
    <row r="479" spans="1:3">
      <c r="A479" s="3" t="s">
        <v>294</v>
      </c>
      <c r="B479" s="14" t="s">
        <v>228</v>
      </c>
      <c r="C479" s="3" t="s">
        <v>42</v>
      </c>
    </row>
    <row r="480" spans="1:3">
      <c r="A480" s="3" t="s">
        <v>294</v>
      </c>
      <c r="B480" s="14" t="s">
        <v>226</v>
      </c>
      <c r="C480" s="3" t="s">
        <v>42</v>
      </c>
    </row>
    <row r="481" spans="1:3">
      <c r="A481" s="3" t="s">
        <v>294</v>
      </c>
      <c r="B481" s="14" t="s">
        <v>230</v>
      </c>
      <c r="C481" s="3" t="s">
        <v>42</v>
      </c>
    </row>
    <row r="482" spans="1:3">
      <c r="A482" s="3" t="s">
        <v>294</v>
      </c>
      <c r="B482" s="14" t="s">
        <v>229</v>
      </c>
      <c r="C482" s="3" t="s">
        <v>42</v>
      </c>
    </row>
    <row r="483" spans="1:3">
      <c r="A483" s="3" t="s">
        <v>294</v>
      </c>
      <c r="B483" s="14" t="s">
        <v>235</v>
      </c>
      <c r="C483" s="3" t="s">
        <v>42</v>
      </c>
    </row>
    <row r="484" spans="1:3">
      <c r="A484" s="3" t="s">
        <v>294</v>
      </c>
      <c r="B484" s="14" t="s">
        <v>234</v>
      </c>
      <c r="C484" s="3" t="s">
        <v>42</v>
      </c>
    </row>
    <row r="485" spans="1:3">
      <c r="A485" s="15" t="s">
        <v>295</v>
      </c>
      <c r="B485" s="14" t="s">
        <v>247</v>
      </c>
      <c r="C485" s="3" t="s">
        <v>43</v>
      </c>
    </row>
    <row r="486" spans="1:3">
      <c r="A486" s="3" t="s">
        <v>295</v>
      </c>
      <c r="B486" s="14" t="s">
        <v>242</v>
      </c>
      <c r="C486" s="3" t="s">
        <v>43</v>
      </c>
    </row>
    <row r="487" spans="1:3">
      <c r="A487" s="3" t="s">
        <v>295</v>
      </c>
      <c r="B487" s="14" t="s">
        <v>246</v>
      </c>
      <c r="C487" s="3" t="s">
        <v>43</v>
      </c>
    </row>
    <row r="488" spans="1:3">
      <c r="A488" s="3" t="s">
        <v>295</v>
      </c>
      <c r="B488" s="14" t="s">
        <v>129</v>
      </c>
      <c r="C488" s="3" t="s">
        <v>43</v>
      </c>
    </row>
    <row r="489" spans="1:3">
      <c r="A489" s="3" t="s">
        <v>295</v>
      </c>
      <c r="B489" s="14" t="s">
        <v>239</v>
      </c>
      <c r="C489" s="3" t="s">
        <v>43</v>
      </c>
    </row>
    <row r="490" spans="1:3">
      <c r="A490" s="3" t="s">
        <v>295</v>
      </c>
      <c r="B490" s="14" t="s">
        <v>238</v>
      </c>
      <c r="C490" s="3" t="s">
        <v>43</v>
      </c>
    </row>
    <row r="491" spans="1:3">
      <c r="A491" s="3" t="s">
        <v>295</v>
      </c>
      <c r="B491" s="14" t="s">
        <v>237</v>
      </c>
      <c r="C491" s="3" t="s">
        <v>43</v>
      </c>
    </row>
    <row r="492" spans="1:3">
      <c r="A492" s="3" t="s">
        <v>295</v>
      </c>
      <c r="B492" s="14" t="s">
        <v>241</v>
      </c>
      <c r="C492" s="3" t="s">
        <v>43</v>
      </c>
    </row>
    <row r="493" spans="1:3">
      <c r="A493" s="3" t="s">
        <v>295</v>
      </c>
      <c r="B493" s="14" t="s">
        <v>248</v>
      </c>
      <c r="C493" s="3" t="s">
        <v>43</v>
      </c>
    </row>
    <row r="494" spans="1:3">
      <c r="A494" s="3" t="s">
        <v>295</v>
      </c>
      <c r="B494" s="14" t="s">
        <v>245</v>
      </c>
      <c r="C494" s="3" t="s">
        <v>43</v>
      </c>
    </row>
    <row r="495" spans="1:3">
      <c r="A495" s="3" t="s">
        <v>295</v>
      </c>
      <c r="B495" s="14" t="s">
        <v>244</v>
      </c>
      <c r="C495" s="3" t="s">
        <v>43</v>
      </c>
    </row>
    <row r="496" spans="1:3">
      <c r="A496" s="3" t="s">
        <v>295</v>
      </c>
      <c r="B496" s="14" t="s">
        <v>131</v>
      </c>
      <c r="C496" s="3" t="s">
        <v>43</v>
      </c>
    </row>
    <row r="497" spans="1:3">
      <c r="A497" s="3" t="s">
        <v>295</v>
      </c>
      <c r="B497" s="14" t="s">
        <v>236</v>
      </c>
      <c r="C497" s="3" t="s">
        <v>43</v>
      </c>
    </row>
    <row r="498" spans="1:3">
      <c r="A498" s="3" t="s">
        <v>295</v>
      </c>
      <c r="B498" s="14" t="s">
        <v>243</v>
      </c>
      <c r="C498" s="3" t="s">
        <v>43</v>
      </c>
    </row>
    <row r="499" spans="1:3">
      <c r="A499" s="3" t="s">
        <v>295</v>
      </c>
      <c r="B499" s="14" t="s">
        <v>240</v>
      </c>
      <c r="C499" s="3" t="s">
        <v>43</v>
      </c>
    </row>
    <row r="500" spans="1:3">
      <c r="A500" s="15" t="s">
        <v>302</v>
      </c>
      <c r="B500" s="14" t="s">
        <v>263</v>
      </c>
      <c r="C500" s="3" t="s">
        <v>51</v>
      </c>
    </row>
    <row r="501" spans="1:3">
      <c r="A501" s="15" t="s">
        <v>296</v>
      </c>
      <c r="B501" s="14" t="s">
        <v>264</v>
      </c>
      <c r="C501" s="3" t="s">
        <v>52</v>
      </c>
    </row>
    <row r="505" spans="1:3">
      <c r="A505" s="14" t="s">
        <v>270</v>
      </c>
    </row>
    <row r="506" spans="1:3">
      <c r="A506" s="14" t="s">
        <v>271</v>
      </c>
      <c r="B506" s="3" t="b">
        <f>EXACT(A506,A505)</f>
        <v>0</v>
      </c>
    </row>
    <row r="507" spans="1:3">
      <c r="A507" s="14" t="s">
        <v>272</v>
      </c>
      <c r="B507" s="3" t="b">
        <f t="shared" ref="B507:B537" si="1">EXACT(A507,A506)</f>
        <v>0</v>
      </c>
    </row>
    <row r="508" spans="1:3">
      <c r="A508" s="14" t="s">
        <v>297</v>
      </c>
      <c r="B508" s="3" t="b">
        <f t="shared" si="1"/>
        <v>0</v>
      </c>
    </row>
    <row r="509" spans="1:3">
      <c r="A509" s="14" t="s">
        <v>273</v>
      </c>
      <c r="B509" s="3" t="b">
        <f t="shared" si="1"/>
        <v>0</v>
      </c>
    </row>
    <row r="510" spans="1:3">
      <c r="A510" s="14" t="s">
        <v>274</v>
      </c>
      <c r="B510" s="3" t="b">
        <f t="shared" si="1"/>
        <v>0</v>
      </c>
    </row>
    <row r="511" spans="1:3">
      <c r="A511" s="14" t="s">
        <v>298</v>
      </c>
      <c r="B511" s="3" t="b">
        <f t="shared" si="1"/>
        <v>0</v>
      </c>
    </row>
    <row r="512" spans="1:3">
      <c r="A512" s="14" t="s">
        <v>275</v>
      </c>
      <c r="B512" s="3" t="b">
        <f t="shared" si="1"/>
        <v>0</v>
      </c>
    </row>
    <row r="513" spans="1:2">
      <c r="A513" s="14" t="s">
        <v>299</v>
      </c>
      <c r="B513" s="3" t="b">
        <f t="shared" si="1"/>
        <v>0</v>
      </c>
    </row>
    <row r="514" spans="1:2">
      <c r="A514" s="14" t="s">
        <v>276</v>
      </c>
      <c r="B514" s="3" t="b">
        <f t="shared" si="1"/>
        <v>0</v>
      </c>
    </row>
    <row r="515" spans="1:2">
      <c r="A515" s="14" t="s">
        <v>277</v>
      </c>
      <c r="B515" s="3" t="b">
        <f t="shared" si="1"/>
        <v>0</v>
      </c>
    </row>
    <row r="516" spans="1:2">
      <c r="A516" s="14" t="s">
        <v>278</v>
      </c>
      <c r="B516" s="3" t="b">
        <f t="shared" si="1"/>
        <v>0</v>
      </c>
    </row>
    <row r="517" spans="1:2">
      <c r="A517" s="14" t="s">
        <v>279</v>
      </c>
      <c r="B517" s="3" t="b">
        <f t="shared" si="1"/>
        <v>0</v>
      </c>
    </row>
    <row r="518" spans="1:2">
      <c r="A518" s="14" t="s">
        <v>280</v>
      </c>
      <c r="B518" s="3" t="b">
        <f t="shared" si="1"/>
        <v>0</v>
      </c>
    </row>
    <row r="519" spans="1:2">
      <c r="A519" s="14" t="s">
        <v>281</v>
      </c>
      <c r="B519" s="3" t="b">
        <f t="shared" si="1"/>
        <v>0</v>
      </c>
    </row>
    <row r="520" spans="1:2">
      <c r="A520" s="14" t="s">
        <v>300</v>
      </c>
      <c r="B520" s="3" t="b">
        <f t="shared" si="1"/>
        <v>0</v>
      </c>
    </row>
    <row r="521" spans="1:2">
      <c r="A521" s="14" t="s">
        <v>282</v>
      </c>
      <c r="B521" s="3" t="b">
        <f t="shared" si="1"/>
        <v>0</v>
      </c>
    </row>
    <row r="522" spans="1:2">
      <c r="A522" s="14" t="s">
        <v>283</v>
      </c>
      <c r="B522" s="3" t="b">
        <f t="shared" si="1"/>
        <v>0</v>
      </c>
    </row>
    <row r="523" spans="1:2">
      <c r="A523" s="14" t="s">
        <v>284</v>
      </c>
      <c r="B523" s="3" t="b">
        <f t="shared" si="1"/>
        <v>0</v>
      </c>
    </row>
    <row r="524" spans="1:2">
      <c r="A524" s="14" t="s">
        <v>285</v>
      </c>
      <c r="B524" s="3" t="b">
        <f t="shared" si="1"/>
        <v>0</v>
      </c>
    </row>
    <row r="525" spans="1:2">
      <c r="A525" s="14" t="s">
        <v>286</v>
      </c>
      <c r="B525" s="3" t="b">
        <f t="shared" si="1"/>
        <v>0</v>
      </c>
    </row>
    <row r="526" spans="1:2">
      <c r="A526" s="14" t="s">
        <v>287</v>
      </c>
      <c r="B526" s="3" t="b">
        <f t="shared" si="1"/>
        <v>0</v>
      </c>
    </row>
    <row r="527" spans="1:2">
      <c r="A527" s="14" t="s">
        <v>288</v>
      </c>
      <c r="B527" s="3" t="b">
        <f t="shared" si="1"/>
        <v>0</v>
      </c>
    </row>
    <row r="528" spans="1:2">
      <c r="A528" s="14" t="s">
        <v>289</v>
      </c>
      <c r="B528" s="3" t="b">
        <f t="shared" si="1"/>
        <v>0</v>
      </c>
    </row>
    <row r="529" spans="1:2">
      <c r="A529" s="14" t="s">
        <v>301</v>
      </c>
      <c r="B529" s="3" t="b">
        <f t="shared" si="1"/>
        <v>0</v>
      </c>
    </row>
    <row r="530" spans="1:2">
      <c r="A530" s="14" t="s">
        <v>290</v>
      </c>
      <c r="B530" s="3" t="b">
        <f t="shared" si="1"/>
        <v>0</v>
      </c>
    </row>
    <row r="531" spans="1:2">
      <c r="A531" s="14" t="s">
        <v>291</v>
      </c>
      <c r="B531" s="3" t="b">
        <f t="shared" si="1"/>
        <v>0</v>
      </c>
    </row>
    <row r="532" spans="1:2">
      <c r="A532" s="14" t="s">
        <v>292</v>
      </c>
      <c r="B532" s="3" t="b">
        <f t="shared" si="1"/>
        <v>0</v>
      </c>
    </row>
    <row r="533" spans="1:2">
      <c r="A533" s="14" t="s">
        <v>293</v>
      </c>
      <c r="B533" s="3" t="b">
        <f t="shared" si="1"/>
        <v>0</v>
      </c>
    </row>
    <row r="534" spans="1:2">
      <c r="A534" s="14" t="s">
        <v>294</v>
      </c>
      <c r="B534" s="3" t="b">
        <f t="shared" si="1"/>
        <v>0</v>
      </c>
    </row>
    <row r="535" spans="1:2">
      <c r="A535" s="14" t="s">
        <v>295</v>
      </c>
      <c r="B535" s="3" t="b">
        <f t="shared" si="1"/>
        <v>0</v>
      </c>
    </row>
    <row r="536" spans="1:2">
      <c r="A536" s="14" t="s">
        <v>302</v>
      </c>
      <c r="B536" s="3" t="b">
        <f t="shared" si="1"/>
        <v>0</v>
      </c>
    </row>
    <row r="537" spans="1:2">
      <c r="A537" s="14" t="s">
        <v>296</v>
      </c>
      <c r="B537" s="3" t="b">
        <f t="shared" si="1"/>
        <v>0</v>
      </c>
    </row>
    <row r="539" spans="1:2">
      <c r="A539" s="13">
        <v>0.29166666666666702</v>
      </c>
    </row>
    <row r="540" spans="1:2">
      <c r="A540" s="13">
        <v>0.3125</v>
      </c>
    </row>
    <row r="541" spans="1:2">
      <c r="A541" s="13">
        <v>0.33333333333333298</v>
      </c>
    </row>
    <row r="542" spans="1:2">
      <c r="A542" s="13">
        <v>0.35416666666666702</v>
      </c>
    </row>
    <row r="543" spans="1:2">
      <c r="A543" s="13">
        <v>0.375</v>
      </c>
    </row>
    <row r="544" spans="1:2">
      <c r="A544" s="13">
        <v>0.39583333333333298</v>
      </c>
    </row>
    <row r="545" spans="1:1">
      <c r="A545" s="13">
        <v>0.41666666666666702</v>
      </c>
    </row>
    <row r="546" spans="1:1">
      <c r="A546" s="13">
        <v>0.4375</v>
      </c>
    </row>
    <row r="547" spans="1:1">
      <c r="A547" s="13">
        <v>0.45833333333333298</v>
      </c>
    </row>
    <row r="548" spans="1:1">
      <c r="A548" s="13">
        <v>0.47916666666666602</v>
      </c>
    </row>
    <row r="549" spans="1:1">
      <c r="A549" s="13">
        <v>0.5</v>
      </c>
    </row>
    <row r="550" spans="1:1">
      <c r="A550" s="13">
        <v>0.52083333333333304</v>
      </c>
    </row>
    <row r="551" spans="1:1">
      <c r="A551" s="13">
        <v>0.54166666666666596</v>
      </c>
    </row>
    <row r="552" spans="1:1">
      <c r="A552" s="13">
        <v>0.5625</v>
      </c>
    </row>
    <row r="553" spans="1:1">
      <c r="A553" s="13">
        <v>0.58333333333333304</v>
      </c>
    </row>
    <row r="554" spans="1:1">
      <c r="A554" s="13">
        <v>0.60416666666666596</v>
      </c>
    </row>
    <row r="555" spans="1:1">
      <c r="A555" s="13">
        <v>0.625</v>
      </c>
    </row>
    <row r="556" spans="1:1">
      <c r="A556" s="13">
        <v>0.64583333333333304</v>
      </c>
    </row>
    <row r="557" spans="1:1">
      <c r="A557" s="13">
        <v>0.66666666666666596</v>
      </c>
    </row>
    <row r="558" spans="1:1">
      <c r="A558" s="13">
        <v>0.6875</v>
      </c>
    </row>
    <row r="559" spans="1:1">
      <c r="A559" s="13">
        <v>0.70833333333333304</v>
      </c>
    </row>
    <row r="560" spans="1:1">
      <c r="A560" s="13">
        <v>0.72916666666666596</v>
      </c>
    </row>
    <row r="561" spans="1:2">
      <c r="A561" s="13">
        <v>0.75</v>
      </c>
    </row>
    <row r="565" spans="1:2">
      <c r="A565" s="16" t="s">
        <v>307</v>
      </c>
      <c r="B565" s="16"/>
    </row>
    <row r="566" spans="1:2">
      <c r="A566" s="16" t="s">
        <v>308</v>
      </c>
      <c r="B566" s="16"/>
    </row>
    <row r="567" spans="1:2">
      <c r="A567" s="16" t="s">
        <v>304</v>
      </c>
      <c r="B567" s="16"/>
    </row>
    <row r="568" spans="1:2">
      <c r="A568" s="16" t="s">
        <v>305</v>
      </c>
      <c r="B568" s="16" t="s">
        <v>309</v>
      </c>
    </row>
    <row r="569" spans="1:2">
      <c r="A569" s="16"/>
      <c r="B569" s="16" t="s">
        <v>310</v>
      </c>
    </row>
    <row r="570" spans="1:2">
      <c r="A570" s="16"/>
      <c r="B570" s="16" t="s">
        <v>311</v>
      </c>
    </row>
    <row r="571" spans="1:2">
      <c r="A571" s="16"/>
      <c r="B571" s="16" t="s">
        <v>313</v>
      </c>
    </row>
    <row r="572" spans="1:2">
      <c r="A572" s="16"/>
      <c r="B572" s="16" t="s">
        <v>312</v>
      </c>
    </row>
    <row r="573" spans="1:2">
      <c r="A573" s="16" t="s">
        <v>306</v>
      </c>
      <c r="B573" s="16"/>
    </row>
    <row r="574" spans="1:2" s="17" customFormat="1"/>
    <row r="575" spans="1:2" s="17" customFormat="1"/>
    <row r="576" spans="1:2" s="17" customFormat="1"/>
    <row r="577" spans="1:6">
      <c r="A577" s="16" t="s">
        <v>314</v>
      </c>
      <c r="B577" s="16"/>
    </row>
    <row r="578" spans="1:6">
      <c r="A578" s="16" t="s">
        <v>315</v>
      </c>
      <c r="B578" s="16"/>
    </row>
    <row r="579" spans="1:6">
      <c r="A579" s="16" t="s">
        <v>316</v>
      </c>
      <c r="B579" s="16"/>
    </row>
    <row r="580" spans="1:6">
      <c r="A580" s="16" t="s">
        <v>317</v>
      </c>
      <c r="B580" s="16"/>
    </row>
    <row r="581" spans="1:6">
      <c r="A581" s="16" t="s">
        <v>318</v>
      </c>
      <c r="B581" s="16"/>
    </row>
    <row r="582" spans="1:6">
      <c r="A582" s="16" t="s">
        <v>319</v>
      </c>
      <c r="B582" s="16"/>
    </row>
    <row r="583" spans="1:6">
      <c r="A583" s="16" t="s">
        <v>320</v>
      </c>
      <c r="B583" s="16"/>
    </row>
    <row r="584" spans="1:6">
      <c r="A584" s="16" t="s">
        <v>321</v>
      </c>
      <c r="B584" s="16"/>
    </row>
    <row r="585" spans="1:6">
      <c r="A585" s="16" t="s">
        <v>322</v>
      </c>
      <c r="B585" s="16"/>
    </row>
    <row r="586" spans="1:6">
      <c r="A586" s="16" t="s">
        <v>323</v>
      </c>
      <c r="B586" s="16"/>
    </row>
    <row r="587" spans="1:6">
      <c r="A587" s="16" t="s">
        <v>324</v>
      </c>
      <c r="B587" s="16"/>
    </row>
    <row r="588" spans="1:6">
      <c r="A588" s="16" t="s">
        <v>325</v>
      </c>
      <c r="B588" s="16"/>
    </row>
    <row r="589" spans="1:6">
      <c r="A589" s="16" t="s">
        <v>17</v>
      </c>
      <c r="B589" s="16"/>
    </row>
    <row r="591" spans="1:6" ht="15" thickBot="1"/>
    <row r="592" spans="1:6" ht="15" thickBot="1">
      <c r="A592" s="65" t="s">
        <v>3</v>
      </c>
      <c r="B592" s="66" t="s">
        <v>339</v>
      </c>
      <c r="C592" s="94" t="s">
        <v>340</v>
      </c>
      <c r="D592" s="95"/>
      <c r="E592" s="17"/>
      <c r="F592" s="17"/>
    </row>
    <row r="593" spans="1:6">
      <c r="A593" s="86">
        <v>1</v>
      </c>
      <c r="B593" s="89" t="s">
        <v>375</v>
      </c>
      <c r="C593" s="67" t="s">
        <v>309</v>
      </c>
      <c r="D593" s="68"/>
      <c r="E593" s="64"/>
      <c r="F593" s="17"/>
    </row>
    <row r="594" spans="1:6">
      <c r="A594" s="87"/>
      <c r="B594" s="90"/>
      <c r="C594" s="69" t="s">
        <v>341</v>
      </c>
      <c r="D594" s="70"/>
      <c r="E594" s="64"/>
      <c r="F594" s="17"/>
    </row>
    <row r="595" spans="1:6">
      <c r="A595" s="87"/>
      <c r="B595" s="90"/>
      <c r="C595" s="69" t="s">
        <v>311</v>
      </c>
      <c r="D595" s="70"/>
      <c r="E595" s="64"/>
      <c r="F595" s="17"/>
    </row>
    <row r="596" spans="1:6">
      <c r="A596" s="87"/>
      <c r="B596" s="90"/>
      <c r="C596" s="69" t="s">
        <v>313</v>
      </c>
      <c r="D596" s="70"/>
      <c r="E596" s="64"/>
      <c r="F596" s="17"/>
    </row>
    <row r="597" spans="1:6" ht="15" thickBot="1">
      <c r="A597" s="88"/>
      <c r="B597" s="91"/>
      <c r="C597" s="71" t="s">
        <v>312</v>
      </c>
      <c r="D597" s="72"/>
      <c r="E597" s="64"/>
      <c r="F597" s="17"/>
    </row>
    <row r="598" spans="1:6" ht="16.5" customHeight="1">
      <c r="A598" s="84">
        <v>2</v>
      </c>
      <c r="B598" s="82" t="s">
        <v>376</v>
      </c>
      <c r="C598" s="73" t="s">
        <v>345</v>
      </c>
      <c r="D598" s="74"/>
      <c r="E598" s="64"/>
      <c r="F598" s="17"/>
    </row>
    <row r="599" spans="1:6">
      <c r="A599" s="92"/>
      <c r="B599" s="93"/>
      <c r="C599" s="75" t="s">
        <v>346</v>
      </c>
      <c r="D599" s="76"/>
      <c r="E599" s="64"/>
      <c r="F599" s="17"/>
    </row>
    <row r="600" spans="1:6">
      <c r="A600" s="92"/>
      <c r="B600" s="93"/>
      <c r="C600" s="75" t="s">
        <v>347</v>
      </c>
      <c r="D600" s="76"/>
      <c r="E600" s="64"/>
      <c r="F600" s="17"/>
    </row>
    <row r="601" spans="1:6">
      <c r="A601" s="92"/>
      <c r="B601" s="93"/>
      <c r="C601" s="75" t="s">
        <v>348</v>
      </c>
      <c r="D601" s="76"/>
      <c r="E601" s="64"/>
      <c r="F601" s="17"/>
    </row>
    <row r="602" spans="1:6">
      <c r="A602" s="92"/>
      <c r="B602" s="93"/>
      <c r="C602" s="75" t="s">
        <v>349</v>
      </c>
      <c r="D602" s="76"/>
      <c r="E602" s="64"/>
      <c r="F602" s="17"/>
    </row>
    <row r="603" spans="1:6" ht="15" thickBot="1">
      <c r="A603" s="85"/>
      <c r="B603" s="83"/>
      <c r="C603" s="77" t="s">
        <v>350</v>
      </c>
      <c r="D603" s="78"/>
      <c r="E603" s="64"/>
      <c r="F603" s="17"/>
    </row>
    <row r="604" spans="1:6">
      <c r="A604" s="84">
        <v>3</v>
      </c>
      <c r="B604" s="82" t="s">
        <v>377</v>
      </c>
      <c r="C604" s="73" t="s">
        <v>385</v>
      </c>
      <c r="D604" s="74"/>
      <c r="E604" s="64"/>
      <c r="F604" s="17"/>
    </row>
    <row r="605" spans="1:6" ht="15" thickBot="1">
      <c r="A605" s="85"/>
      <c r="B605" s="83"/>
      <c r="C605" s="77" t="s">
        <v>386</v>
      </c>
      <c r="D605" s="78"/>
      <c r="E605" s="64"/>
      <c r="F605" s="17"/>
    </row>
    <row r="606" spans="1:6" ht="16.5" customHeight="1">
      <c r="A606" s="84">
        <v>4</v>
      </c>
      <c r="B606" s="82" t="s">
        <v>388</v>
      </c>
      <c r="C606" s="73" t="s">
        <v>342</v>
      </c>
      <c r="D606" s="74"/>
      <c r="E606" s="64"/>
      <c r="F606" s="17"/>
    </row>
    <row r="607" spans="1:6">
      <c r="A607" s="92"/>
      <c r="B607" s="93"/>
      <c r="C607" s="75" t="s">
        <v>343</v>
      </c>
      <c r="D607" s="76"/>
      <c r="E607" s="64"/>
      <c r="F607" s="17"/>
    </row>
    <row r="608" spans="1:6" ht="15" thickBot="1">
      <c r="A608" s="85"/>
      <c r="B608" s="83"/>
      <c r="C608" s="77" t="s">
        <v>344</v>
      </c>
      <c r="D608" s="78"/>
      <c r="E608" s="64"/>
      <c r="F608" s="17"/>
    </row>
    <row r="609" spans="1:6" ht="38.25" customHeight="1">
      <c r="A609" s="84">
        <v>5</v>
      </c>
      <c r="B609" s="82" t="s">
        <v>378</v>
      </c>
      <c r="C609" s="73" t="s">
        <v>351</v>
      </c>
      <c r="D609" s="74"/>
      <c r="E609" s="64"/>
      <c r="F609" s="17"/>
    </row>
    <row r="610" spans="1:6" ht="38.25" customHeight="1" thickBot="1">
      <c r="A610" s="85"/>
      <c r="B610" s="83"/>
      <c r="C610" s="77" t="s">
        <v>352</v>
      </c>
      <c r="D610" s="78"/>
      <c r="E610" s="64"/>
      <c r="F610" s="17"/>
    </row>
    <row r="611" spans="1:6" ht="39.75" customHeight="1">
      <c r="A611" s="84">
        <v>6</v>
      </c>
      <c r="B611" s="82" t="s">
        <v>389</v>
      </c>
      <c r="C611" s="73" t="s">
        <v>359</v>
      </c>
      <c r="D611" s="74"/>
      <c r="E611" s="64"/>
      <c r="F611" s="17"/>
    </row>
    <row r="612" spans="1:6" ht="39.75" customHeight="1" thickBot="1">
      <c r="A612" s="85"/>
      <c r="B612" s="83"/>
      <c r="C612" s="77" t="s">
        <v>358</v>
      </c>
      <c r="D612" s="78"/>
      <c r="E612" s="64"/>
      <c r="F612" s="17"/>
    </row>
    <row r="613" spans="1:6" ht="38.25" customHeight="1">
      <c r="A613" s="84">
        <v>7</v>
      </c>
      <c r="B613" s="82" t="s">
        <v>380</v>
      </c>
      <c r="C613" s="73" t="s">
        <v>353</v>
      </c>
      <c r="D613" s="74"/>
      <c r="E613" s="64"/>
      <c r="F613" s="17"/>
    </row>
    <row r="614" spans="1:6" ht="38.25" customHeight="1" thickBot="1">
      <c r="A614" s="85"/>
      <c r="B614" s="83"/>
      <c r="C614" s="77" t="s">
        <v>354</v>
      </c>
      <c r="D614" s="78"/>
      <c r="E614" s="64"/>
      <c r="F614" s="17"/>
    </row>
    <row r="615" spans="1:6" ht="39.75" customHeight="1">
      <c r="A615" s="84">
        <v>8</v>
      </c>
      <c r="B615" s="82" t="s">
        <v>381</v>
      </c>
      <c r="C615" s="73" t="s">
        <v>355</v>
      </c>
      <c r="D615" s="74"/>
      <c r="E615" s="64"/>
      <c r="F615" s="17"/>
    </row>
    <row r="616" spans="1:6" ht="39.75" customHeight="1">
      <c r="A616" s="92"/>
      <c r="B616" s="93"/>
      <c r="C616" s="75" t="s">
        <v>356</v>
      </c>
      <c r="D616" s="76"/>
      <c r="E616" s="64"/>
      <c r="F616" s="17"/>
    </row>
    <row r="617" spans="1:6" ht="39.75" customHeight="1" thickBot="1">
      <c r="A617" s="85"/>
      <c r="B617" s="83"/>
      <c r="C617" s="77" t="s">
        <v>387</v>
      </c>
      <c r="D617" s="78"/>
      <c r="E617" s="64"/>
      <c r="F617" s="17"/>
    </row>
    <row r="618" spans="1:6" ht="39.75" customHeight="1">
      <c r="A618" s="84">
        <v>9</v>
      </c>
      <c r="B618" s="82" t="s">
        <v>338</v>
      </c>
      <c r="C618" s="73" t="s">
        <v>359</v>
      </c>
      <c r="D618" s="74"/>
      <c r="E618" s="64"/>
      <c r="F618" s="17"/>
    </row>
    <row r="619" spans="1:6" ht="39.75" customHeight="1" thickBot="1">
      <c r="A619" s="85"/>
      <c r="B619" s="83"/>
      <c r="C619" s="77" t="s">
        <v>358</v>
      </c>
      <c r="D619" s="78"/>
      <c r="E619" s="64"/>
      <c r="F619" s="17"/>
    </row>
    <row r="620" spans="1:6" ht="39.75" customHeight="1">
      <c r="A620" s="84">
        <v>10</v>
      </c>
      <c r="B620" s="82" t="s">
        <v>382</v>
      </c>
      <c r="C620" s="73" t="s">
        <v>357</v>
      </c>
      <c r="D620" s="74"/>
      <c r="E620" s="64"/>
      <c r="F620" s="17"/>
    </row>
    <row r="621" spans="1:6" ht="39.75" customHeight="1" thickBot="1">
      <c r="A621" s="85"/>
      <c r="B621" s="83"/>
      <c r="C621" s="77" t="s">
        <v>358</v>
      </c>
      <c r="D621" s="78"/>
      <c r="E621" s="64"/>
      <c r="F621" s="17"/>
    </row>
    <row r="622" spans="1:6" ht="39.75" customHeight="1">
      <c r="A622" s="84">
        <v>11</v>
      </c>
      <c r="B622" s="82" t="s">
        <v>383</v>
      </c>
      <c r="C622" s="73" t="s">
        <v>359</v>
      </c>
      <c r="D622" s="74"/>
      <c r="E622" s="64"/>
      <c r="F622" s="17"/>
    </row>
    <row r="623" spans="1:6" ht="39.75" customHeight="1" thickBot="1">
      <c r="A623" s="85"/>
      <c r="B623" s="83"/>
      <c r="C623" s="77" t="s">
        <v>358</v>
      </c>
      <c r="D623" s="78"/>
      <c r="E623" s="64"/>
      <c r="F623" s="17"/>
    </row>
    <row r="624" spans="1:6" ht="39.75" customHeight="1">
      <c r="A624" s="92">
        <v>12</v>
      </c>
      <c r="B624" s="96" t="s">
        <v>390</v>
      </c>
      <c r="C624" s="97"/>
      <c r="D624" s="98"/>
      <c r="E624" s="17"/>
      <c r="F624" s="17"/>
    </row>
    <row r="625" spans="1:6" ht="15" thickBot="1">
      <c r="A625" s="85"/>
      <c r="B625" s="99"/>
      <c r="C625" s="100"/>
      <c r="D625" s="101"/>
      <c r="E625" s="17"/>
      <c r="F625" s="17"/>
    </row>
    <row r="626" spans="1:6">
      <c r="E626" s="17"/>
      <c r="F626" s="17"/>
    </row>
    <row r="627" spans="1:6">
      <c r="E627" s="17"/>
      <c r="F627" s="17"/>
    </row>
  </sheetData>
  <autoFilter ref="A288:B501" xr:uid="{00000000-0009-0000-0000-000000000000}"/>
  <mergeCells count="25">
    <mergeCell ref="C592:D592"/>
    <mergeCell ref="A624:A625"/>
    <mergeCell ref="B624:D625"/>
    <mergeCell ref="A618:A619"/>
    <mergeCell ref="B618:B619"/>
    <mergeCell ref="A622:A623"/>
    <mergeCell ref="B622:B623"/>
    <mergeCell ref="A615:A617"/>
    <mergeCell ref="B615:B617"/>
    <mergeCell ref="A620:A621"/>
    <mergeCell ref="B620:B621"/>
    <mergeCell ref="A611:A612"/>
    <mergeCell ref="B611:B612"/>
    <mergeCell ref="A598:A603"/>
    <mergeCell ref="B598:B603"/>
    <mergeCell ref="A609:A610"/>
    <mergeCell ref="B609:B610"/>
    <mergeCell ref="A613:A614"/>
    <mergeCell ref="B613:B614"/>
    <mergeCell ref="A593:A597"/>
    <mergeCell ref="B593:B597"/>
    <mergeCell ref="A606:A608"/>
    <mergeCell ref="B606:B608"/>
    <mergeCell ref="A604:A605"/>
    <mergeCell ref="B604:B60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13"/>
  <sheetViews>
    <sheetView tabSelected="1" zoomScale="90" zoomScaleNormal="90" workbookViewId="0">
      <selection activeCell="C5" sqref="C5:D5"/>
    </sheetView>
  </sheetViews>
  <sheetFormatPr baseColWidth="10" defaultColWidth="11.44140625" defaultRowHeight="13.5" customHeight="1"/>
  <cols>
    <col min="1" max="1" width="7.109375" style="37" customWidth="1"/>
    <col min="2" max="2" width="26.44140625" style="37" customWidth="1"/>
    <col min="3" max="3" width="17.5546875" style="37" customWidth="1"/>
    <col min="4" max="4" width="29.33203125" style="37" customWidth="1"/>
    <col min="5" max="5" width="17" style="37" customWidth="1"/>
    <col min="6" max="6" width="13.88671875" style="37" customWidth="1"/>
    <col min="7" max="7" width="23.88671875" style="37" customWidth="1"/>
    <col min="8" max="9" width="23.6640625" style="37" customWidth="1"/>
    <col min="10" max="10" width="23.6640625" style="42" customWidth="1"/>
    <col min="11" max="11" width="23.6640625" style="37" customWidth="1"/>
    <col min="12" max="12" width="23.6640625" style="38" customWidth="1"/>
    <col min="13" max="13" width="23.6640625" style="37" customWidth="1"/>
    <col min="14" max="14" width="23.6640625" style="38" customWidth="1"/>
    <col min="15" max="15" width="35.5546875" style="37" customWidth="1"/>
    <col min="16" max="16" width="23.5546875" style="37" customWidth="1"/>
    <col min="17" max="17" width="13.88671875" style="37" customWidth="1"/>
    <col min="18" max="20" width="11.44140625" style="37"/>
    <col min="21" max="21" width="12.109375" style="37" customWidth="1"/>
    <col min="22" max="16384" width="11.44140625" style="37"/>
  </cols>
  <sheetData>
    <row r="1" spans="1:19" s="31" customFormat="1" ht="22.5" customHeight="1">
      <c r="A1" s="103"/>
      <c r="B1" s="103"/>
      <c r="C1" s="108" t="s">
        <v>393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80" t="s">
        <v>392</v>
      </c>
      <c r="O1" s="81">
        <v>43516</v>
      </c>
      <c r="P1" s="32"/>
      <c r="Q1" s="32"/>
      <c r="R1" s="32"/>
      <c r="S1" s="32"/>
    </row>
    <row r="2" spans="1:19" s="31" customFormat="1" ht="22.5" customHeight="1">
      <c r="A2" s="103"/>
      <c r="B2" s="103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80" t="s">
        <v>329</v>
      </c>
      <c r="O2" s="80" t="s">
        <v>332</v>
      </c>
      <c r="P2" s="32"/>
      <c r="Q2" s="32"/>
      <c r="R2" s="32"/>
      <c r="S2" s="32"/>
    </row>
    <row r="3" spans="1:19" s="31" customFormat="1" ht="22.5" customHeight="1">
      <c r="A3" s="103"/>
      <c r="B3" s="103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3" t="s">
        <v>328</v>
      </c>
      <c r="O3" s="103"/>
      <c r="P3" s="32"/>
      <c r="Q3" s="32"/>
      <c r="R3" s="32"/>
      <c r="S3" s="32"/>
    </row>
    <row r="4" spans="1:19" s="31" customFormat="1" ht="13.5" customHeight="1">
      <c r="A4" s="33"/>
      <c r="B4" s="33"/>
      <c r="C4" s="33"/>
      <c r="D4" s="33"/>
    </row>
    <row r="5" spans="1:19" s="31" customFormat="1" ht="13.5" customHeight="1">
      <c r="A5" s="33"/>
      <c r="B5" s="63" t="s">
        <v>336</v>
      </c>
      <c r="C5" s="107"/>
      <c r="D5" s="107"/>
    </row>
    <row r="6" spans="1:19" s="31" customFormat="1" ht="13.5" customHeight="1">
      <c r="A6" s="33"/>
      <c r="B6" s="33"/>
      <c r="C6" s="33"/>
      <c r="D6" s="33"/>
    </row>
    <row r="7" spans="1:19" s="31" customFormat="1" ht="13.2">
      <c r="B7" s="62" t="s">
        <v>330</v>
      </c>
      <c r="C7" s="105"/>
      <c r="D7" s="106"/>
      <c r="F7" s="27" t="s">
        <v>2</v>
      </c>
      <c r="G7" s="107"/>
      <c r="H7" s="107"/>
    </row>
    <row r="8" spans="1:19" s="31" customFormat="1" ht="13.2">
      <c r="C8" s="32"/>
      <c r="D8" s="32"/>
      <c r="E8" s="32"/>
      <c r="F8" s="32"/>
      <c r="G8" s="32"/>
    </row>
    <row r="9" spans="1:19" s="31" customFormat="1" ht="13.5" customHeight="1">
      <c r="A9" s="33"/>
      <c r="B9" s="33"/>
      <c r="C9" s="33"/>
      <c r="D9" s="33"/>
      <c r="E9" s="33"/>
      <c r="F9" s="33"/>
      <c r="G9" s="33"/>
      <c r="H9" s="33"/>
    </row>
    <row r="10" spans="1:19" s="31" customFormat="1" ht="27.75" customHeight="1">
      <c r="A10" s="104"/>
      <c r="B10" s="104"/>
      <c r="C10" s="104"/>
      <c r="D10" s="63">
        <v>1</v>
      </c>
      <c r="E10" s="63">
        <v>2</v>
      </c>
      <c r="F10" s="63">
        <v>3</v>
      </c>
      <c r="G10" s="63">
        <v>4</v>
      </c>
      <c r="H10" s="63">
        <v>5</v>
      </c>
      <c r="I10" s="63">
        <v>6</v>
      </c>
      <c r="J10" s="63">
        <v>7</v>
      </c>
      <c r="K10" s="63">
        <v>8</v>
      </c>
      <c r="L10" s="63">
        <v>9</v>
      </c>
      <c r="M10" s="63">
        <v>10</v>
      </c>
      <c r="N10" s="63">
        <v>11</v>
      </c>
      <c r="O10" s="63">
        <v>12</v>
      </c>
    </row>
    <row r="11" spans="1:19" s="31" customFormat="1" ht="107.25" customHeight="1">
      <c r="A11" s="63" t="s">
        <v>0</v>
      </c>
      <c r="B11" s="63" t="s">
        <v>1</v>
      </c>
      <c r="C11" s="63" t="s">
        <v>2</v>
      </c>
      <c r="D11" s="43" t="s">
        <v>375</v>
      </c>
      <c r="E11" s="43" t="s">
        <v>376</v>
      </c>
      <c r="F11" s="43" t="s">
        <v>377</v>
      </c>
      <c r="G11" s="43" t="s">
        <v>337</v>
      </c>
      <c r="H11" s="43" t="s">
        <v>378</v>
      </c>
      <c r="I11" s="43" t="s">
        <v>379</v>
      </c>
      <c r="J11" s="44" t="s">
        <v>380</v>
      </c>
      <c r="K11" s="44" t="s">
        <v>381</v>
      </c>
      <c r="L11" s="43" t="s">
        <v>338</v>
      </c>
      <c r="M11" s="43" t="s">
        <v>382</v>
      </c>
      <c r="N11" s="43" t="s">
        <v>383</v>
      </c>
      <c r="O11" s="43" t="s">
        <v>384</v>
      </c>
    </row>
    <row r="12" spans="1:19" ht="13.5" customHeight="1">
      <c r="A12" s="34">
        <v>1</v>
      </c>
      <c r="B12" s="35">
        <f>$C$7</f>
        <v>0</v>
      </c>
      <c r="C12" s="35">
        <f t="shared" ref="C12:C43" si="0">$G$7</f>
        <v>0</v>
      </c>
      <c r="D12" s="36"/>
      <c r="E12" s="36"/>
      <c r="F12" s="36"/>
      <c r="G12" s="36"/>
      <c r="H12" s="55"/>
      <c r="I12" s="55"/>
      <c r="J12" s="56"/>
      <c r="K12" s="56"/>
      <c r="L12" s="55"/>
      <c r="M12" s="55"/>
      <c r="N12" s="55"/>
      <c r="O12" s="57"/>
    </row>
    <row r="13" spans="1:19" ht="13.5" customHeight="1">
      <c r="A13" s="39">
        <v>2</v>
      </c>
      <c r="B13" s="40">
        <f t="shared" ref="B13:B76" si="1">$C$7</f>
        <v>0</v>
      </c>
      <c r="C13" s="40">
        <f t="shared" si="0"/>
        <v>0</v>
      </c>
      <c r="D13" s="41"/>
      <c r="E13" s="41"/>
      <c r="F13" s="41"/>
      <c r="G13" s="41"/>
      <c r="H13" s="58"/>
      <c r="I13" s="58"/>
      <c r="J13" s="59"/>
      <c r="K13" s="59"/>
      <c r="L13" s="58"/>
      <c r="M13" s="58"/>
      <c r="N13" s="58"/>
      <c r="O13" s="60"/>
    </row>
    <row r="14" spans="1:19" ht="13.5" customHeight="1">
      <c r="A14" s="34">
        <v>3</v>
      </c>
      <c r="B14" s="35">
        <f t="shared" si="1"/>
        <v>0</v>
      </c>
      <c r="C14" s="35">
        <f t="shared" si="0"/>
        <v>0</v>
      </c>
      <c r="D14" s="36"/>
      <c r="E14" s="36"/>
      <c r="F14" s="36"/>
      <c r="G14" s="36"/>
      <c r="H14" s="55"/>
      <c r="I14" s="55"/>
      <c r="J14" s="56"/>
      <c r="K14" s="56"/>
      <c r="L14" s="55"/>
      <c r="M14" s="55"/>
      <c r="N14" s="55"/>
      <c r="O14" s="57"/>
    </row>
    <row r="15" spans="1:19" ht="13.5" customHeight="1">
      <c r="A15" s="39">
        <v>4</v>
      </c>
      <c r="B15" s="40">
        <f t="shared" si="1"/>
        <v>0</v>
      </c>
      <c r="C15" s="40">
        <f t="shared" si="0"/>
        <v>0</v>
      </c>
      <c r="D15" s="41"/>
      <c r="E15" s="41"/>
      <c r="F15" s="41"/>
      <c r="G15" s="41"/>
      <c r="H15" s="58"/>
      <c r="I15" s="58"/>
      <c r="J15" s="59"/>
      <c r="K15" s="59"/>
      <c r="L15" s="58"/>
      <c r="M15" s="58"/>
      <c r="N15" s="58"/>
      <c r="O15" s="60"/>
    </row>
    <row r="16" spans="1:19" ht="13.5" customHeight="1">
      <c r="A16" s="34">
        <v>5</v>
      </c>
      <c r="B16" s="35">
        <f t="shared" si="1"/>
        <v>0</v>
      </c>
      <c r="C16" s="35">
        <f t="shared" si="0"/>
        <v>0</v>
      </c>
      <c r="D16" s="36"/>
      <c r="E16" s="36"/>
      <c r="F16" s="36"/>
      <c r="G16" s="36"/>
      <c r="H16" s="55"/>
      <c r="I16" s="55"/>
      <c r="J16" s="56"/>
      <c r="K16" s="56"/>
      <c r="L16" s="55"/>
      <c r="M16" s="55"/>
      <c r="N16" s="55"/>
      <c r="O16" s="57"/>
    </row>
    <row r="17" spans="1:15" ht="13.5" customHeight="1">
      <c r="A17" s="39">
        <v>6</v>
      </c>
      <c r="B17" s="40">
        <f t="shared" si="1"/>
        <v>0</v>
      </c>
      <c r="C17" s="40">
        <f t="shared" si="0"/>
        <v>0</v>
      </c>
      <c r="D17" s="41"/>
      <c r="E17" s="41"/>
      <c r="F17" s="41"/>
      <c r="G17" s="41"/>
      <c r="H17" s="58"/>
      <c r="I17" s="58"/>
      <c r="J17" s="59"/>
      <c r="K17" s="59"/>
      <c r="L17" s="58"/>
      <c r="M17" s="58"/>
      <c r="N17" s="58"/>
      <c r="O17" s="60"/>
    </row>
    <row r="18" spans="1:15" ht="13.5" customHeight="1">
      <c r="A18" s="34">
        <v>7</v>
      </c>
      <c r="B18" s="35">
        <f t="shared" si="1"/>
        <v>0</v>
      </c>
      <c r="C18" s="35">
        <f t="shared" si="0"/>
        <v>0</v>
      </c>
      <c r="D18" s="36"/>
      <c r="E18" s="36"/>
      <c r="F18" s="36"/>
      <c r="G18" s="36"/>
      <c r="H18" s="55"/>
      <c r="I18" s="55"/>
      <c r="J18" s="56"/>
      <c r="K18" s="56"/>
      <c r="L18" s="55"/>
      <c r="M18" s="55"/>
      <c r="N18" s="55"/>
      <c r="O18" s="57"/>
    </row>
    <row r="19" spans="1:15" ht="13.5" customHeight="1">
      <c r="A19" s="39">
        <v>8</v>
      </c>
      <c r="B19" s="40">
        <f t="shared" si="1"/>
        <v>0</v>
      </c>
      <c r="C19" s="40">
        <f t="shared" si="0"/>
        <v>0</v>
      </c>
      <c r="D19" s="41"/>
      <c r="E19" s="41"/>
      <c r="F19" s="41"/>
      <c r="G19" s="41"/>
      <c r="H19" s="58"/>
      <c r="I19" s="58"/>
      <c r="J19" s="59"/>
      <c r="K19" s="59"/>
      <c r="L19" s="58"/>
      <c r="M19" s="58"/>
      <c r="N19" s="58"/>
      <c r="O19" s="60"/>
    </row>
    <row r="20" spans="1:15" ht="13.5" customHeight="1">
      <c r="A20" s="34">
        <v>9</v>
      </c>
      <c r="B20" s="35">
        <f t="shared" si="1"/>
        <v>0</v>
      </c>
      <c r="C20" s="35">
        <f t="shared" si="0"/>
        <v>0</v>
      </c>
      <c r="D20" s="36"/>
      <c r="E20" s="36"/>
      <c r="F20" s="36"/>
      <c r="G20" s="36"/>
      <c r="H20" s="55"/>
      <c r="I20" s="55"/>
      <c r="J20" s="56"/>
      <c r="K20" s="56"/>
      <c r="L20" s="55"/>
      <c r="M20" s="55"/>
      <c r="N20" s="55"/>
      <c r="O20" s="57"/>
    </row>
    <row r="21" spans="1:15" ht="13.5" customHeight="1">
      <c r="A21" s="39">
        <v>10</v>
      </c>
      <c r="B21" s="40">
        <f t="shared" si="1"/>
        <v>0</v>
      </c>
      <c r="C21" s="40">
        <f t="shared" si="0"/>
        <v>0</v>
      </c>
      <c r="D21" s="41"/>
      <c r="E21" s="41"/>
      <c r="F21" s="41"/>
      <c r="G21" s="41"/>
      <c r="H21" s="58"/>
      <c r="I21" s="58"/>
      <c r="J21" s="59"/>
      <c r="K21" s="59"/>
      <c r="L21" s="58"/>
      <c r="M21" s="58"/>
      <c r="N21" s="58"/>
      <c r="O21" s="60"/>
    </row>
    <row r="22" spans="1:15" ht="13.5" customHeight="1">
      <c r="A22" s="34">
        <v>11</v>
      </c>
      <c r="B22" s="35">
        <f t="shared" si="1"/>
        <v>0</v>
      </c>
      <c r="C22" s="35">
        <f t="shared" si="0"/>
        <v>0</v>
      </c>
      <c r="D22" s="36"/>
      <c r="E22" s="36"/>
      <c r="F22" s="36"/>
      <c r="G22" s="36"/>
      <c r="H22" s="55"/>
      <c r="I22" s="55"/>
      <c r="J22" s="56"/>
      <c r="K22" s="56"/>
      <c r="L22" s="55"/>
      <c r="M22" s="55"/>
      <c r="N22" s="55"/>
      <c r="O22" s="57"/>
    </row>
    <row r="23" spans="1:15" ht="13.5" customHeight="1">
      <c r="A23" s="39">
        <v>12</v>
      </c>
      <c r="B23" s="40">
        <f t="shared" si="1"/>
        <v>0</v>
      </c>
      <c r="C23" s="40">
        <f t="shared" si="0"/>
        <v>0</v>
      </c>
      <c r="D23" s="41"/>
      <c r="E23" s="41"/>
      <c r="F23" s="41"/>
      <c r="G23" s="41"/>
      <c r="H23" s="58"/>
      <c r="I23" s="58"/>
      <c r="J23" s="59"/>
      <c r="K23" s="59"/>
      <c r="L23" s="58"/>
      <c r="M23" s="58"/>
      <c r="N23" s="58"/>
      <c r="O23" s="60"/>
    </row>
    <row r="24" spans="1:15" ht="13.5" customHeight="1">
      <c r="A24" s="34">
        <v>13</v>
      </c>
      <c r="B24" s="35">
        <f t="shared" si="1"/>
        <v>0</v>
      </c>
      <c r="C24" s="35">
        <f t="shared" si="0"/>
        <v>0</v>
      </c>
      <c r="D24" s="36"/>
      <c r="E24" s="36"/>
      <c r="F24" s="36"/>
      <c r="G24" s="36"/>
      <c r="H24" s="55"/>
      <c r="I24" s="55"/>
      <c r="J24" s="56"/>
      <c r="K24" s="56"/>
      <c r="L24" s="55"/>
      <c r="M24" s="55"/>
      <c r="N24" s="55"/>
      <c r="O24" s="57"/>
    </row>
    <row r="25" spans="1:15" ht="13.5" customHeight="1">
      <c r="A25" s="39">
        <v>14</v>
      </c>
      <c r="B25" s="40">
        <f t="shared" si="1"/>
        <v>0</v>
      </c>
      <c r="C25" s="40">
        <f t="shared" si="0"/>
        <v>0</v>
      </c>
      <c r="D25" s="41"/>
      <c r="E25" s="41"/>
      <c r="F25" s="41"/>
      <c r="G25" s="41"/>
      <c r="H25" s="58"/>
      <c r="I25" s="58"/>
      <c r="J25" s="59"/>
      <c r="K25" s="59"/>
      <c r="L25" s="58"/>
      <c r="M25" s="58"/>
      <c r="N25" s="58"/>
      <c r="O25" s="60"/>
    </row>
    <row r="26" spans="1:15" ht="13.5" customHeight="1">
      <c r="A26" s="34">
        <v>15</v>
      </c>
      <c r="B26" s="35">
        <f t="shared" si="1"/>
        <v>0</v>
      </c>
      <c r="C26" s="35">
        <f t="shared" si="0"/>
        <v>0</v>
      </c>
      <c r="D26" s="36"/>
      <c r="E26" s="36"/>
      <c r="F26" s="36"/>
      <c r="G26" s="36"/>
      <c r="H26" s="55"/>
      <c r="I26" s="55"/>
      <c r="J26" s="56"/>
      <c r="K26" s="56"/>
      <c r="L26" s="55"/>
      <c r="M26" s="55"/>
      <c r="N26" s="55"/>
      <c r="O26" s="57"/>
    </row>
    <row r="27" spans="1:15" ht="13.5" customHeight="1">
      <c r="A27" s="39">
        <v>16</v>
      </c>
      <c r="B27" s="40">
        <f t="shared" si="1"/>
        <v>0</v>
      </c>
      <c r="C27" s="40">
        <f t="shared" si="0"/>
        <v>0</v>
      </c>
      <c r="D27" s="41"/>
      <c r="E27" s="41"/>
      <c r="F27" s="41"/>
      <c r="G27" s="41"/>
      <c r="H27" s="58"/>
      <c r="I27" s="58"/>
      <c r="J27" s="59"/>
      <c r="K27" s="59"/>
      <c r="L27" s="58"/>
      <c r="M27" s="58"/>
      <c r="N27" s="58"/>
      <c r="O27" s="60"/>
    </row>
    <row r="28" spans="1:15" ht="13.5" customHeight="1">
      <c r="A28" s="34">
        <v>17</v>
      </c>
      <c r="B28" s="35">
        <f t="shared" si="1"/>
        <v>0</v>
      </c>
      <c r="C28" s="35">
        <f t="shared" si="0"/>
        <v>0</v>
      </c>
      <c r="D28" s="36"/>
      <c r="E28" s="36"/>
      <c r="F28" s="36"/>
      <c r="G28" s="36"/>
      <c r="H28" s="55"/>
      <c r="I28" s="55"/>
      <c r="J28" s="56"/>
      <c r="K28" s="56"/>
      <c r="L28" s="55"/>
      <c r="M28" s="55"/>
      <c r="N28" s="55"/>
      <c r="O28" s="57"/>
    </row>
    <row r="29" spans="1:15" ht="13.5" customHeight="1">
      <c r="A29" s="39">
        <v>18</v>
      </c>
      <c r="B29" s="40">
        <f t="shared" si="1"/>
        <v>0</v>
      </c>
      <c r="C29" s="40">
        <f t="shared" si="0"/>
        <v>0</v>
      </c>
      <c r="D29" s="41"/>
      <c r="E29" s="41"/>
      <c r="F29" s="41"/>
      <c r="G29" s="41"/>
      <c r="H29" s="58"/>
      <c r="I29" s="58"/>
      <c r="J29" s="59"/>
      <c r="K29" s="59"/>
      <c r="L29" s="58"/>
      <c r="M29" s="58"/>
      <c r="N29" s="58"/>
      <c r="O29" s="60"/>
    </row>
    <row r="30" spans="1:15" ht="13.5" customHeight="1">
      <c r="A30" s="34">
        <v>19</v>
      </c>
      <c r="B30" s="35">
        <f t="shared" si="1"/>
        <v>0</v>
      </c>
      <c r="C30" s="35">
        <f t="shared" si="0"/>
        <v>0</v>
      </c>
      <c r="D30" s="36"/>
      <c r="E30" s="36"/>
      <c r="F30" s="36"/>
      <c r="G30" s="36"/>
      <c r="H30" s="55"/>
      <c r="I30" s="55"/>
      <c r="J30" s="56"/>
      <c r="K30" s="56"/>
      <c r="L30" s="55"/>
      <c r="M30" s="55"/>
      <c r="N30" s="55"/>
      <c r="O30" s="57"/>
    </row>
    <row r="31" spans="1:15" ht="13.5" customHeight="1">
      <c r="A31" s="39">
        <v>20</v>
      </c>
      <c r="B31" s="40">
        <f t="shared" si="1"/>
        <v>0</v>
      </c>
      <c r="C31" s="40">
        <f t="shared" si="0"/>
        <v>0</v>
      </c>
      <c r="D31" s="41"/>
      <c r="E31" s="41"/>
      <c r="F31" s="41"/>
      <c r="G31" s="41"/>
      <c r="H31" s="58"/>
      <c r="I31" s="58"/>
      <c r="J31" s="59"/>
      <c r="K31" s="59"/>
      <c r="L31" s="58"/>
      <c r="M31" s="58"/>
      <c r="N31" s="58"/>
      <c r="O31" s="60"/>
    </row>
    <row r="32" spans="1:15" ht="13.5" customHeight="1">
      <c r="A32" s="34">
        <v>21</v>
      </c>
      <c r="B32" s="35">
        <f t="shared" si="1"/>
        <v>0</v>
      </c>
      <c r="C32" s="35">
        <f t="shared" si="0"/>
        <v>0</v>
      </c>
      <c r="D32" s="36"/>
      <c r="E32" s="36"/>
      <c r="F32" s="36"/>
      <c r="G32" s="36"/>
      <c r="H32" s="55"/>
      <c r="I32" s="55"/>
      <c r="J32" s="56"/>
      <c r="K32" s="56"/>
      <c r="L32" s="55"/>
      <c r="M32" s="55"/>
      <c r="N32" s="55"/>
      <c r="O32" s="57"/>
    </row>
    <row r="33" spans="1:15" ht="13.5" customHeight="1">
      <c r="A33" s="39">
        <v>22</v>
      </c>
      <c r="B33" s="40">
        <f t="shared" si="1"/>
        <v>0</v>
      </c>
      <c r="C33" s="40">
        <f t="shared" si="0"/>
        <v>0</v>
      </c>
      <c r="D33" s="41"/>
      <c r="E33" s="41"/>
      <c r="F33" s="41"/>
      <c r="G33" s="41"/>
      <c r="H33" s="58"/>
      <c r="I33" s="58"/>
      <c r="J33" s="59"/>
      <c r="K33" s="59"/>
      <c r="L33" s="58"/>
      <c r="M33" s="58"/>
      <c r="N33" s="58"/>
      <c r="O33" s="60"/>
    </row>
    <row r="34" spans="1:15" ht="13.5" customHeight="1">
      <c r="A34" s="34">
        <v>23</v>
      </c>
      <c r="B34" s="35">
        <f t="shared" si="1"/>
        <v>0</v>
      </c>
      <c r="C34" s="35">
        <f t="shared" si="0"/>
        <v>0</v>
      </c>
      <c r="D34" s="36"/>
      <c r="E34" s="36"/>
      <c r="F34" s="36"/>
      <c r="G34" s="36"/>
      <c r="H34" s="55"/>
      <c r="I34" s="55"/>
      <c r="J34" s="56"/>
      <c r="K34" s="56"/>
      <c r="L34" s="55"/>
      <c r="M34" s="55"/>
      <c r="N34" s="55"/>
      <c r="O34" s="57"/>
    </row>
    <row r="35" spans="1:15" ht="13.5" customHeight="1">
      <c r="A35" s="39">
        <v>24</v>
      </c>
      <c r="B35" s="40">
        <f t="shared" si="1"/>
        <v>0</v>
      </c>
      <c r="C35" s="40">
        <f t="shared" si="0"/>
        <v>0</v>
      </c>
      <c r="D35" s="41"/>
      <c r="E35" s="41"/>
      <c r="F35" s="41"/>
      <c r="G35" s="41"/>
      <c r="H35" s="58"/>
      <c r="I35" s="58"/>
      <c r="J35" s="59"/>
      <c r="K35" s="59"/>
      <c r="L35" s="58"/>
      <c r="M35" s="58"/>
      <c r="N35" s="58"/>
      <c r="O35" s="60"/>
    </row>
    <row r="36" spans="1:15" ht="13.5" customHeight="1">
      <c r="A36" s="34">
        <v>25</v>
      </c>
      <c r="B36" s="35">
        <f t="shared" si="1"/>
        <v>0</v>
      </c>
      <c r="C36" s="35">
        <f t="shared" si="0"/>
        <v>0</v>
      </c>
      <c r="D36" s="36"/>
      <c r="E36" s="36"/>
      <c r="F36" s="36"/>
      <c r="G36" s="36"/>
      <c r="H36" s="55"/>
      <c r="I36" s="55"/>
      <c r="J36" s="56"/>
      <c r="K36" s="56"/>
      <c r="L36" s="55"/>
      <c r="M36" s="55"/>
      <c r="N36" s="55"/>
      <c r="O36" s="57"/>
    </row>
    <row r="37" spans="1:15" ht="13.5" customHeight="1">
      <c r="A37" s="39">
        <v>26</v>
      </c>
      <c r="B37" s="40">
        <f t="shared" si="1"/>
        <v>0</v>
      </c>
      <c r="C37" s="40">
        <f t="shared" si="0"/>
        <v>0</v>
      </c>
      <c r="D37" s="41"/>
      <c r="E37" s="41"/>
      <c r="F37" s="41"/>
      <c r="G37" s="41"/>
      <c r="H37" s="58"/>
      <c r="I37" s="58"/>
      <c r="J37" s="59"/>
      <c r="K37" s="59"/>
      <c r="L37" s="58"/>
      <c r="M37" s="58"/>
      <c r="N37" s="58"/>
      <c r="O37" s="60"/>
    </row>
    <row r="38" spans="1:15" ht="13.5" customHeight="1">
      <c r="A38" s="34">
        <v>27</v>
      </c>
      <c r="B38" s="35">
        <f t="shared" si="1"/>
        <v>0</v>
      </c>
      <c r="C38" s="35">
        <f t="shared" si="0"/>
        <v>0</v>
      </c>
      <c r="D38" s="36"/>
      <c r="E38" s="36"/>
      <c r="F38" s="36"/>
      <c r="G38" s="36"/>
      <c r="H38" s="55"/>
      <c r="I38" s="55"/>
      <c r="J38" s="56"/>
      <c r="K38" s="56"/>
      <c r="L38" s="55"/>
      <c r="M38" s="55"/>
      <c r="N38" s="55"/>
      <c r="O38" s="57"/>
    </row>
    <row r="39" spans="1:15" ht="13.5" customHeight="1">
      <c r="A39" s="39">
        <v>28</v>
      </c>
      <c r="B39" s="40">
        <f t="shared" si="1"/>
        <v>0</v>
      </c>
      <c r="C39" s="40">
        <f t="shared" si="0"/>
        <v>0</v>
      </c>
      <c r="D39" s="41"/>
      <c r="E39" s="41"/>
      <c r="F39" s="41"/>
      <c r="G39" s="41"/>
      <c r="H39" s="58"/>
      <c r="I39" s="58"/>
      <c r="J39" s="59"/>
      <c r="K39" s="59"/>
      <c r="L39" s="58"/>
      <c r="M39" s="58"/>
      <c r="N39" s="58"/>
      <c r="O39" s="60"/>
    </row>
    <row r="40" spans="1:15" ht="13.5" customHeight="1">
      <c r="A40" s="34">
        <v>29</v>
      </c>
      <c r="B40" s="35">
        <f t="shared" si="1"/>
        <v>0</v>
      </c>
      <c r="C40" s="35">
        <f t="shared" si="0"/>
        <v>0</v>
      </c>
      <c r="D40" s="36"/>
      <c r="E40" s="36"/>
      <c r="F40" s="36"/>
      <c r="G40" s="36"/>
      <c r="H40" s="55"/>
      <c r="I40" s="55"/>
      <c r="J40" s="56"/>
      <c r="K40" s="56"/>
      <c r="L40" s="55"/>
      <c r="M40" s="55"/>
      <c r="N40" s="55"/>
      <c r="O40" s="57"/>
    </row>
    <row r="41" spans="1:15" ht="13.5" customHeight="1">
      <c r="A41" s="39">
        <v>30</v>
      </c>
      <c r="B41" s="40">
        <f t="shared" si="1"/>
        <v>0</v>
      </c>
      <c r="C41" s="40">
        <f t="shared" si="0"/>
        <v>0</v>
      </c>
      <c r="D41" s="41"/>
      <c r="E41" s="41"/>
      <c r="F41" s="41"/>
      <c r="G41" s="41"/>
      <c r="H41" s="58"/>
      <c r="I41" s="58"/>
      <c r="J41" s="59"/>
      <c r="K41" s="59"/>
      <c r="L41" s="58"/>
      <c r="M41" s="58"/>
      <c r="N41" s="58"/>
      <c r="O41" s="60"/>
    </row>
    <row r="42" spans="1:15" ht="13.5" customHeight="1">
      <c r="A42" s="34">
        <v>31</v>
      </c>
      <c r="B42" s="35">
        <f t="shared" si="1"/>
        <v>0</v>
      </c>
      <c r="C42" s="35">
        <f t="shared" si="0"/>
        <v>0</v>
      </c>
      <c r="D42" s="36"/>
      <c r="E42" s="36"/>
      <c r="F42" s="36"/>
      <c r="G42" s="36"/>
      <c r="H42" s="55"/>
      <c r="I42" s="55"/>
      <c r="J42" s="56"/>
      <c r="K42" s="56"/>
      <c r="L42" s="55"/>
      <c r="M42" s="55"/>
      <c r="N42" s="55"/>
      <c r="O42" s="57"/>
    </row>
    <row r="43" spans="1:15" ht="13.5" customHeight="1">
      <c r="A43" s="39">
        <v>32</v>
      </c>
      <c r="B43" s="40">
        <f t="shared" si="1"/>
        <v>0</v>
      </c>
      <c r="C43" s="40">
        <f t="shared" si="0"/>
        <v>0</v>
      </c>
      <c r="D43" s="41"/>
      <c r="E43" s="41"/>
      <c r="F43" s="41"/>
      <c r="G43" s="41"/>
      <c r="H43" s="58"/>
      <c r="I43" s="58"/>
      <c r="J43" s="59"/>
      <c r="K43" s="59"/>
      <c r="L43" s="58"/>
      <c r="M43" s="58"/>
      <c r="N43" s="58"/>
      <c r="O43" s="60"/>
    </row>
    <row r="44" spans="1:15" ht="13.5" customHeight="1">
      <c r="A44" s="34">
        <v>33</v>
      </c>
      <c r="B44" s="35">
        <f t="shared" si="1"/>
        <v>0</v>
      </c>
      <c r="C44" s="35">
        <f t="shared" ref="C44:C75" si="2">$G$7</f>
        <v>0</v>
      </c>
      <c r="D44" s="36"/>
      <c r="E44" s="36"/>
      <c r="F44" s="36"/>
      <c r="G44" s="36"/>
      <c r="H44" s="55"/>
      <c r="I44" s="55"/>
      <c r="J44" s="56"/>
      <c r="K44" s="56"/>
      <c r="L44" s="55"/>
      <c r="M44" s="55"/>
      <c r="N44" s="55"/>
      <c r="O44" s="57"/>
    </row>
    <row r="45" spans="1:15" ht="13.5" customHeight="1">
      <c r="A45" s="39">
        <v>34</v>
      </c>
      <c r="B45" s="40">
        <f t="shared" si="1"/>
        <v>0</v>
      </c>
      <c r="C45" s="40">
        <f t="shared" si="2"/>
        <v>0</v>
      </c>
      <c r="D45" s="41"/>
      <c r="E45" s="41"/>
      <c r="F45" s="41"/>
      <c r="G45" s="41"/>
      <c r="H45" s="58"/>
      <c r="I45" s="58"/>
      <c r="J45" s="59"/>
      <c r="K45" s="59"/>
      <c r="L45" s="58"/>
      <c r="M45" s="58"/>
      <c r="N45" s="58"/>
      <c r="O45" s="60"/>
    </row>
    <row r="46" spans="1:15" ht="13.5" customHeight="1">
      <c r="A46" s="34">
        <v>35</v>
      </c>
      <c r="B46" s="35">
        <f t="shared" si="1"/>
        <v>0</v>
      </c>
      <c r="C46" s="35">
        <f t="shared" si="2"/>
        <v>0</v>
      </c>
      <c r="D46" s="36"/>
      <c r="E46" s="36"/>
      <c r="F46" s="36"/>
      <c r="G46" s="36"/>
      <c r="H46" s="55"/>
      <c r="I46" s="55"/>
      <c r="J46" s="56"/>
      <c r="K46" s="56"/>
      <c r="L46" s="55"/>
      <c r="M46" s="55"/>
      <c r="N46" s="55"/>
      <c r="O46" s="57"/>
    </row>
    <row r="47" spans="1:15" ht="13.5" customHeight="1">
      <c r="A47" s="39">
        <v>36</v>
      </c>
      <c r="B47" s="40">
        <f t="shared" si="1"/>
        <v>0</v>
      </c>
      <c r="C47" s="40">
        <f t="shared" si="2"/>
        <v>0</v>
      </c>
      <c r="D47" s="41"/>
      <c r="E47" s="41"/>
      <c r="F47" s="41"/>
      <c r="G47" s="41"/>
      <c r="H47" s="58"/>
      <c r="I47" s="58"/>
      <c r="J47" s="59"/>
      <c r="K47" s="59"/>
      <c r="L47" s="58"/>
      <c r="M47" s="58"/>
      <c r="N47" s="58"/>
      <c r="O47" s="60"/>
    </row>
    <row r="48" spans="1:15" ht="13.5" customHeight="1">
      <c r="A48" s="34">
        <v>37</v>
      </c>
      <c r="B48" s="35">
        <f t="shared" si="1"/>
        <v>0</v>
      </c>
      <c r="C48" s="35">
        <f t="shared" si="2"/>
        <v>0</v>
      </c>
      <c r="D48" s="36"/>
      <c r="E48" s="36"/>
      <c r="F48" s="36"/>
      <c r="G48" s="36"/>
      <c r="H48" s="55"/>
      <c r="I48" s="55"/>
      <c r="J48" s="56"/>
      <c r="K48" s="56"/>
      <c r="L48" s="55"/>
      <c r="M48" s="55"/>
      <c r="N48" s="55"/>
      <c r="O48" s="57"/>
    </row>
    <row r="49" spans="1:15" ht="13.5" customHeight="1">
      <c r="A49" s="39">
        <v>38</v>
      </c>
      <c r="B49" s="40">
        <f t="shared" si="1"/>
        <v>0</v>
      </c>
      <c r="C49" s="40">
        <f t="shared" si="2"/>
        <v>0</v>
      </c>
      <c r="D49" s="41"/>
      <c r="E49" s="41"/>
      <c r="F49" s="41"/>
      <c r="G49" s="41"/>
      <c r="H49" s="58"/>
      <c r="I49" s="58"/>
      <c r="J49" s="59"/>
      <c r="K49" s="59"/>
      <c r="L49" s="58"/>
      <c r="M49" s="58"/>
      <c r="N49" s="58"/>
      <c r="O49" s="60"/>
    </row>
    <row r="50" spans="1:15" ht="13.5" customHeight="1">
      <c r="A50" s="34">
        <v>39</v>
      </c>
      <c r="B50" s="35">
        <f t="shared" si="1"/>
        <v>0</v>
      </c>
      <c r="C50" s="35">
        <f t="shared" si="2"/>
        <v>0</v>
      </c>
      <c r="D50" s="36"/>
      <c r="E50" s="36"/>
      <c r="F50" s="36"/>
      <c r="G50" s="36"/>
      <c r="H50" s="55"/>
      <c r="I50" s="55"/>
      <c r="J50" s="56"/>
      <c r="K50" s="56"/>
      <c r="L50" s="55"/>
      <c r="M50" s="55"/>
      <c r="N50" s="55"/>
      <c r="O50" s="57"/>
    </row>
    <row r="51" spans="1:15" ht="13.5" customHeight="1">
      <c r="A51" s="39">
        <v>40</v>
      </c>
      <c r="B51" s="40">
        <f t="shared" si="1"/>
        <v>0</v>
      </c>
      <c r="C51" s="40">
        <f t="shared" si="2"/>
        <v>0</v>
      </c>
      <c r="D51" s="41"/>
      <c r="E51" s="41"/>
      <c r="F51" s="41"/>
      <c r="G51" s="41"/>
      <c r="H51" s="58"/>
      <c r="I51" s="58"/>
      <c r="J51" s="59"/>
      <c r="K51" s="59"/>
      <c r="L51" s="58"/>
      <c r="M51" s="58"/>
      <c r="N51" s="58"/>
      <c r="O51" s="60"/>
    </row>
    <row r="52" spans="1:15" ht="13.5" customHeight="1">
      <c r="A52" s="34">
        <v>41</v>
      </c>
      <c r="B52" s="35">
        <f t="shared" si="1"/>
        <v>0</v>
      </c>
      <c r="C52" s="35">
        <f t="shared" si="2"/>
        <v>0</v>
      </c>
      <c r="D52" s="36"/>
      <c r="E52" s="36"/>
      <c r="F52" s="36"/>
      <c r="G52" s="36"/>
      <c r="H52" s="55"/>
      <c r="I52" s="55"/>
      <c r="J52" s="56"/>
      <c r="K52" s="56"/>
      <c r="L52" s="55"/>
      <c r="M52" s="55"/>
      <c r="N52" s="55"/>
      <c r="O52" s="57"/>
    </row>
    <row r="53" spans="1:15" ht="13.5" customHeight="1">
      <c r="A53" s="39">
        <v>42</v>
      </c>
      <c r="B53" s="40">
        <f t="shared" si="1"/>
        <v>0</v>
      </c>
      <c r="C53" s="40">
        <f t="shared" si="2"/>
        <v>0</v>
      </c>
      <c r="D53" s="41"/>
      <c r="E53" s="41"/>
      <c r="F53" s="41"/>
      <c r="G53" s="41"/>
      <c r="H53" s="58"/>
      <c r="I53" s="58"/>
      <c r="J53" s="59"/>
      <c r="K53" s="59"/>
      <c r="L53" s="58"/>
      <c r="M53" s="58"/>
      <c r="N53" s="58"/>
      <c r="O53" s="60"/>
    </row>
    <row r="54" spans="1:15" ht="13.5" customHeight="1">
      <c r="A54" s="34">
        <v>43</v>
      </c>
      <c r="B54" s="35">
        <f t="shared" si="1"/>
        <v>0</v>
      </c>
      <c r="C54" s="35">
        <f t="shared" si="2"/>
        <v>0</v>
      </c>
      <c r="D54" s="36"/>
      <c r="E54" s="36"/>
      <c r="F54" s="36"/>
      <c r="G54" s="36"/>
      <c r="H54" s="55"/>
      <c r="I54" s="55"/>
      <c r="J54" s="56"/>
      <c r="K54" s="56"/>
      <c r="L54" s="55"/>
      <c r="M54" s="55"/>
      <c r="N54" s="55"/>
      <c r="O54" s="57"/>
    </row>
    <row r="55" spans="1:15" ht="13.5" customHeight="1">
      <c r="A55" s="39">
        <v>44</v>
      </c>
      <c r="B55" s="40">
        <f t="shared" si="1"/>
        <v>0</v>
      </c>
      <c r="C55" s="40">
        <f t="shared" si="2"/>
        <v>0</v>
      </c>
      <c r="D55" s="41"/>
      <c r="E55" s="41"/>
      <c r="F55" s="41"/>
      <c r="G55" s="41"/>
      <c r="H55" s="58"/>
      <c r="I55" s="58"/>
      <c r="J55" s="59"/>
      <c r="K55" s="59"/>
      <c r="L55" s="58"/>
      <c r="M55" s="58"/>
      <c r="N55" s="58"/>
      <c r="O55" s="60"/>
    </row>
    <row r="56" spans="1:15" ht="13.5" customHeight="1">
      <c r="A56" s="34">
        <v>45</v>
      </c>
      <c r="B56" s="35">
        <f t="shared" si="1"/>
        <v>0</v>
      </c>
      <c r="C56" s="35">
        <f t="shared" si="2"/>
        <v>0</v>
      </c>
      <c r="D56" s="36"/>
      <c r="E56" s="36"/>
      <c r="F56" s="36"/>
      <c r="G56" s="36"/>
      <c r="H56" s="55"/>
      <c r="I56" s="55"/>
      <c r="J56" s="56"/>
      <c r="K56" s="56"/>
      <c r="L56" s="55"/>
      <c r="M56" s="55"/>
      <c r="N56" s="55"/>
      <c r="O56" s="57"/>
    </row>
    <row r="57" spans="1:15" ht="13.5" customHeight="1">
      <c r="A57" s="39">
        <v>46</v>
      </c>
      <c r="B57" s="40">
        <f t="shared" si="1"/>
        <v>0</v>
      </c>
      <c r="C57" s="40">
        <f t="shared" si="2"/>
        <v>0</v>
      </c>
      <c r="D57" s="41"/>
      <c r="E57" s="41"/>
      <c r="F57" s="41"/>
      <c r="G57" s="41"/>
      <c r="H57" s="58"/>
      <c r="I57" s="58"/>
      <c r="J57" s="59"/>
      <c r="K57" s="59"/>
      <c r="L57" s="58"/>
      <c r="M57" s="58"/>
      <c r="N57" s="58"/>
      <c r="O57" s="60"/>
    </row>
    <row r="58" spans="1:15" ht="13.5" customHeight="1">
      <c r="A58" s="34">
        <v>47</v>
      </c>
      <c r="B58" s="35">
        <f t="shared" si="1"/>
        <v>0</v>
      </c>
      <c r="C58" s="35">
        <f t="shared" si="2"/>
        <v>0</v>
      </c>
      <c r="D58" s="36"/>
      <c r="E58" s="36"/>
      <c r="F58" s="36"/>
      <c r="G58" s="36"/>
      <c r="H58" s="55"/>
      <c r="I58" s="55"/>
      <c r="J58" s="56"/>
      <c r="K58" s="56"/>
      <c r="L58" s="55"/>
      <c r="M58" s="55"/>
      <c r="N58" s="55"/>
      <c r="O58" s="57"/>
    </row>
    <row r="59" spans="1:15" ht="13.5" customHeight="1">
      <c r="A59" s="39">
        <v>48</v>
      </c>
      <c r="B59" s="40">
        <f t="shared" si="1"/>
        <v>0</v>
      </c>
      <c r="C59" s="40">
        <f t="shared" si="2"/>
        <v>0</v>
      </c>
      <c r="D59" s="41"/>
      <c r="E59" s="41"/>
      <c r="F59" s="41"/>
      <c r="G59" s="41"/>
      <c r="H59" s="58"/>
      <c r="I59" s="58"/>
      <c r="J59" s="59"/>
      <c r="K59" s="59"/>
      <c r="L59" s="58"/>
      <c r="M59" s="58"/>
      <c r="N59" s="58"/>
      <c r="O59" s="60"/>
    </row>
    <row r="60" spans="1:15" ht="13.5" customHeight="1">
      <c r="A60" s="34">
        <v>49</v>
      </c>
      <c r="B60" s="35">
        <f t="shared" si="1"/>
        <v>0</v>
      </c>
      <c r="C60" s="35">
        <f t="shared" si="2"/>
        <v>0</v>
      </c>
      <c r="D60" s="36"/>
      <c r="E60" s="36"/>
      <c r="F60" s="36"/>
      <c r="G60" s="36"/>
      <c r="H60" s="55"/>
      <c r="I60" s="55"/>
      <c r="J60" s="56"/>
      <c r="K60" s="56"/>
      <c r="L60" s="55"/>
      <c r="M60" s="55"/>
      <c r="N60" s="55"/>
      <c r="O60" s="57"/>
    </row>
    <row r="61" spans="1:15" ht="13.5" customHeight="1">
      <c r="A61" s="39">
        <v>50</v>
      </c>
      <c r="B61" s="40">
        <f t="shared" si="1"/>
        <v>0</v>
      </c>
      <c r="C61" s="40">
        <f t="shared" si="2"/>
        <v>0</v>
      </c>
      <c r="D61" s="41"/>
      <c r="E61" s="41"/>
      <c r="F61" s="41"/>
      <c r="G61" s="41"/>
      <c r="H61" s="58"/>
      <c r="I61" s="58"/>
      <c r="J61" s="59"/>
      <c r="K61" s="59"/>
      <c r="L61" s="58"/>
      <c r="M61" s="58"/>
      <c r="N61" s="58"/>
      <c r="O61" s="60"/>
    </row>
    <row r="62" spans="1:15" ht="13.5" customHeight="1">
      <c r="A62" s="34">
        <v>51</v>
      </c>
      <c r="B62" s="35">
        <f t="shared" si="1"/>
        <v>0</v>
      </c>
      <c r="C62" s="35">
        <f t="shared" si="2"/>
        <v>0</v>
      </c>
      <c r="D62" s="36"/>
      <c r="E62" s="36"/>
      <c r="F62" s="36"/>
      <c r="G62" s="36"/>
      <c r="H62" s="55"/>
      <c r="I62" s="55"/>
      <c r="J62" s="56"/>
      <c r="K62" s="56"/>
      <c r="L62" s="55"/>
      <c r="M62" s="55"/>
      <c r="N62" s="55"/>
      <c r="O62" s="57"/>
    </row>
    <row r="63" spans="1:15" ht="13.5" customHeight="1">
      <c r="A63" s="39">
        <v>52</v>
      </c>
      <c r="B63" s="40">
        <f t="shared" si="1"/>
        <v>0</v>
      </c>
      <c r="C63" s="40">
        <f t="shared" si="2"/>
        <v>0</v>
      </c>
      <c r="D63" s="41"/>
      <c r="E63" s="41"/>
      <c r="F63" s="41"/>
      <c r="G63" s="41"/>
      <c r="H63" s="58"/>
      <c r="I63" s="58"/>
      <c r="J63" s="59"/>
      <c r="K63" s="59"/>
      <c r="L63" s="58"/>
      <c r="M63" s="58"/>
      <c r="N63" s="58"/>
      <c r="O63" s="60"/>
    </row>
    <row r="64" spans="1:15" ht="13.5" customHeight="1">
      <c r="A64" s="34">
        <v>53</v>
      </c>
      <c r="B64" s="35">
        <f t="shared" si="1"/>
        <v>0</v>
      </c>
      <c r="C64" s="35">
        <f t="shared" si="2"/>
        <v>0</v>
      </c>
      <c r="D64" s="36"/>
      <c r="E64" s="36"/>
      <c r="F64" s="36"/>
      <c r="G64" s="36"/>
      <c r="H64" s="55"/>
      <c r="I64" s="55"/>
      <c r="J64" s="56"/>
      <c r="K64" s="56"/>
      <c r="L64" s="55"/>
      <c r="M64" s="55"/>
      <c r="N64" s="55"/>
      <c r="O64" s="57"/>
    </row>
    <row r="65" spans="1:15" ht="13.5" customHeight="1">
      <c r="A65" s="39">
        <v>54</v>
      </c>
      <c r="B65" s="40">
        <f t="shared" si="1"/>
        <v>0</v>
      </c>
      <c r="C65" s="40">
        <f t="shared" si="2"/>
        <v>0</v>
      </c>
      <c r="D65" s="41"/>
      <c r="E65" s="41"/>
      <c r="F65" s="41"/>
      <c r="G65" s="41"/>
      <c r="H65" s="58"/>
      <c r="I65" s="58"/>
      <c r="J65" s="59"/>
      <c r="K65" s="59"/>
      <c r="L65" s="58"/>
      <c r="M65" s="58"/>
      <c r="N65" s="58"/>
      <c r="O65" s="60"/>
    </row>
    <row r="66" spans="1:15" ht="13.5" customHeight="1">
      <c r="A66" s="34">
        <v>55</v>
      </c>
      <c r="B66" s="35">
        <f t="shared" si="1"/>
        <v>0</v>
      </c>
      <c r="C66" s="35">
        <f t="shared" si="2"/>
        <v>0</v>
      </c>
      <c r="D66" s="36"/>
      <c r="E66" s="36"/>
      <c r="F66" s="36"/>
      <c r="G66" s="36"/>
      <c r="H66" s="55"/>
      <c r="I66" s="55"/>
      <c r="J66" s="56"/>
      <c r="K66" s="56"/>
      <c r="L66" s="55"/>
      <c r="M66" s="55"/>
      <c r="N66" s="55"/>
      <c r="O66" s="57"/>
    </row>
    <row r="67" spans="1:15" ht="13.5" customHeight="1">
      <c r="A67" s="39">
        <v>56</v>
      </c>
      <c r="B67" s="40">
        <f t="shared" si="1"/>
        <v>0</v>
      </c>
      <c r="C67" s="40">
        <f t="shared" si="2"/>
        <v>0</v>
      </c>
      <c r="D67" s="41"/>
      <c r="E67" s="41"/>
      <c r="F67" s="41"/>
      <c r="G67" s="41"/>
      <c r="H67" s="58"/>
      <c r="I67" s="58"/>
      <c r="J67" s="59"/>
      <c r="K67" s="59"/>
      <c r="L67" s="58"/>
      <c r="M67" s="58"/>
      <c r="N67" s="58"/>
      <c r="O67" s="60"/>
    </row>
    <row r="68" spans="1:15" ht="13.5" customHeight="1">
      <c r="A68" s="34">
        <v>57</v>
      </c>
      <c r="B68" s="35">
        <f t="shared" si="1"/>
        <v>0</v>
      </c>
      <c r="C68" s="35">
        <f t="shared" si="2"/>
        <v>0</v>
      </c>
      <c r="D68" s="36"/>
      <c r="E68" s="36"/>
      <c r="F68" s="36"/>
      <c r="G68" s="36"/>
      <c r="H68" s="55"/>
      <c r="I68" s="55"/>
      <c r="J68" s="56"/>
      <c r="K68" s="56"/>
      <c r="L68" s="55"/>
      <c r="M68" s="55"/>
      <c r="N68" s="55"/>
      <c r="O68" s="57"/>
    </row>
    <row r="69" spans="1:15" ht="13.5" customHeight="1">
      <c r="A69" s="39">
        <v>58</v>
      </c>
      <c r="B69" s="40">
        <f t="shared" si="1"/>
        <v>0</v>
      </c>
      <c r="C69" s="40">
        <f t="shared" si="2"/>
        <v>0</v>
      </c>
      <c r="D69" s="41"/>
      <c r="E69" s="41"/>
      <c r="F69" s="41"/>
      <c r="G69" s="41"/>
      <c r="H69" s="58"/>
      <c r="I69" s="58"/>
      <c r="J69" s="59"/>
      <c r="K69" s="59"/>
      <c r="L69" s="58"/>
      <c r="M69" s="58"/>
      <c r="N69" s="58"/>
      <c r="O69" s="60"/>
    </row>
    <row r="70" spans="1:15" ht="13.5" customHeight="1">
      <c r="A70" s="34">
        <v>59</v>
      </c>
      <c r="B70" s="35">
        <f t="shared" si="1"/>
        <v>0</v>
      </c>
      <c r="C70" s="35">
        <f t="shared" si="2"/>
        <v>0</v>
      </c>
      <c r="D70" s="36"/>
      <c r="E70" s="36"/>
      <c r="F70" s="36"/>
      <c r="G70" s="36"/>
      <c r="H70" s="55"/>
      <c r="I70" s="55"/>
      <c r="J70" s="56"/>
      <c r="K70" s="56"/>
      <c r="L70" s="55"/>
      <c r="M70" s="55"/>
      <c r="N70" s="55"/>
      <c r="O70" s="57"/>
    </row>
    <row r="71" spans="1:15" ht="13.5" customHeight="1">
      <c r="A71" s="39">
        <v>60</v>
      </c>
      <c r="B71" s="40">
        <f t="shared" si="1"/>
        <v>0</v>
      </c>
      <c r="C71" s="40">
        <f t="shared" si="2"/>
        <v>0</v>
      </c>
      <c r="D71" s="41"/>
      <c r="E71" s="41"/>
      <c r="F71" s="41"/>
      <c r="G71" s="41"/>
      <c r="H71" s="58"/>
      <c r="I71" s="58"/>
      <c r="J71" s="59"/>
      <c r="K71" s="59"/>
      <c r="L71" s="58"/>
      <c r="M71" s="58"/>
      <c r="N71" s="58"/>
      <c r="O71" s="60"/>
    </row>
    <row r="72" spans="1:15" ht="13.5" customHeight="1">
      <c r="A72" s="34">
        <v>61</v>
      </c>
      <c r="B72" s="35">
        <f t="shared" si="1"/>
        <v>0</v>
      </c>
      <c r="C72" s="35">
        <f t="shared" si="2"/>
        <v>0</v>
      </c>
      <c r="D72" s="36"/>
      <c r="E72" s="36"/>
      <c r="F72" s="36"/>
      <c r="G72" s="36"/>
      <c r="H72" s="55"/>
      <c r="I72" s="55"/>
      <c r="J72" s="56"/>
      <c r="K72" s="56"/>
      <c r="L72" s="55"/>
      <c r="M72" s="55"/>
      <c r="N72" s="55"/>
      <c r="O72" s="57"/>
    </row>
    <row r="73" spans="1:15" ht="13.5" customHeight="1">
      <c r="A73" s="39">
        <v>62</v>
      </c>
      <c r="B73" s="40">
        <f t="shared" si="1"/>
        <v>0</v>
      </c>
      <c r="C73" s="40">
        <f t="shared" si="2"/>
        <v>0</v>
      </c>
      <c r="D73" s="41"/>
      <c r="E73" s="41"/>
      <c r="F73" s="41"/>
      <c r="G73" s="41"/>
      <c r="H73" s="58"/>
      <c r="I73" s="58"/>
      <c r="J73" s="59"/>
      <c r="K73" s="59"/>
      <c r="L73" s="58"/>
      <c r="M73" s="58"/>
      <c r="N73" s="58"/>
      <c r="O73" s="60"/>
    </row>
    <row r="74" spans="1:15" ht="13.5" customHeight="1">
      <c r="A74" s="34">
        <v>63</v>
      </c>
      <c r="B74" s="35">
        <f t="shared" si="1"/>
        <v>0</v>
      </c>
      <c r="C74" s="35">
        <f t="shared" si="2"/>
        <v>0</v>
      </c>
      <c r="D74" s="36"/>
      <c r="E74" s="36"/>
      <c r="F74" s="36"/>
      <c r="G74" s="36"/>
      <c r="H74" s="55"/>
      <c r="I74" s="55"/>
      <c r="J74" s="56"/>
      <c r="K74" s="56"/>
      <c r="L74" s="55"/>
      <c r="M74" s="55"/>
      <c r="N74" s="55"/>
      <c r="O74" s="57"/>
    </row>
    <row r="75" spans="1:15" ht="13.5" customHeight="1">
      <c r="A75" s="39">
        <v>64</v>
      </c>
      <c r="B75" s="40">
        <f t="shared" si="1"/>
        <v>0</v>
      </c>
      <c r="C75" s="40">
        <f t="shared" si="2"/>
        <v>0</v>
      </c>
      <c r="D75" s="41"/>
      <c r="E75" s="41"/>
      <c r="F75" s="41"/>
      <c r="G75" s="41"/>
      <c r="H75" s="58"/>
      <c r="I75" s="58"/>
      <c r="J75" s="59"/>
      <c r="K75" s="59"/>
      <c r="L75" s="58"/>
      <c r="M75" s="58"/>
      <c r="N75" s="58"/>
      <c r="O75" s="60"/>
    </row>
    <row r="76" spans="1:15" ht="13.5" customHeight="1">
      <c r="A76" s="34">
        <v>65</v>
      </c>
      <c r="B76" s="35">
        <f t="shared" si="1"/>
        <v>0</v>
      </c>
      <c r="C76" s="35">
        <f t="shared" ref="C76:C107" si="3">$G$7</f>
        <v>0</v>
      </c>
      <c r="D76" s="36"/>
      <c r="E76" s="36"/>
      <c r="F76" s="36"/>
      <c r="G76" s="36"/>
      <c r="H76" s="55"/>
      <c r="I76" s="55"/>
      <c r="J76" s="56"/>
      <c r="K76" s="56"/>
      <c r="L76" s="55"/>
      <c r="M76" s="55"/>
      <c r="N76" s="55"/>
      <c r="O76" s="57"/>
    </row>
    <row r="77" spans="1:15" ht="13.5" customHeight="1">
      <c r="A77" s="39">
        <v>66</v>
      </c>
      <c r="B77" s="40">
        <f t="shared" ref="B77:B140" si="4">$C$7</f>
        <v>0</v>
      </c>
      <c r="C77" s="40">
        <f t="shared" si="3"/>
        <v>0</v>
      </c>
      <c r="D77" s="41"/>
      <c r="E77" s="41"/>
      <c r="F77" s="41"/>
      <c r="G77" s="41"/>
      <c r="H77" s="58"/>
      <c r="I77" s="58"/>
      <c r="J77" s="59"/>
      <c r="K77" s="59"/>
      <c r="L77" s="58"/>
      <c r="M77" s="58"/>
      <c r="N77" s="58"/>
      <c r="O77" s="60"/>
    </row>
    <row r="78" spans="1:15" ht="13.5" customHeight="1">
      <c r="A78" s="34">
        <v>67</v>
      </c>
      <c r="B78" s="35">
        <f t="shared" si="4"/>
        <v>0</v>
      </c>
      <c r="C78" s="35">
        <f t="shared" si="3"/>
        <v>0</v>
      </c>
      <c r="D78" s="36"/>
      <c r="E78" s="36"/>
      <c r="F78" s="36"/>
      <c r="G78" s="36"/>
      <c r="H78" s="55"/>
      <c r="I78" s="55"/>
      <c r="J78" s="56"/>
      <c r="K78" s="56"/>
      <c r="L78" s="55"/>
      <c r="M78" s="55"/>
      <c r="N78" s="55"/>
      <c r="O78" s="57"/>
    </row>
    <row r="79" spans="1:15" ht="13.5" customHeight="1">
      <c r="A79" s="39">
        <v>68</v>
      </c>
      <c r="B79" s="40">
        <f t="shared" si="4"/>
        <v>0</v>
      </c>
      <c r="C79" s="40">
        <f t="shared" si="3"/>
        <v>0</v>
      </c>
      <c r="D79" s="41"/>
      <c r="E79" s="41"/>
      <c r="F79" s="41"/>
      <c r="G79" s="41"/>
      <c r="H79" s="58"/>
      <c r="I79" s="58"/>
      <c r="J79" s="59"/>
      <c r="K79" s="59"/>
      <c r="L79" s="58"/>
      <c r="M79" s="58"/>
      <c r="N79" s="58"/>
      <c r="O79" s="60"/>
    </row>
    <row r="80" spans="1:15" ht="13.5" customHeight="1">
      <c r="A80" s="34">
        <v>69</v>
      </c>
      <c r="B80" s="35">
        <f t="shared" si="4"/>
        <v>0</v>
      </c>
      <c r="C80" s="35">
        <f t="shared" si="3"/>
        <v>0</v>
      </c>
      <c r="D80" s="36"/>
      <c r="E80" s="36"/>
      <c r="F80" s="36"/>
      <c r="G80" s="36"/>
      <c r="H80" s="55"/>
      <c r="I80" s="55"/>
      <c r="J80" s="56"/>
      <c r="K80" s="56"/>
      <c r="L80" s="55"/>
      <c r="M80" s="55"/>
      <c r="N80" s="55"/>
      <c r="O80" s="57"/>
    </row>
    <row r="81" spans="1:15" ht="13.5" customHeight="1">
      <c r="A81" s="39">
        <v>70</v>
      </c>
      <c r="B81" s="40">
        <f t="shared" si="4"/>
        <v>0</v>
      </c>
      <c r="C81" s="40">
        <f t="shared" si="3"/>
        <v>0</v>
      </c>
      <c r="D81" s="41"/>
      <c r="E81" s="41"/>
      <c r="F81" s="41"/>
      <c r="G81" s="41"/>
      <c r="H81" s="58"/>
      <c r="I81" s="58"/>
      <c r="J81" s="59"/>
      <c r="K81" s="59"/>
      <c r="L81" s="58"/>
      <c r="M81" s="58"/>
      <c r="N81" s="58"/>
      <c r="O81" s="60"/>
    </row>
    <row r="82" spans="1:15" ht="13.5" customHeight="1">
      <c r="A82" s="34">
        <v>71</v>
      </c>
      <c r="B82" s="35">
        <f t="shared" si="4"/>
        <v>0</v>
      </c>
      <c r="C82" s="35">
        <f t="shared" si="3"/>
        <v>0</v>
      </c>
      <c r="D82" s="36"/>
      <c r="E82" s="36"/>
      <c r="F82" s="36"/>
      <c r="G82" s="36"/>
      <c r="H82" s="55"/>
      <c r="I82" s="55"/>
      <c r="J82" s="56"/>
      <c r="K82" s="56"/>
      <c r="L82" s="55"/>
      <c r="M82" s="55"/>
      <c r="N82" s="55"/>
      <c r="O82" s="57"/>
    </row>
    <row r="83" spans="1:15" ht="13.5" customHeight="1">
      <c r="A83" s="39">
        <v>72</v>
      </c>
      <c r="B83" s="40">
        <f t="shared" si="4"/>
        <v>0</v>
      </c>
      <c r="C83" s="40">
        <f t="shared" si="3"/>
        <v>0</v>
      </c>
      <c r="D83" s="41"/>
      <c r="E83" s="41"/>
      <c r="F83" s="41"/>
      <c r="G83" s="41"/>
      <c r="H83" s="58"/>
      <c r="I83" s="58"/>
      <c r="J83" s="59"/>
      <c r="K83" s="59"/>
      <c r="L83" s="58"/>
      <c r="M83" s="58"/>
      <c r="N83" s="58"/>
      <c r="O83" s="60"/>
    </row>
    <row r="84" spans="1:15" ht="13.5" customHeight="1">
      <c r="A84" s="34">
        <v>73</v>
      </c>
      <c r="B84" s="35">
        <f t="shared" si="4"/>
        <v>0</v>
      </c>
      <c r="C84" s="35">
        <f t="shared" si="3"/>
        <v>0</v>
      </c>
      <c r="D84" s="36"/>
      <c r="E84" s="36"/>
      <c r="F84" s="36"/>
      <c r="G84" s="36"/>
      <c r="H84" s="55"/>
      <c r="I84" s="55"/>
      <c r="J84" s="56"/>
      <c r="K84" s="56"/>
      <c r="L84" s="55"/>
      <c r="M84" s="55"/>
      <c r="N84" s="55"/>
      <c r="O84" s="57"/>
    </row>
    <row r="85" spans="1:15" ht="13.5" customHeight="1">
      <c r="A85" s="39">
        <v>74</v>
      </c>
      <c r="B85" s="40">
        <f t="shared" si="4"/>
        <v>0</v>
      </c>
      <c r="C85" s="40">
        <f t="shared" si="3"/>
        <v>0</v>
      </c>
      <c r="D85" s="41"/>
      <c r="E85" s="41"/>
      <c r="F85" s="41"/>
      <c r="G85" s="41"/>
      <c r="H85" s="58"/>
      <c r="I85" s="58"/>
      <c r="J85" s="59"/>
      <c r="K85" s="59"/>
      <c r="L85" s="58"/>
      <c r="M85" s="58"/>
      <c r="N85" s="58"/>
      <c r="O85" s="60"/>
    </row>
    <row r="86" spans="1:15" ht="13.5" customHeight="1">
      <c r="A86" s="34">
        <v>75</v>
      </c>
      <c r="B86" s="35">
        <f t="shared" si="4"/>
        <v>0</v>
      </c>
      <c r="C86" s="35">
        <f t="shared" si="3"/>
        <v>0</v>
      </c>
      <c r="D86" s="36"/>
      <c r="E86" s="36"/>
      <c r="F86" s="36"/>
      <c r="G86" s="36"/>
      <c r="H86" s="55"/>
      <c r="I86" s="55"/>
      <c r="J86" s="56"/>
      <c r="K86" s="56"/>
      <c r="L86" s="55"/>
      <c r="M86" s="55"/>
      <c r="N86" s="55"/>
      <c r="O86" s="57"/>
    </row>
    <row r="87" spans="1:15" ht="13.5" customHeight="1">
      <c r="A87" s="39">
        <v>76</v>
      </c>
      <c r="B87" s="40">
        <f t="shared" si="4"/>
        <v>0</v>
      </c>
      <c r="C87" s="40">
        <f t="shared" si="3"/>
        <v>0</v>
      </c>
      <c r="D87" s="41"/>
      <c r="E87" s="41"/>
      <c r="F87" s="41"/>
      <c r="G87" s="41"/>
      <c r="H87" s="58"/>
      <c r="I87" s="58"/>
      <c r="J87" s="59"/>
      <c r="K87" s="59"/>
      <c r="L87" s="58"/>
      <c r="M87" s="58"/>
      <c r="N87" s="58"/>
      <c r="O87" s="60"/>
    </row>
    <row r="88" spans="1:15" ht="13.5" customHeight="1">
      <c r="A88" s="34">
        <v>77</v>
      </c>
      <c r="B88" s="35">
        <f t="shared" si="4"/>
        <v>0</v>
      </c>
      <c r="C88" s="35">
        <f t="shared" si="3"/>
        <v>0</v>
      </c>
      <c r="D88" s="36"/>
      <c r="E88" s="36"/>
      <c r="F88" s="36"/>
      <c r="G88" s="36"/>
      <c r="H88" s="55"/>
      <c r="I88" s="55"/>
      <c r="J88" s="56"/>
      <c r="K88" s="56"/>
      <c r="L88" s="55"/>
      <c r="M88" s="55"/>
      <c r="N88" s="55"/>
      <c r="O88" s="57"/>
    </row>
    <row r="89" spans="1:15" ht="13.5" customHeight="1">
      <c r="A89" s="39">
        <v>78</v>
      </c>
      <c r="B89" s="40">
        <f t="shared" si="4"/>
        <v>0</v>
      </c>
      <c r="C89" s="40">
        <f t="shared" si="3"/>
        <v>0</v>
      </c>
      <c r="D89" s="41"/>
      <c r="E89" s="41"/>
      <c r="F89" s="41"/>
      <c r="G89" s="41"/>
      <c r="H89" s="58"/>
      <c r="I89" s="58"/>
      <c r="J89" s="59"/>
      <c r="K89" s="59"/>
      <c r="L89" s="58"/>
      <c r="M89" s="58"/>
      <c r="N89" s="58"/>
      <c r="O89" s="60"/>
    </row>
    <row r="90" spans="1:15" ht="13.5" customHeight="1">
      <c r="A90" s="34">
        <v>79</v>
      </c>
      <c r="B90" s="35">
        <f t="shared" si="4"/>
        <v>0</v>
      </c>
      <c r="C90" s="35">
        <f t="shared" si="3"/>
        <v>0</v>
      </c>
      <c r="D90" s="36"/>
      <c r="E90" s="36"/>
      <c r="F90" s="36"/>
      <c r="G90" s="36"/>
      <c r="H90" s="55"/>
      <c r="I90" s="55"/>
      <c r="J90" s="56"/>
      <c r="K90" s="56"/>
      <c r="L90" s="55"/>
      <c r="M90" s="55"/>
      <c r="N90" s="55"/>
      <c r="O90" s="57"/>
    </row>
    <row r="91" spans="1:15" ht="13.5" customHeight="1">
      <c r="A91" s="39">
        <v>80</v>
      </c>
      <c r="B91" s="40">
        <f t="shared" si="4"/>
        <v>0</v>
      </c>
      <c r="C91" s="40">
        <f t="shared" si="3"/>
        <v>0</v>
      </c>
      <c r="D91" s="41"/>
      <c r="E91" s="41"/>
      <c r="F91" s="41"/>
      <c r="G91" s="41"/>
      <c r="H91" s="58"/>
      <c r="I91" s="58"/>
      <c r="J91" s="59"/>
      <c r="K91" s="59"/>
      <c r="L91" s="58"/>
      <c r="M91" s="58"/>
      <c r="N91" s="58"/>
      <c r="O91" s="60"/>
    </row>
    <row r="92" spans="1:15" ht="13.5" customHeight="1">
      <c r="A92" s="34">
        <v>81</v>
      </c>
      <c r="B92" s="35">
        <f t="shared" si="4"/>
        <v>0</v>
      </c>
      <c r="C92" s="35">
        <f t="shared" si="3"/>
        <v>0</v>
      </c>
      <c r="D92" s="36"/>
      <c r="E92" s="36"/>
      <c r="F92" s="36"/>
      <c r="G92" s="36"/>
      <c r="H92" s="55"/>
      <c r="I92" s="55"/>
      <c r="J92" s="56"/>
      <c r="K92" s="56"/>
      <c r="L92" s="55"/>
      <c r="M92" s="55"/>
      <c r="N92" s="55"/>
      <c r="O92" s="57"/>
    </row>
    <row r="93" spans="1:15" ht="13.5" customHeight="1">
      <c r="A93" s="39">
        <v>82</v>
      </c>
      <c r="B93" s="40">
        <f t="shared" si="4"/>
        <v>0</v>
      </c>
      <c r="C93" s="40">
        <f t="shared" si="3"/>
        <v>0</v>
      </c>
      <c r="D93" s="41"/>
      <c r="E93" s="41"/>
      <c r="F93" s="41"/>
      <c r="G93" s="41"/>
      <c r="H93" s="58"/>
      <c r="I93" s="58"/>
      <c r="J93" s="59"/>
      <c r="K93" s="59"/>
      <c r="L93" s="58"/>
      <c r="M93" s="58"/>
      <c r="N93" s="58"/>
      <c r="O93" s="60"/>
    </row>
    <row r="94" spans="1:15" ht="13.5" customHeight="1">
      <c r="A94" s="34">
        <v>83</v>
      </c>
      <c r="B94" s="35">
        <f t="shared" si="4"/>
        <v>0</v>
      </c>
      <c r="C94" s="35">
        <f t="shared" si="3"/>
        <v>0</v>
      </c>
      <c r="D94" s="36"/>
      <c r="E94" s="36"/>
      <c r="F94" s="36"/>
      <c r="G94" s="36"/>
      <c r="H94" s="55"/>
      <c r="I94" s="55"/>
      <c r="J94" s="56"/>
      <c r="K94" s="56"/>
      <c r="L94" s="55"/>
      <c r="M94" s="55"/>
      <c r="N94" s="55"/>
      <c r="O94" s="57"/>
    </row>
    <row r="95" spans="1:15" ht="13.5" customHeight="1">
      <c r="A95" s="39">
        <v>84</v>
      </c>
      <c r="B95" s="40">
        <f t="shared" si="4"/>
        <v>0</v>
      </c>
      <c r="C95" s="40">
        <f t="shared" si="3"/>
        <v>0</v>
      </c>
      <c r="D95" s="41"/>
      <c r="E95" s="41"/>
      <c r="F95" s="41"/>
      <c r="G95" s="41"/>
      <c r="H95" s="58"/>
      <c r="I95" s="58"/>
      <c r="J95" s="59"/>
      <c r="K95" s="59"/>
      <c r="L95" s="58"/>
      <c r="M95" s="58"/>
      <c r="N95" s="58"/>
      <c r="O95" s="60"/>
    </row>
    <row r="96" spans="1:15" ht="13.5" customHeight="1">
      <c r="A96" s="34">
        <v>85</v>
      </c>
      <c r="B96" s="35">
        <f t="shared" si="4"/>
        <v>0</v>
      </c>
      <c r="C96" s="35">
        <f t="shared" si="3"/>
        <v>0</v>
      </c>
      <c r="D96" s="36"/>
      <c r="E96" s="36"/>
      <c r="F96" s="36"/>
      <c r="G96" s="36"/>
      <c r="H96" s="55"/>
      <c r="I96" s="55"/>
      <c r="J96" s="56"/>
      <c r="K96" s="56"/>
      <c r="L96" s="55"/>
      <c r="M96" s="55"/>
      <c r="N96" s="55"/>
      <c r="O96" s="57"/>
    </row>
    <row r="97" spans="1:15" ht="13.5" customHeight="1">
      <c r="A97" s="39">
        <v>86</v>
      </c>
      <c r="B97" s="40">
        <f t="shared" si="4"/>
        <v>0</v>
      </c>
      <c r="C97" s="40">
        <f t="shared" si="3"/>
        <v>0</v>
      </c>
      <c r="D97" s="41"/>
      <c r="E97" s="41"/>
      <c r="F97" s="41"/>
      <c r="G97" s="41"/>
      <c r="H97" s="58"/>
      <c r="I97" s="58"/>
      <c r="J97" s="59"/>
      <c r="K97" s="59"/>
      <c r="L97" s="58"/>
      <c r="M97" s="58"/>
      <c r="N97" s="58"/>
      <c r="O97" s="60"/>
    </row>
    <row r="98" spans="1:15" ht="13.5" customHeight="1">
      <c r="A98" s="34">
        <v>87</v>
      </c>
      <c r="B98" s="35">
        <f t="shared" si="4"/>
        <v>0</v>
      </c>
      <c r="C98" s="35">
        <f t="shared" si="3"/>
        <v>0</v>
      </c>
      <c r="D98" s="36"/>
      <c r="E98" s="36"/>
      <c r="F98" s="36"/>
      <c r="G98" s="36"/>
      <c r="H98" s="55"/>
      <c r="I98" s="55"/>
      <c r="J98" s="56"/>
      <c r="K98" s="56"/>
      <c r="L98" s="55"/>
      <c r="M98" s="55"/>
      <c r="N98" s="55"/>
      <c r="O98" s="57"/>
    </row>
    <row r="99" spans="1:15" ht="13.5" customHeight="1">
      <c r="A99" s="39">
        <v>88</v>
      </c>
      <c r="B99" s="40">
        <f t="shared" si="4"/>
        <v>0</v>
      </c>
      <c r="C99" s="40">
        <f t="shared" si="3"/>
        <v>0</v>
      </c>
      <c r="D99" s="41"/>
      <c r="E99" s="41"/>
      <c r="F99" s="41"/>
      <c r="G99" s="41"/>
      <c r="H99" s="58"/>
      <c r="I99" s="58"/>
      <c r="J99" s="59"/>
      <c r="K99" s="59"/>
      <c r="L99" s="58"/>
      <c r="M99" s="58"/>
      <c r="N99" s="58"/>
      <c r="O99" s="60"/>
    </row>
    <row r="100" spans="1:15" ht="13.5" customHeight="1">
      <c r="A100" s="34">
        <v>89</v>
      </c>
      <c r="B100" s="35">
        <f t="shared" si="4"/>
        <v>0</v>
      </c>
      <c r="C100" s="35">
        <f t="shared" si="3"/>
        <v>0</v>
      </c>
      <c r="D100" s="36"/>
      <c r="E100" s="36"/>
      <c r="F100" s="36"/>
      <c r="G100" s="36"/>
      <c r="H100" s="55"/>
      <c r="I100" s="55"/>
      <c r="J100" s="56"/>
      <c r="K100" s="56"/>
      <c r="L100" s="55"/>
      <c r="M100" s="55"/>
      <c r="N100" s="55"/>
      <c r="O100" s="57"/>
    </row>
    <row r="101" spans="1:15" ht="13.5" customHeight="1">
      <c r="A101" s="39">
        <v>90</v>
      </c>
      <c r="B101" s="40">
        <f t="shared" si="4"/>
        <v>0</v>
      </c>
      <c r="C101" s="40">
        <f t="shared" si="3"/>
        <v>0</v>
      </c>
      <c r="D101" s="41"/>
      <c r="E101" s="41"/>
      <c r="F101" s="41"/>
      <c r="G101" s="41"/>
      <c r="H101" s="58"/>
      <c r="I101" s="58"/>
      <c r="J101" s="59"/>
      <c r="K101" s="59"/>
      <c r="L101" s="58"/>
      <c r="M101" s="58"/>
      <c r="N101" s="58"/>
      <c r="O101" s="60"/>
    </row>
    <row r="102" spans="1:15" ht="13.5" customHeight="1">
      <c r="A102" s="34">
        <v>91</v>
      </c>
      <c r="B102" s="35">
        <f t="shared" si="4"/>
        <v>0</v>
      </c>
      <c r="C102" s="35">
        <f t="shared" si="3"/>
        <v>0</v>
      </c>
      <c r="D102" s="36"/>
      <c r="E102" s="36"/>
      <c r="F102" s="36"/>
      <c r="G102" s="36"/>
      <c r="H102" s="55"/>
      <c r="I102" s="55"/>
      <c r="J102" s="56"/>
      <c r="K102" s="56"/>
      <c r="L102" s="55"/>
      <c r="M102" s="55"/>
      <c r="N102" s="55"/>
      <c r="O102" s="57"/>
    </row>
    <row r="103" spans="1:15" ht="13.5" customHeight="1">
      <c r="A103" s="39">
        <v>92</v>
      </c>
      <c r="B103" s="40">
        <f t="shared" si="4"/>
        <v>0</v>
      </c>
      <c r="C103" s="40">
        <f t="shared" si="3"/>
        <v>0</v>
      </c>
      <c r="D103" s="41"/>
      <c r="E103" s="41"/>
      <c r="F103" s="41"/>
      <c r="G103" s="41"/>
      <c r="H103" s="58"/>
      <c r="I103" s="58"/>
      <c r="J103" s="59"/>
      <c r="K103" s="59"/>
      <c r="L103" s="58"/>
      <c r="M103" s="58"/>
      <c r="N103" s="58"/>
      <c r="O103" s="60"/>
    </row>
    <row r="104" spans="1:15" ht="13.5" customHeight="1">
      <c r="A104" s="34">
        <v>93</v>
      </c>
      <c r="B104" s="35">
        <f t="shared" si="4"/>
        <v>0</v>
      </c>
      <c r="C104" s="35">
        <f t="shared" si="3"/>
        <v>0</v>
      </c>
      <c r="D104" s="36"/>
      <c r="E104" s="36"/>
      <c r="F104" s="36"/>
      <c r="G104" s="36"/>
      <c r="H104" s="55"/>
      <c r="I104" s="55"/>
      <c r="J104" s="56"/>
      <c r="K104" s="56"/>
      <c r="L104" s="55"/>
      <c r="M104" s="55"/>
      <c r="N104" s="55"/>
      <c r="O104" s="57"/>
    </row>
    <row r="105" spans="1:15" ht="13.5" customHeight="1">
      <c r="A105" s="39">
        <v>94</v>
      </c>
      <c r="B105" s="40">
        <f t="shared" si="4"/>
        <v>0</v>
      </c>
      <c r="C105" s="40">
        <f t="shared" si="3"/>
        <v>0</v>
      </c>
      <c r="D105" s="41"/>
      <c r="E105" s="41"/>
      <c r="F105" s="41"/>
      <c r="G105" s="41"/>
      <c r="H105" s="58"/>
      <c r="I105" s="58"/>
      <c r="J105" s="59"/>
      <c r="K105" s="59"/>
      <c r="L105" s="58"/>
      <c r="M105" s="58"/>
      <c r="N105" s="58"/>
      <c r="O105" s="60"/>
    </row>
    <row r="106" spans="1:15" ht="13.5" customHeight="1">
      <c r="A106" s="34">
        <v>95</v>
      </c>
      <c r="B106" s="35">
        <f t="shared" si="4"/>
        <v>0</v>
      </c>
      <c r="C106" s="35">
        <f t="shared" si="3"/>
        <v>0</v>
      </c>
      <c r="D106" s="36"/>
      <c r="E106" s="36"/>
      <c r="F106" s="36"/>
      <c r="G106" s="36"/>
      <c r="H106" s="55"/>
      <c r="I106" s="55"/>
      <c r="J106" s="56"/>
      <c r="K106" s="56"/>
      <c r="L106" s="55"/>
      <c r="M106" s="55"/>
      <c r="N106" s="55"/>
      <c r="O106" s="57"/>
    </row>
    <row r="107" spans="1:15" ht="13.5" customHeight="1">
      <c r="A107" s="39">
        <v>96</v>
      </c>
      <c r="B107" s="40">
        <f t="shared" si="4"/>
        <v>0</v>
      </c>
      <c r="C107" s="40">
        <f t="shared" si="3"/>
        <v>0</v>
      </c>
      <c r="D107" s="41"/>
      <c r="E107" s="41"/>
      <c r="F107" s="41"/>
      <c r="G107" s="41"/>
      <c r="H107" s="58"/>
      <c r="I107" s="58"/>
      <c r="J107" s="59"/>
      <c r="K107" s="59"/>
      <c r="L107" s="58"/>
      <c r="M107" s="58"/>
      <c r="N107" s="58"/>
      <c r="O107" s="60"/>
    </row>
    <row r="108" spans="1:15" ht="13.5" customHeight="1">
      <c r="A108" s="34">
        <v>97</v>
      </c>
      <c r="B108" s="35">
        <f t="shared" si="4"/>
        <v>0</v>
      </c>
      <c r="C108" s="35">
        <f t="shared" ref="C108:C139" si="5">$G$7</f>
        <v>0</v>
      </c>
      <c r="D108" s="36"/>
      <c r="E108" s="36"/>
      <c r="F108" s="36"/>
      <c r="G108" s="36"/>
      <c r="H108" s="55"/>
      <c r="I108" s="55"/>
      <c r="J108" s="56"/>
      <c r="K108" s="56"/>
      <c r="L108" s="55"/>
      <c r="M108" s="55"/>
      <c r="N108" s="55"/>
      <c r="O108" s="57"/>
    </row>
    <row r="109" spans="1:15" ht="13.5" customHeight="1">
      <c r="A109" s="39">
        <v>98</v>
      </c>
      <c r="B109" s="40">
        <f t="shared" si="4"/>
        <v>0</v>
      </c>
      <c r="C109" s="40">
        <f t="shared" si="5"/>
        <v>0</v>
      </c>
      <c r="D109" s="41"/>
      <c r="E109" s="41"/>
      <c r="F109" s="41"/>
      <c r="G109" s="41"/>
      <c r="H109" s="58"/>
      <c r="I109" s="58"/>
      <c r="J109" s="59"/>
      <c r="K109" s="59"/>
      <c r="L109" s="58"/>
      <c r="M109" s="58"/>
      <c r="N109" s="58"/>
      <c r="O109" s="60"/>
    </row>
    <row r="110" spans="1:15" ht="13.5" customHeight="1">
      <c r="A110" s="34">
        <v>99</v>
      </c>
      <c r="B110" s="35">
        <f t="shared" si="4"/>
        <v>0</v>
      </c>
      <c r="C110" s="35">
        <f t="shared" si="5"/>
        <v>0</v>
      </c>
      <c r="D110" s="36"/>
      <c r="E110" s="36"/>
      <c r="F110" s="36"/>
      <c r="G110" s="36"/>
      <c r="H110" s="55"/>
      <c r="I110" s="55"/>
      <c r="J110" s="56"/>
      <c r="K110" s="56"/>
      <c r="L110" s="55"/>
      <c r="M110" s="55"/>
      <c r="N110" s="55"/>
      <c r="O110" s="57"/>
    </row>
    <row r="111" spans="1:15" ht="13.5" customHeight="1">
      <c r="A111" s="39">
        <v>100</v>
      </c>
      <c r="B111" s="40">
        <f t="shared" si="4"/>
        <v>0</v>
      </c>
      <c r="C111" s="40">
        <f t="shared" si="5"/>
        <v>0</v>
      </c>
      <c r="D111" s="41"/>
      <c r="E111" s="41"/>
      <c r="F111" s="41"/>
      <c r="G111" s="41"/>
      <c r="H111" s="58"/>
      <c r="I111" s="58"/>
      <c r="J111" s="59"/>
      <c r="K111" s="59"/>
      <c r="L111" s="58"/>
      <c r="M111" s="58"/>
      <c r="N111" s="58"/>
      <c r="O111" s="60"/>
    </row>
    <row r="112" spans="1:15" ht="13.5" customHeight="1">
      <c r="A112" s="34">
        <v>101</v>
      </c>
      <c r="B112" s="35">
        <f t="shared" si="4"/>
        <v>0</v>
      </c>
      <c r="C112" s="35">
        <f t="shared" si="5"/>
        <v>0</v>
      </c>
      <c r="D112" s="36"/>
      <c r="E112" s="36"/>
      <c r="F112" s="36"/>
      <c r="G112" s="36"/>
      <c r="H112" s="55"/>
      <c r="I112" s="55"/>
      <c r="J112" s="56"/>
      <c r="K112" s="56"/>
      <c r="L112" s="55"/>
      <c r="M112" s="55"/>
      <c r="N112" s="55"/>
      <c r="O112" s="57"/>
    </row>
    <row r="113" spans="1:15" ht="13.5" customHeight="1">
      <c r="A113" s="39">
        <v>102</v>
      </c>
      <c r="B113" s="40">
        <f t="shared" si="4"/>
        <v>0</v>
      </c>
      <c r="C113" s="40">
        <f t="shared" si="5"/>
        <v>0</v>
      </c>
      <c r="D113" s="41"/>
      <c r="E113" s="41"/>
      <c r="F113" s="41"/>
      <c r="G113" s="41"/>
      <c r="H113" s="58"/>
      <c r="I113" s="58"/>
      <c r="J113" s="59"/>
      <c r="K113" s="59"/>
      <c r="L113" s="58"/>
      <c r="M113" s="58"/>
      <c r="N113" s="58"/>
      <c r="O113" s="60"/>
    </row>
    <row r="114" spans="1:15" ht="13.5" customHeight="1">
      <c r="A114" s="34">
        <v>103</v>
      </c>
      <c r="B114" s="35">
        <f t="shared" si="4"/>
        <v>0</v>
      </c>
      <c r="C114" s="35">
        <f t="shared" si="5"/>
        <v>0</v>
      </c>
      <c r="D114" s="36"/>
      <c r="E114" s="36"/>
      <c r="F114" s="36"/>
      <c r="G114" s="36"/>
      <c r="H114" s="55"/>
      <c r="I114" s="55"/>
      <c r="J114" s="56"/>
      <c r="K114" s="56"/>
      <c r="L114" s="55"/>
      <c r="M114" s="55"/>
      <c r="N114" s="55"/>
      <c r="O114" s="57"/>
    </row>
    <row r="115" spans="1:15" ht="13.5" customHeight="1">
      <c r="A115" s="39">
        <v>104</v>
      </c>
      <c r="B115" s="40">
        <f t="shared" si="4"/>
        <v>0</v>
      </c>
      <c r="C115" s="40">
        <f t="shared" si="5"/>
        <v>0</v>
      </c>
      <c r="D115" s="41"/>
      <c r="E115" s="41"/>
      <c r="F115" s="41"/>
      <c r="G115" s="41"/>
      <c r="H115" s="58"/>
      <c r="I115" s="58"/>
      <c r="J115" s="59"/>
      <c r="K115" s="59"/>
      <c r="L115" s="58"/>
      <c r="M115" s="58"/>
      <c r="N115" s="58"/>
      <c r="O115" s="60"/>
    </row>
    <row r="116" spans="1:15" ht="13.5" customHeight="1">
      <c r="A116" s="34">
        <v>105</v>
      </c>
      <c r="B116" s="35">
        <f t="shared" si="4"/>
        <v>0</v>
      </c>
      <c r="C116" s="35">
        <f t="shared" si="5"/>
        <v>0</v>
      </c>
      <c r="D116" s="36"/>
      <c r="E116" s="36"/>
      <c r="F116" s="36"/>
      <c r="G116" s="36"/>
      <c r="H116" s="55"/>
      <c r="I116" s="55"/>
      <c r="J116" s="56"/>
      <c r="K116" s="56"/>
      <c r="L116" s="55"/>
      <c r="M116" s="55"/>
      <c r="N116" s="55"/>
      <c r="O116" s="57"/>
    </row>
    <row r="117" spans="1:15" ht="13.5" customHeight="1">
      <c r="A117" s="39">
        <v>106</v>
      </c>
      <c r="B117" s="40">
        <f t="shared" si="4"/>
        <v>0</v>
      </c>
      <c r="C117" s="40">
        <f t="shared" si="5"/>
        <v>0</v>
      </c>
      <c r="D117" s="41"/>
      <c r="E117" s="41"/>
      <c r="F117" s="41"/>
      <c r="G117" s="41"/>
      <c r="H117" s="58"/>
      <c r="I117" s="58"/>
      <c r="J117" s="59"/>
      <c r="K117" s="59"/>
      <c r="L117" s="58"/>
      <c r="M117" s="58"/>
      <c r="N117" s="58"/>
      <c r="O117" s="60"/>
    </row>
    <row r="118" spans="1:15" ht="13.5" customHeight="1">
      <c r="A118" s="34">
        <v>107</v>
      </c>
      <c r="B118" s="35">
        <f t="shared" si="4"/>
        <v>0</v>
      </c>
      <c r="C118" s="35">
        <f t="shared" si="5"/>
        <v>0</v>
      </c>
      <c r="D118" s="36"/>
      <c r="E118" s="36"/>
      <c r="F118" s="36"/>
      <c r="G118" s="36"/>
      <c r="H118" s="55"/>
      <c r="I118" s="55"/>
      <c r="J118" s="56"/>
      <c r="K118" s="56"/>
      <c r="L118" s="55"/>
      <c r="M118" s="55"/>
      <c r="N118" s="55"/>
      <c r="O118" s="57"/>
    </row>
    <row r="119" spans="1:15" ht="13.5" customHeight="1">
      <c r="A119" s="39">
        <v>108</v>
      </c>
      <c r="B119" s="40">
        <f t="shared" si="4"/>
        <v>0</v>
      </c>
      <c r="C119" s="40">
        <f t="shared" si="5"/>
        <v>0</v>
      </c>
      <c r="D119" s="41"/>
      <c r="E119" s="41"/>
      <c r="F119" s="41"/>
      <c r="G119" s="41"/>
      <c r="H119" s="58"/>
      <c r="I119" s="58"/>
      <c r="J119" s="59"/>
      <c r="K119" s="59"/>
      <c r="L119" s="58"/>
      <c r="M119" s="58"/>
      <c r="N119" s="58"/>
      <c r="O119" s="60"/>
    </row>
    <row r="120" spans="1:15" ht="13.5" customHeight="1">
      <c r="A120" s="34">
        <v>109</v>
      </c>
      <c r="B120" s="35">
        <f t="shared" si="4"/>
        <v>0</v>
      </c>
      <c r="C120" s="35">
        <f t="shared" si="5"/>
        <v>0</v>
      </c>
      <c r="D120" s="36"/>
      <c r="E120" s="36"/>
      <c r="F120" s="36"/>
      <c r="G120" s="36"/>
      <c r="H120" s="55"/>
      <c r="I120" s="55"/>
      <c r="J120" s="56"/>
      <c r="K120" s="56"/>
      <c r="L120" s="55"/>
      <c r="M120" s="55"/>
      <c r="N120" s="55"/>
      <c r="O120" s="57"/>
    </row>
    <row r="121" spans="1:15" ht="13.5" customHeight="1">
      <c r="A121" s="39">
        <v>110</v>
      </c>
      <c r="B121" s="40">
        <f t="shared" si="4"/>
        <v>0</v>
      </c>
      <c r="C121" s="40">
        <f t="shared" si="5"/>
        <v>0</v>
      </c>
      <c r="D121" s="41"/>
      <c r="E121" s="41"/>
      <c r="F121" s="41"/>
      <c r="G121" s="41"/>
      <c r="H121" s="58"/>
      <c r="I121" s="58"/>
      <c r="J121" s="59"/>
      <c r="K121" s="59"/>
      <c r="L121" s="58"/>
      <c r="M121" s="58"/>
      <c r="N121" s="58"/>
      <c r="O121" s="60"/>
    </row>
    <row r="122" spans="1:15" ht="13.5" customHeight="1">
      <c r="A122" s="34">
        <v>111</v>
      </c>
      <c r="B122" s="35">
        <f t="shared" si="4"/>
        <v>0</v>
      </c>
      <c r="C122" s="35">
        <f t="shared" si="5"/>
        <v>0</v>
      </c>
      <c r="D122" s="36"/>
      <c r="E122" s="36"/>
      <c r="F122" s="36"/>
      <c r="G122" s="36"/>
      <c r="H122" s="55"/>
      <c r="I122" s="55"/>
      <c r="J122" s="56"/>
      <c r="K122" s="56"/>
      <c r="L122" s="55"/>
      <c r="M122" s="55"/>
      <c r="N122" s="55"/>
      <c r="O122" s="57"/>
    </row>
    <row r="123" spans="1:15" ht="13.5" customHeight="1">
      <c r="A123" s="39">
        <v>112</v>
      </c>
      <c r="B123" s="40">
        <f t="shared" si="4"/>
        <v>0</v>
      </c>
      <c r="C123" s="40">
        <f t="shared" si="5"/>
        <v>0</v>
      </c>
      <c r="D123" s="41"/>
      <c r="E123" s="41"/>
      <c r="F123" s="41"/>
      <c r="G123" s="41"/>
      <c r="H123" s="58"/>
      <c r="I123" s="58"/>
      <c r="J123" s="59"/>
      <c r="K123" s="59"/>
      <c r="L123" s="58"/>
      <c r="M123" s="58"/>
      <c r="N123" s="58"/>
      <c r="O123" s="60"/>
    </row>
    <row r="124" spans="1:15" ht="13.5" customHeight="1">
      <c r="A124" s="34">
        <v>113</v>
      </c>
      <c r="B124" s="35">
        <f t="shared" si="4"/>
        <v>0</v>
      </c>
      <c r="C124" s="35">
        <f t="shared" si="5"/>
        <v>0</v>
      </c>
      <c r="D124" s="36"/>
      <c r="E124" s="36"/>
      <c r="F124" s="36"/>
      <c r="G124" s="36"/>
      <c r="H124" s="55"/>
      <c r="I124" s="55"/>
      <c r="J124" s="56"/>
      <c r="K124" s="56"/>
      <c r="L124" s="55"/>
      <c r="M124" s="55"/>
      <c r="N124" s="55"/>
      <c r="O124" s="57"/>
    </row>
    <row r="125" spans="1:15" ht="13.5" customHeight="1">
      <c r="A125" s="39">
        <v>114</v>
      </c>
      <c r="B125" s="40">
        <f t="shared" si="4"/>
        <v>0</v>
      </c>
      <c r="C125" s="40">
        <f t="shared" si="5"/>
        <v>0</v>
      </c>
      <c r="D125" s="41"/>
      <c r="E125" s="41"/>
      <c r="F125" s="41"/>
      <c r="G125" s="41"/>
      <c r="H125" s="58"/>
      <c r="I125" s="58"/>
      <c r="J125" s="59"/>
      <c r="K125" s="59"/>
      <c r="L125" s="58"/>
      <c r="M125" s="58"/>
      <c r="N125" s="58"/>
      <c r="O125" s="60"/>
    </row>
    <row r="126" spans="1:15" ht="13.5" customHeight="1">
      <c r="A126" s="34">
        <v>115</v>
      </c>
      <c r="B126" s="35">
        <f t="shared" si="4"/>
        <v>0</v>
      </c>
      <c r="C126" s="35">
        <f t="shared" si="5"/>
        <v>0</v>
      </c>
      <c r="D126" s="36"/>
      <c r="E126" s="36"/>
      <c r="F126" s="36"/>
      <c r="G126" s="36"/>
      <c r="H126" s="55"/>
      <c r="I126" s="55"/>
      <c r="J126" s="56"/>
      <c r="K126" s="56"/>
      <c r="L126" s="55"/>
      <c r="M126" s="55"/>
      <c r="N126" s="55"/>
      <c r="O126" s="57"/>
    </row>
    <row r="127" spans="1:15" ht="13.5" customHeight="1">
      <c r="A127" s="39">
        <v>116</v>
      </c>
      <c r="B127" s="40">
        <f t="shared" si="4"/>
        <v>0</v>
      </c>
      <c r="C127" s="40">
        <f t="shared" si="5"/>
        <v>0</v>
      </c>
      <c r="D127" s="41"/>
      <c r="E127" s="41"/>
      <c r="F127" s="41"/>
      <c r="G127" s="41"/>
      <c r="H127" s="58"/>
      <c r="I127" s="58"/>
      <c r="J127" s="59"/>
      <c r="K127" s="59"/>
      <c r="L127" s="58"/>
      <c r="M127" s="58"/>
      <c r="N127" s="58"/>
      <c r="O127" s="60"/>
    </row>
    <row r="128" spans="1:15" ht="13.5" customHeight="1">
      <c r="A128" s="34">
        <v>117</v>
      </c>
      <c r="B128" s="35">
        <f t="shared" si="4"/>
        <v>0</v>
      </c>
      <c r="C128" s="35">
        <f t="shared" si="5"/>
        <v>0</v>
      </c>
      <c r="D128" s="36"/>
      <c r="E128" s="36"/>
      <c r="F128" s="36"/>
      <c r="G128" s="36"/>
      <c r="H128" s="55"/>
      <c r="I128" s="55"/>
      <c r="J128" s="56"/>
      <c r="K128" s="56"/>
      <c r="L128" s="55"/>
      <c r="M128" s="55"/>
      <c r="N128" s="55"/>
      <c r="O128" s="57"/>
    </row>
    <row r="129" spans="1:15" ht="13.5" customHeight="1">
      <c r="A129" s="39">
        <v>118</v>
      </c>
      <c r="B129" s="40">
        <f t="shared" si="4"/>
        <v>0</v>
      </c>
      <c r="C129" s="40">
        <f t="shared" si="5"/>
        <v>0</v>
      </c>
      <c r="D129" s="41"/>
      <c r="E129" s="41"/>
      <c r="F129" s="41"/>
      <c r="G129" s="41"/>
      <c r="H129" s="58"/>
      <c r="I129" s="58"/>
      <c r="J129" s="59"/>
      <c r="K129" s="59"/>
      <c r="L129" s="58"/>
      <c r="M129" s="58"/>
      <c r="N129" s="58"/>
      <c r="O129" s="60"/>
    </row>
    <row r="130" spans="1:15" ht="13.5" customHeight="1">
      <c r="A130" s="34">
        <v>119</v>
      </c>
      <c r="B130" s="35">
        <f t="shared" si="4"/>
        <v>0</v>
      </c>
      <c r="C130" s="35">
        <f t="shared" si="5"/>
        <v>0</v>
      </c>
      <c r="D130" s="36"/>
      <c r="E130" s="36"/>
      <c r="F130" s="36"/>
      <c r="G130" s="36"/>
      <c r="H130" s="55"/>
      <c r="I130" s="55"/>
      <c r="J130" s="56"/>
      <c r="K130" s="56"/>
      <c r="L130" s="55"/>
      <c r="M130" s="55"/>
      <c r="N130" s="55"/>
      <c r="O130" s="57"/>
    </row>
    <row r="131" spans="1:15" ht="13.5" customHeight="1">
      <c r="A131" s="39">
        <v>120</v>
      </c>
      <c r="B131" s="40">
        <f t="shared" si="4"/>
        <v>0</v>
      </c>
      <c r="C131" s="40">
        <f t="shared" si="5"/>
        <v>0</v>
      </c>
      <c r="D131" s="41"/>
      <c r="E131" s="41"/>
      <c r="F131" s="41"/>
      <c r="G131" s="41"/>
      <c r="H131" s="58"/>
      <c r="I131" s="58"/>
      <c r="J131" s="59"/>
      <c r="K131" s="59"/>
      <c r="L131" s="58"/>
      <c r="M131" s="58"/>
      <c r="N131" s="58"/>
      <c r="O131" s="60"/>
    </row>
    <row r="132" spans="1:15" ht="13.5" customHeight="1">
      <c r="A132" s="34">
        <v>121</v>
      </c>
      <c r="B132" s="35">
        <f t="shared" si="4"/>
        <v>0</v>
      </c>
      <c r="C132" s="35">
        <f t="shared" si="5"/>
        <v>0</v>
      </c>
      <c r="D132" s="36"/>
      <c r="E132" s="36"/>
      <c r="F132" s="36"/>
      <c r="G132" s="36"/>
      <c r="H132" s="55"/>
      <c r="I132" s="55"/>
      <c r="J132" s="56"/>
      <c r="K132" s="56"/>
      <c r="L132" s="55"/>
      <c r="M132" s="55"/>
      <c r="N132" s="55"/>
      <c r="O132" s="57"/>
    </row>
    <row r="133" spans="1:15" ht="13.5" customHeight="1">
      <c r="A133" s="39">
        <v>122</v>
      </c>
      <c r="B133" s="40">
        <f t="shared" si="4"/>
        <v>0</v>
      </c>
      <c r="C133" s="40">
        <f t="shared" si="5"/>
        <v>0</v>
      </c>
      <c r="D133" s="41"/>
      <c r="E133" s="41"/>
      <c r="F133" s="41"/>
      <c r="G133" s="41"/>
      <c r="H133" s="58"/>
      <c r="I133" s="58"/>
      <c r="J133" s="59"/>
      <c r="K133" s="59"/>
      <c r="L133" s="58"/>
      <c r="M133" s="58"/>
      <c r="N133" s="58"/>
      <c r="O133" s="60"/>
    </row>
    <row r="134" spans="1:15" ht="13.5" customHeight="1">
      <c r="A134" s="34">
        <v>123</v>
      </c>
      <c r="B134" s="35">
        <f t="shared" si="4"/>
        <v>0</v>
      </c>
      <c r="C134" s="35">
        <f t="shared" si="5"/>
        <v>0</v>
      </c>
      <c r="D134" s="36"/>
      <c r="E134" s="36"/>
      <c r="F134" s="36"/>
      <c r="G134" s="36"/>
      <c r="H134" s="55"/>
      <c r="I134" s="55"/>
      <c r="J134" s="56"/>
      <c r="K134" s="56"/>
      <c r="L134" s="55"/>
      <c r="M134" s="55"/>
      <c r="N134" s="55"/>
      <c r="O134" s="57"/>
    </row>
    <row r="135" spans="1:15" ht="13.5" customHeight="1">
      <c r="A135" s="39">
        <v>124</v>
      </c>
      <c r="B135" s="40">
        <f t="shared" si="4"/>
        <v>0</v>
      </c>
      <c r="C135" s="40">
        <f t="shared" si="5"/>
        <v>0</v>
      </c>
      <c r="D135" s="41"/>
      <c r="E135" s="41"/>
      <c r="F135" s="41"/>
      <c r="G135" s="41"/>
      <c r="H135" s="58"/>
      <c r="I135" s="58"/>
      <c r="J135" s="59"/>
      <c r="K135" s="59"/>
      <c r="L135" s="58"/>
      <c r="M135" s="58"/>
      <c r="N135" s="58"/>
      <c r="O135" s="60"/>
    </row>
    <row r="136" spans="1:15" ht="13.5" customHeight="1">
      <c r="A136" s="34">
        <v>125</v>
      </c>
      <c r="B136" s="35">
        <f t="shared" si="4"/>
        <v>0</v>
      </c>
      <c r="C136" s="35">
        <f t="shared" si="5"/>
        <v>0</v>
      </c>
      <c r="D136" s="36"/>
      <c r="E136" s="36"/>
      <c r="F136" s="36"/>
      <c r="G136" s="36"/>
      <c r="H136" s="55"/>
      <c r="I136" s="55"/>
      <c r="J136" s="56"/>
      <c r="K136" s="56"/>
      <c r="L136" s="55"/>
      <c r="M136" s="55"/>
      <c r="N136" s="55"/>
      <c r="O136" s="57"/>
    </row>
    <row r="137" spans="1:15" ht="13.5" customHeight="1">
      <c r="A137" s="39">
        <v>126</v>
      </c>
      <c r="B137" s="40">
        <f t="shared" si="4"/>
        <v>0</v>
      </c>
      <c r="C137" s="40">
        <f t="shared" si="5"/>
        <v>0</v>
      </c>
      <c r="D137" s="41"/>
      <c r="E137" s="41"/>
      <c r="F137" s="41"/>
      <c r="G137" s="41"/>
      <c r="H137" s="58"/>
      <c r="I137" s="58"/>
      <c r="J137" s="59"/>
      <c r="K137" s="59"/>
      <c r="L137" s="58"/>
      <c r="M137" s="58"/>
      <c r="N137" s="58"/>
      <c r="O137" s="60"/>
    </row>
    <row r="138" spans="1:15" ht="13.5" customHeight="1">
      <c r="A138" s="34">
        <v>127</v>
      </c>
      <c r="B138" s="35">
        <f t="shared" si="4"/>
        <v>0</v>
      </c>
      <c r="C138" s="35">
        <f t="shared" si="5"/>
        <v>0</v>
      </c>
      <c r="D138" s="36"/>
      <c r="E138" s="36"/>
      <c r="F138" s="36"/>
      <c r="G138" s="36"/>
      <c r="H138" s="55"/>
      <c r="I138" s="55"/>
      <c r="J138" s="56"/>
      <c r="K138" s="56"/>
      <c r="L138" s="55"/>
      <c r="M138" s="55"/>
      <c r="N138" s="55"/>
      <c r="O138" s="57"/>
    </row>
    <row r="139" spans="1:15" ht="13.5" customHeight="1">
      <c r="A139" s="39">
        <v>128</v>
      </c>
      <c r="B139" s="40">
        <f t="shared" si="4"/>
        <v>0</v>
      </c>
      <c r="C139" s="40">
        <f t="shared" si="5"/>
        <v>0</v>
      </c>
      <c r="D139" s="41"/>
      <c r="E139" s="41"/>
      <c r="F139" s="41"/>
      <c r="G139" s="41"/>
      <c r="H139" s="58"/>
      <c r="I139" s="58"/>
      <c r="J139" s="59"/>
      <c r="K139" s="59"/>
      <c r="L139" s="58"/>
      <c r="M139" s="58"/>
      <c r="N139" s="58"/>
      <c r="O139" s="60"/>
    </row>
    <row r="140" spans="1:15" ht="13.5" customHeight="1">
      <c r="A140" s="34">
        <v>129</v>
      </c>
      <c r="B140" s="35">
        <f t="shared" si="4"/>
        <v>0</v>
      </c>
      <c r="C140" s="35">
        <f t="shared" ref="C140:C171" si="6">$G$7</f>
        <v>0</v>
      </c>
      <c r="D140" s="36"/>
      <c r="E140" s="36"/>
      <c r="F140" s="36"/>
      <c r="G140" s="36"/>
      <c r="H140" s="55"/>
      <c r="I140" s="55"/>
      <c r="J140" s="56"/>
      <c r="K140" s="56"/>
      <c r="L140" s="55"/>
      <c r="M140" s="55"/>
      <c r="N140" s="55"/>
      <c r="O140" s="57"/>
    </row>
    <row r="141" spans="1:15" ht="13.5" customHeight="1">
      <c r="A141" s="39">
        <v>130</v>
      </c>
      <c r="B141" s="40">
        <f t="shared" ref="B141:B204" si="7">$C$7</f>
        <v>0</v>
      </c>
      <c r="C141" s="40">
        <f t="shared" si="6"/>
        <v>0</v>
      </c>
      <c r="D141" s="41"/>
      <c r="E141" s="41"/>
      <c r="F141" s="41"/>
      <c r="G141" s="41"/>
      <c r="H141" s="58"/>
      <c r="I141" s="58"/>
      <c r="J141" s="59"/>
      <c r="K141" s="59"/>
      <c r="L141" s="58"/>
      <c r="M141" s="58"/>
      <c r="N141" s="58"/>
      <c r="O141" s="60"/>
    </row>
    <row r="142" spans="1:15" ht="13.5" customHeight="1">
      <c r="A142" s="34">
        <v>131</v>
      </c>
      <c r="B142" s="35">
        <f t="shared" si="7"/>
        <v>0</v>
      </c>
      <c r="C142" s="35">
        <f t="shared" si="6"/>
        <v>0</v>
      </c>
      <c r="D142" s="36"/>
      <c r="E142" s="36"/>
      <c r="F142" s="36"/>
      <c r="G142" s="36"/>
      <c r="H142" s="55"/>
      <c r="I142" s="55"/>
      <c r="J142" s="56"/>
      <c r="K142" s="56"/>
      <c r="L142" s="55"/>
      <c r="M142" s="55"/>
      <c r="N142" s="55"/>
      <c r="O142" s="57"/>
    </row>
    <row r="143" spans="1:15" ht="13.5" customHeight="1">
      <c r="A143" s="39">
        <v>132</v>
      </c>
      <c r="B143" s="40">
        <f t="shared" si="7"/>
        <v>0</v>
      </c>
      <c r="C143" s="40">
        <f t="shared" si="6"/>
        <v>0</v>
      </c>
      <c r="D143" s="41"/>
      <c r="E143" s="41"/>
      <c r="F143" s="41"/>
      <c r="G143" s="41"/>
      <c r="H143" s="58"/>
      <c r="I143" s="58"/>
      <c r="J143" s="59"/>
      <c r="K143" s="59"/>
      <c r="L143" s="58"/>
      <c r="M143" s="58"/>
      <c r="N143" s="58"/>
      <c r="O143" s="60"/>
    </row>
    <row r="144" spans="1:15" ht="13.5" customHeight="1">
      <c r="A144" s="34">
        <v>133</v>
      </c>
      <c r="B144" s="35">
        <f t="shared" si="7"/>
        <v>0</v>
      </c>
      <c r="C144" s="35">
        <f t="shared" si="6"/>
        <v>0</v>
      </c>
      <c r="D144" s="36"/>
      <c r="E144" s="36"/>
      <c r="F144" s="36"/>
      <c r="G144" s="36"/>
      <c r="H144" s="55"/>
      <c r="I144" s="55"/>
      <c r="J144" s="56"/>
      <c r="K144" s="56"/>
      <c r="L144" s="55"/>
      <c r="M144" s="55"/>
      <c r="N144" s="55"/>
      <c r="O144" s="57"/>
    </row>
    <row r="145" spans="1:15" ht="13.5" customHeight="1">
      <c r="A145" s="39">
        <v>134</v>
      </c>
      <c r="B145" s="40">
        <f t="shared" si="7"/>
        <v>0</v>
      </c>
      <c r="C145" s="40">
        <f t="shared" si="6"/>
        <v>0</v>
      </c>
      <c r="D145" s="41"/>
      <c r="E145" s="41"/>
      <c r="F145" s="41"/>
      <c r="G145" s="41"/>
      <c r="H145" s="58"/>
      <c r="I145" s="58"/>
      <c r="J145" s="59"/>
      <c r="K145" s="59"/>
      <c r="L145" s="58"/>
      <c r="M145" s="58"/>
      <c r="N145" s="58"/>
      <c r="O145" s="60"/>
    </row>
    <row r="146" spans="1:15" ht="13.5" customHeight="1">
      <c r="A146" s="34">
        <v>135</v>
      </c>
      <c r="B146" s="35">
        <f t="shared" si="7"/>
        <v>0</v>
      </c>
      <c r="C146" s="35">
        <f t="shared" si="6"/>
        <v>0</v>
      </c>
      <c r="D146" s="36"/>
      <c r="E146" s="36"/>
      <c r="F146" s="36"/>
      <c r="G146" s="36"/>
      <c r="H146" s="55"/>
      <c r="I146" s="55"/>
      <c r="J146" s="56"/>
      <c r="K146" s="56"/>
      <c r="L146" s="55"/>
      <c r="M146" s="55"/>
      <c r="N146" s="55"/>
      <c r="O146" s="57"/>
    </row>
    <row r="147" spans="1:15" ht="13.5" customHeight="1">
      <c r="A147" s="39">
        <v>136</v>
      </c>
      <c r="B147" s="40">
        <f t="shared" si="7"/>
        <v>0</v>
      </c>
      <c r="C147" s="40">
        <f t="shared" si="6"/>
        <v>0</v>
      </c>
      <c r="D147" s="41"/>
      <c r="E147" s="41"/>
      <c r="F147" s="41"/>
      <c r="G147" s="41"/>
      <c r="H147" s="58"/>
      <c r="I147" s="58"/>
      <c r="J147" s="59"/>
      <c r="K147" s="59"/>
      <c r="L147" s="58"/>
      <c r="M147" s="58"/>
      <c r="N147" s="58"/>
      <c r="O147" s="60"/>
    </row>
    <row r="148" spans="1:15" ht="13.5" customHeight="1">
      <c r="A148" s="34">
        <v>137</v>
      </c>
      <c r="B148" s="35">
        <f t="shared" si="7"/>
        <v>0</v>
      </c>
      <c r="C148" s="35">
        <f t="shared" si="6"/>
        <v>0</v>
      </c>
      <c r="D148" s="36"/>
      <c r="E148" s="36"/>
      <c r="F148" s="36"/>
      <c r="G148" s="36"/>
      <c r="H148" s="55"/>
      <c r="I148" s="55"/>
      <c r="J148" s="56"/>
      <c r="K148" s="56"/>
      <c r="L148" s="55"/>
      <c r="M148" s="55"/>
      <c r="N148" s="55"/>
      <c r="O148" s="57"/>
    </row>
    <row r="149" spans="1:15" ht="13.5" customHeight="1">
      <c r="A149" s="39">
        <v>138</v>
      </c>
      <c r="B149" s="40">
        <f t="shared" si="7"/>
        <v>0</v>
      </c>
      <c r="C149" s="40">
        <f t="shared" si="6"/>
        <v>0</v>
      </c>
      <c r="D149" s="41"/>
      <c r="E149" s="41"/>
      <c r="F149" s="41"/>
      <c r="G149" s="41"/>
      <c r="H149" s="58"/>
      <c r="I149" s="58"/>
      <c r="J149" s="59"/>
      <c r="K149" s="59"/>
      <c r="L149" s="58"/>
      <c r="M149" s="58"/>
      <c r="N149" s="58"/>
      <c r="O149" s="60"/>
    </row>
    <row r="150" spans="1:15" ht="13.5" customHeight="1">
      <c r="A150" s="34">
        <v>139</v>
      </c>
      <c r="B150" s="35">
        <f t="shared" si="7"/>
        <v>0</v>
      </c>
      <c r="C150" s="35">
        <f t="shared" si="6"/>
        <v>0</v>
      </c>
      <c r="D150" s="36"/>
      <c r="E150" s="36"/>
      <c r="F150" s="36"/>
      <c r="G150" s="36"/>
      <c r="H150" s="55"/>
      <c r="I150" s="55"/>
      <c r="J150" s="56"/>
      <c r="K150" s="56"/>
      <c r="L150" s="55"/>
      <c r="M150" s="55"/>
      <c r="N150" s="55"/>
      <c r="O150" s="57"/>
    </row>
    <row r="151" spans="1:15" ht="13.5" customHeight="1">
      <c r="A151" s="39">
        <v>140</v>
      </c>
      <c r="B151" s="40">
        <f t="shared" si="7"/>
        <v>0</v>
      </c>
      <c r="C151" s="40">
        <f t="shared" si="6"/>
        <v>0</v>
      </c>
      <c r="D151" s="41"/>
      <c r="E151" s="41"/>
      <c r="F151" s="41"/>
      <c r="G151" s="41"/>
      <c r="H151" s="58"/>
      <c r="I151" s="58"/>
      <c r="J151" s="59"/>
      <c r="K151" s="59"/>
      <c r="L151" s="58"/>
      <c r="M151" s="58"/>
      <c r="N151" s="58"/>
      <c r="O151" s="60"/>
    </row>
    <row r="152" spans="1:15" ht="13.5" customHeight="1">
      <c r="A152" s="34">
        <v>141</v>
      </c>
      <c r="B152" s="35">
        <f t="shared" si="7"/>
        <v>0</v>
      </c>
      <c r="C152" s="35">
        <f t="shared" si="6"/>
        <v>0</v>
      </c>
      <c r="D152" s="36"/>
      <c r="E152" s="36"/>
      <c r="F152" s="36"/>
      <c r="G152" s="36"/>
      <c r="H152" s="55"/>
      <c r="I152" s="55"/>
      <c r="J152" s="56"/>
      <c r="K152" s="56"/>
      <c r="L152" s="55"/>
      <c r="M152" s="55"/>
      <c r="N152" s="55"/>
      <c r="O152" s="57"/>
    </row>
    <row r="153" spans="1:15" ht="13.5" customHeight="1">
      <c r="A153" s="39">
        <v>142</v>
      </c>
      <c r="B153" s="40">
        <f t="shared" si="7"/>
        <v>0</v>
      </c>
      <c r="C153" s="40">
        <f t="shared" si="6"/>
        <v>0</v>
      </c>
      <c r="D153" s="41"/>
      <c r="E153" s="41"/>
      <c r="F153" s="41"/>
      <c r="G153" s="41"/>
      <c r="H153" s="58"/>
      <c r="I153" s="58"/>
      <c r="J153" s="59"/>
      <c r="K153" s="59"/>
      <c r="L153" s="58"/>
      <c r="M153" s="58"/>
      <c r="N153" s="58"/>
      <c r="O153" s="60"/>
    </row>
    <row r="154" spans="1:15" ht="13.5" customHeight="1">
      <c r="A154" s="34">
        <v>143</v>
      </c>
      <c r="B154" s="35">
        <f t="shared" si="7"/>
        <v>0</v>
      </c>
      <c r="C154" s="35">
        <f t="shared" si="6"/>
        <v>0</v>
      </c>
      <c r="D154" s="36"/>
      <c r="E154" s="36"/>
      <c r="F154" s="36"/>
      <c r="G154" s="36"/>
      <c r="H154" s="55"/>
      <c r="I154" s="55"/>
      <c r="J154" s="56"/>
      <c r="K154" s="56"/>
      <c r="L154" s="55"/>
      <c r="M154" s="55"/>
      <c r="N154" s="55"/>
      <c r="O154" s="57"/>
    </row>
    <row r="155" spans="1:15" ht="13.5" customHeight="1">
      <c r="A155" s="39">
        <v>144</v>
      </c>
      <c r="B155" s="40">
        <f t="shared" si="7"/>
        <v>0</v>
      </c>
      <c r="C155" s="40">
        <f t="shared" si="6"/>
        <v>0</v>
      </c>
      <c r="D155" s="41"/>
      <c r="E155" s="41"/>
      <c r="F155" s="41"/>
      <c r="G155" s="41"/>
      <c r="H155" s="58"/>
      <c r="I155" s="58"/>
      <c r="J155" s="59"/>
      <c r="K155" s="59"/>
      <c r="L155" s="58"/>
      <c r="M155" s="58"/>
      <c r="N155" s="58"/>
      <c r="O155" s="60"/>
    </row>
    <row r="156" spans="1:15" ht="13.5" customHeight="1">
      <c r="A156" s="34">
        <v>145</v>
      </c>
      <c r="B156" s="35">
        <f t="shared" si="7"/>
        <v>0</v>
      </c>
      <c r="C156" s="35">
        <f t="shared" si="6"/>
        <v>0</v>
      </c>
      <c r="D156" s="36"/>
      <c r="E156" s="36"/>
      <c r="F156" s="36"/>
      <c r="G156" s="36"/>
      <c r="H156" s="55"/>
      <c r="I156" s="55"/>
      <c r="J156" s="56"/>
      <c r="K156" s="56"/>
      <c r="L156" s="55"/>
      <c r="M156" s="55"/>
      <c r="N156" s="55"/>
      <c r="O156" s="57"/>
    </row>
    <row r="157" spans="1:15" ht="13.5" customHeight="1">
      <c r="A157" s="39">
        <v>146</v>
      </c>
      <c r="B157" s="40">
        <f t="shared" si="7"/>
        <v>0</v>
      </c>
      <c r="C157" s="40">
        <f t="shared" si="6"/>
        <v>0</v>
      </c>
      <c r="D157" s="41"/>
      <c r="E157" s="41"/>
      <c r="F157" s="41"/>
      <c r="G157" s="41"/>
      <c r="H157" s="58"/>
      <c r="I157" s="58"/>
      <c r="J157" s="59"/>
      <c r="K157" s="59"/>
      <c r="L157" s="58"/>
      <c r="M157" s="58"/>
      <c r="N157" s="58"/>
      <c r="O157" s="60"/>
    </row>
    <row r="158" spans="1:15" ht="13.5" customHeight="1">
      <c r="A158" s="34">
        <v>147</v>
      </c>
      <c r="B158" s="35">
        <f t="shared" si="7"/>
        <v>0</v>
      </c>
      <c r="C158" s="35">
        <f t="shared" si="6"/>
        <v>0</v>
      </c>
      <c r="D158" s="36"/>
      <c r="E158" s="36"/>
      <c r="F158" s="36"/>
      <c r="G158" s="36"/>
      <c r="H158" s="55"/>
      <c r="I158" s="55"/>
      <c r="J158" s="56"/>
      <c r="K158" s="56"/>
      <c r="L158" s="55"/>
      <c r="M158" s="55"/>
      <c r="N158" s="55"/>
      <c r="O158" s="57"/>
    </row>
    <row r="159" spans="1:15" ht="13.5" customHeight="1">
      <c r="A159" s="39">
        <v>148</v>
      </c>
      <c r="B159" s="40">
        <f t="shared" si="7"/>
        <v>0</v>
      </c>
      <c r="C159" s="40">
        <f t="shared" si="6"/>
        <v>0</v>
      </c>
      <c r="D159" s="41"/>
      <c r="E159" s="41"/>
      <c r="F159" s="41"/>
      <c r="G159" s="41"/>
      <c r="H159" s="58"/>
      <c r="I159" s="58"/>
      <c r="J159" s="59"/>
      <c r="K159" s="59"/>
      <c r="L159" s="58"/>
      <c r="M159" s="58"/>
      <c r="N159" s="58"/>
      <c r="O159" s="60"/>
    </row>
    <row r="160" spans="1:15" ht="13.5" customHeight="1">
      <c r="A160" s="34">
        <v>149</v>
      </c>
      <c r="B160" s="35">
        <f t="shared" si="7"/>
        <v>0</v>
      </c>
      <c r="C160" s="35">
        <f t="shared" si="6"/>
        <v>0</v>
      </c>
      <c r="D160" s="36"/>
      <c r="E160" s="36"/>
      <c r="F160" s="36"/>
      <c r="G160" s="36"/>
      <c r="H160" s="55"/>
      <c r="I160" s="55"/>
      <c r="J160" s="56"/>
      <c r="K160" s="56"/>
      <c r="L160" s="55"/>
      <c r="M160" s="55"/>
      <c r="N160" s="55"/>
      <c r="O160" s="57"/>
    </row>
    <row r="161" spans="1:15" ht="13.5" customHeight="1">
      <c r="A161" s="39">
        <v>150</v>
      </c>
      <c r="B161" s="40">
        <f t="shared" si="7"/>
        <v>0</v>
      </c>
      <c r="C161" s="40">
        <f t="shared" si="6"/>
        <v>0</v>
      </c>
      <c r="D161" s="41"/>
      <c r="E161" s="41"/>
      <c r="F161" s="41"/>
      <c r="G161" s="41"/>
      <c r="H161" s="58"/>
      <c r="I161" s="58"/>
      <c r="J161" s="59"/>
      <c r="K161" s="59"/>
      <c r="L161" s="58"/>
      <c r="M161" s="58"/>
      <c r="N161" s="58"/>
      <c r="O161" s="60"/>
    </row>
    <row r="162" spans="1:15" ht="13.5" customHeight="1">
      <c r="A162" s="34">
        <v>151</v>
      </c>
      <c r="B162" s="35">
        <f t="shared" si="7"/>
        <v>0</v>
      </c>
      <c r="C162" s="35">
        <f t="shared" si="6"/>
        <v>0</v>
      </c>
      <c r="D162" s="36"/>
      <c r="E162" s="36"/>
      <c r="F162" s="36"/>
      <c r="G162" s="36"/>
      <c r="H162" s="55"/>
      <c r="I162" s="55"/>
      <c r="J162" s="56"/>
      <c r="K162" s="56"/>
      <c r="L162" s="55"/>
      <c r="M162" s="55"/>
      <c r="N162" s="55"/>
      <c r="O162" s="57"/>
    </row>
    <row r="163" spans="1:15" ht="13.5" customHeight="1">
      <c r="A163" s="39">
        <v>152</v>
      </c>
      <c r="B163" s="40">
        <f t="shared" si="7"/>
        <v>0</v>
      </c>
      <c r="C163" s="40">
        <f t="shared" si="6"/>
        <v>0</v>
      </c>
      <c r="D163" s="41"/>
      <c r="E163" s="41"/>
      <c r="F163" s="41"/>
      <c r="G163" s="41"/>
      <c r="H163" s="58"/>
      <c r="I163" s="58"/>
      <c r="J163" s="59"/>
      <c r="K163" s="59"/>
      <c r="L163" s="58"/>
      <c r="M163" s="58"/>
      <c r="N163" s="58"/>
      <c r="O163" s="60"/>
    </row>
    <row r="164" spans="1:15" ht="13.5" customHeight="1">
      <c r="A164" s="34">
        <v>153</v>
      </c>
      <c r="B164" s="35">
        <f t="shared" si="7"/>
        <v>0</v>
      </c>
      <c r="C164" s="35">
        <f t="shared" si="6"/>
        <v>0</v>
      </c>
      <c r="D164" s="36"/>
      <c r="E164" s="36"/>
      <c r="F164" s="36"/>
      <c r="G164" s="36"/>
      <c r="H164" s="55"/>
      <c r="I164" s="55"/>
      <c r="J164" s="56"/>
      <c r="K164" s="56"/>
      <c r="L164" s="55"/>
      <c r="M164" s="55"/>
      <c r="N164" s="55"/>
      <c r="O164" s="57"/>
    </row>
    <row r="165" spans="1:15" ht="13.5" customHeight="1">
      <c r="A165" s="39">
        <v>154</v>
      </c>
      <c r="B165" s="40">
        <f t="shared" si="7"/>
        <v>0</v>
      </c>
      <c r="C165" s="40">
        <f t="shared" si="6"/>
        <v>0</v>
      </c>
      <c r="D165" s="41"/>
      <c r="E165" s="41"/>
      <c r="F165" s="41"/>
      <c r="G165" s="41"/>
      <c r="H165" s="58"/>
      <c r="I165" s="58"/>
      <c r="J165" s="59"/>
      <c r="K165" s="59"/>
      <c r="L165" s="58"/>
      <c r="M165" s="58"/>
      <c r="N165" s="58"/>
      <c r="O165" s="60"/>
    </row>
    <row r="166" spans="1:15" ht="13.5" customHeight="1">
      <c r="A166" s="34">
        <v>155</v>
      </c>
      <c r="B166" s="35">
        <f t="shared" si="7"/>
        <v>0</v>
      </c>
      <c r="C166" s="35">
        <f t="shared" si="6"/>
        <v>0</v>
      </c>
      <c r="D166" s="36"/>
      <c r="E166" s="36"/>
      <c r="F166" s="36"/>
      <c r="G166" s="36"/>
      <c r="H166" s="55"/>
      <c r="I166" s="55"/>
      <c r="J166" s="56"/>
      <c r="K166" s="56"/>
      <c r="L166" s="55"/>
      <c r="M166" s="55"/>
      <c r="N166" s="55"/>
      <c r="O166" s="57"/>
    </row>
    <row r="167" spans="1:15" ht="13.5" customHeight="1">
      <c r="A167" s="39">
        <v>156</v>
      </c>
      <c r="B167" s="40">
        <f t="shared" si="7"/>
        <v>0</v>
      </c>
      <c r="C167" s="40">
        <f t="shared" si="6"/>
        <v>0</v>
      </c>
      <c r="D167" s="41"/>
      <c r="E167" s="41"/>
      <c r="F167" s="41"/>
      <c r="G167" s="41"/>
      <c r="H167" s="58"/>
      <c r="I167" s="58"/>
      <c r="J167" s="59"/>
      <c r="K167" s="59"/>
      <c r="L167" s="58"/>
      <c r="M167" s="58"/>
      <c r="N167" s="58"/>
      <c r="O167" s="60"/>
    </row>
    <row r="168" spans="1:15" ht="13.5" customHeight="1">
      <c r="A168" s="34">
        <v>157</v>
      </c>
      <c r="B168" s="35">
        <f t="shared" si="7"/>
        <v>0</v>
      </c>
      <c r="C168" s="35">
        <f t="shared" si="6"/>
        <v>0</v>
      </c>
      <c r="D168" s="36"/>
      <c r="E168" s="36"/>
      <c r="F168" s="36"/>
      <c r="G168" s="36"/>
      <c r="H168" s="55"/>
      <c r="I168" s="55"/>
      <c r="J168" s="56"/>
      <c r="K168" s="56"/>
      <c r="L168" s="55"/>
      <c r="M168" s="55"/>
      <c r="N168" s="55"/>
      <c r="O168" s="57"/>
    </row>
    <row r="169" spans="1:15" ht="13.5" customHeight="1">
      <c r="A169" s="39">
        <v>158</v>
      </c>
      <c r="B169" s="40">
        <f t="shared" si="7"/>
        <v>0</v>
      </c>
      <c r="C169" s="40">
        <f t="shared" si="6"/>
        <v>0</v>
      </c>
      <c r="D169" s="41"/>
      <c r="E169" s="41"/>
      <c r="F169" s="41"/>
      <c r="G169" s="41"/>
      <c r="H169" s="58"/>
      <c r="I169" s="58"/>
      <c r="J169" s="59"/>
      <c r="K169" s="59"/>
      <c r="L169" s="58"/>
      <c r="M169" s="58"/>
      <c r="N169" s="58"/>
      <c r="O169" s="60"/>
    </row>
    <row r="170" spans="1:15" ht="13.5" customHeight="1">
      <c r="A170" s="34">
        <v>159</v>
      </c>
      <c r="B170" s="35">
        <f t="shared" si="7"/>
        <v>0</v>
      </c>
      <c r="C170" s="35">
        <f t="shared" si="6"/>
        <v>0</v>
      </c>
      <c r="D170" s="36"/>
      <c r="E170" s="36"/>
      <c r="F170" s="36"/>
      <c r="G170" s="36"/>
      <c r="H170" s="55"/>
      <c r="I170" s="55"/>
      <c r="J170" s="56"/>
      <c r="K170" s="56"/>
      <c r="L170" s="55"/>
      <c r="M170" s="55"/>
      <c r="N170" s="55"/>
      <c r="O170" s="57"/>
    </row>
    <row r="171" spans="1:15" ht="13.5" customHeight="1">
      <c r="A171" s="39">
        <v>160</v>
      </c>
      <c r="B171" s="40">
        <f t="shared" si="7"/>
        <v>0</v>
      </c>
      <c r="C171" s="40">
        <f t="shared" si="6"/>
        <v>0</v>
      </c>
      <c r="D171" s="41"/>
      <c r="E171" s="41"/>
      <c r="F171" s="41"/>
      <c r="G171" s="41"/>
      <c r="H171" s="58"/>
      <c r="I171" s="58"/>
      <c r="J171" s="59"/>
      <c r="K171" s="59"/>
      <c r="L171" s="58"/>
      <c r="M171" s="58"/>
      <c r="N171" s="58"/>
      <c r="O171" s="60"/>
    </row>
    <row r="172" spans="1:15" ht="13.5" customHeight="1">
      <c r="A172" s="34">
        <v>161</v>
      </c>
      <c r="B172" s="35">
        <f t="shared" si="7"/>
        <v>0</v>
      </c>
      <c r="C172" s="35">
        <f t="shared" ref="C172:C203" si="8">$G$7</f>
        <v>0</v>
      </c>
      <c r="D172" s="36"/>
      <c r="E172" s="36"/>
      <c r="F172" s="36"/>
      <c r="G172" s="36"/>
      <c r="H172" s="55"/>
      <c r="I172" s="55"/>
      <c r="J172" s="56"/>
      <c r="K172" s="56"/>
      <c r="L172" s="55"/>
      <c r="M172" s="55"/>
      <c r="N172" s="55"/>
      <c r="O172" s="57"/>
    </row>
    <row r="173" spans="1:15" ht="13.5" customHeight="1">
      <c r="A173" s="39">
        <v>162</v>
      </c>
      <c r="B173" s="40">
        <f t="shared" si="7"/>
        <v>0</v>
      </c>
      <c r="C173" s="40">
        <f t="shared" si="8"/>
        <v>0</v>
      </c>
      <c r="D173" s="41"/>
      <c r="E173" s="41"/>
      <c r="F173" s="41"/>
      <c r="G173" s="41"/>
      <c r="H173" s="58"/>
      <c r="I173" s="58"/>
      <c r="J173" s="59"/>
      <c r="K173" s="59"/>
      <c r="L173" s="58"/>
      <c r="M173" s="58"/>
      <c r="N173" s="58"/>
      <c r="O173" s="60"/>
    </row>
    <row r="174" spans="1:15" ht="13.5" customHeight="1">
      <c r="A174" s="34">
        <v>163</v>
      </c>
      <c r="B174" s="35">
        <f t="shared" si="7"/>
        <v>0</v>
      </c>
      <c r="C174" s="35">
        <f t="shared" si="8"/>
        <v>0</v>
      </c>
      <c r="D174" s="36"/>
      <c r="E174" s="36"/>
      <c r="F174" s="36"/>
      <c r="G174" s="36"/>
      <c r="H174" s="55"/>
      <c r="I174" s="55"/>
      <c r="J174" s="56"/>
      <c r="K174" s="56"/>
      <c r="L174" s="55"/>
      <c r="M174" s="55"/>
      <c r="N174" s="55"/>
      <c r="O174" s="57"/>
    </row>
    <row r="175" spans="1:15" ht="13.5" customHeight="1">
      <c r="A175" s="39">
        <v>164</v>
      </c>
      <c r="B175" s="40">
        <f t="shared" si="7"/>
        <v>0</v>
      </c>
      <c r="C175" s="40">
        <f t="shared" si="8"/>
        <v>0</v>
      </c>
      <c r="D175" s="41"/>
      <c r="E175" s="41"/>
      <c r="F175" s="41"/>
      <c r="G175" s="41"/>
      <c r="H175" s="58"/>
      <c r="I175" s="58"/>
      <c r="J175" s="59"/>
      <c r="K175" s="59"/>
      <c r="L175" s="58"/>
      <c r="M175" s="58"/>
      <c r="N175" s="58"/>
      <c r="O175" s="60"/>
    </row>
    <row r="176" spans="1:15" ht="13.5" customHeight="1">
      <c r="A176" s="34">
        <v>165</v>
      </c>
      <c r="B176" s="35">
        <f t="shared" si="7"/>
        <v>0</v>
      </c>
      <c r="C176" s="35">
        <f t="shared" si="8"/>
        <v>0</v>
      </c>
      <c r="D176" s="36"/>
      <c r="E176" s="36"/>
      <c r="F176" s="36"/>
      <c r="G176" s="36"/>
      <c r="H176" s="55"/>
      <c r="I176" s="55"/>
      <c r="J176" s="56"/>
      <c r="K176" s="56"/>
      <c r="L176" s="55"/>
      <c r="M176" s="55"/>
      <c r="N176" s="55"/>
      <c r="O176" s="57"/>
    </row>
    <row r="177" spans="1:15" ht="13.5" customHeight="1">
      <c r="A177" s="39">
        <v>166</v>
      </c>
      <c r="B177" s="40">
        <f t="shared" si="7"/>
        <v>0</v>
      </c>
      <c r="C177" s="40">
        <f t="shared" si="8"/>
        <v>0</v>
      </c>
      <c r="D177" s="41"/>
      <c r="E177" s="41"/>
      <c r="F177" s="41"/>
      <c r="G177" s="41"/>
      <c r="H177" s="58"/>
      <c r="I177" s="58"/>
      <c r="J177" s="59"/>
      <c r="K177" s="59"/>
      <c r="L177" s="58"/>
      <c r="M177" s="58"/>
      <c r="N177" s="58"/>
      <c r="O177" s="60"/>
    </row>
    <row r="178" spans="1:15" ht="13.5" customHeight="1">
      <c r="A178" s="34">
        <v>167</v>
      </c>
      <c r="B178" s="35">
        <f t="shared" si="7"/>
        <v>0</v>
      </c>
      <c r="C178" s="35">
        <f t="shared" si="8"/>
        <v>0</v>
      </c>
      <c r="D178" s="36"/>
      <c r="E178" s="36"/>
      <c r="F178" s="36"/>
      <c r="G178" s="36"/>
      <c r="H178" s="55"/>
      <c r="I178" s="55"/>
      <c r="J178" s="56"/>
      <c r="K178" s="56"/>
      <c r="L178" s="55"/>
      <c r="M178" s="55"/>
      <c r="N178" s="55"/>
      <c r="O178" s="57"/>
    </row>
    <row r="179" spans="1:15" ht="13.5" customHeight="1">
      <c r="A179" s="39">
        <v>168</v>
      </c>
      <c r="B179" s="40">
        <f t="shared" si="7"/>
        <v>0</v>
      </c>
      <c r="C179" s="40">
        <f t="shared" si="8"/>
        <v>0</v>
      </c>
      <c r="D179" s="41"/>
      <c r="E179" s="41"/>
      <c r="F179" s="41"/>
      <c r="G179" s="41"/>
      <c r="H179" s="58"/>
      <c r="I179" s="58"/>
      <c r="J179" s="59"/>
      <c r="K179" s="59"/>
      <c r="L179" s="58"/>
      <c r="M179" s="58"/>
      <c r="N179" s="58"/>
      <c r="O179" s="60"/>
    </row>
    <row r="180" spans="1:15" ht="13.5" customHeight="1">
      <c r="A180" s="34">
        <v>169</v>
      </c>
      <c r="B180" s="35">
        <f t="shared" si="7"/>
        <v>0</v>
      </c>
      <c r="C180" s="35">
        <f t="shared" si="8"/>
        <v>0</v>
      </c>
      <c r="D180" s="36"/>
      <c r="E180" s="36"/>
      <c r="F180" s="36"/>
      <c r="G180" s="36"/>
      <c r="H180" s="55"/>
      <c r="I180" s="55"/>
      <c r="J180" s="56"/>
      <c r="K180" s="56"/>
      <c r="L180" s="55"/>
      <c r="M180" s="55"/>
      <c r="N180" s="55"/>
      <c r="O180" s="57"/>
    </row>
    <row r="181" spans="1:15" ht="13.5" customHeight="1">
      <c r="A181" s="39">
        <v>170</v>
      </c>
      <c r="B181" s="40">
        <f t="shared" si="7"/>
        <v>0</v>
      </c>
      <c r="C181" s="40">
        <f t="shared" si="8"/>
        <v>0</v>
      </c>
      <c r="D181" s="41"/>
      <c r="E181" s="41"/>
      <c r="F181" s="41"/>
      <c r="G181" s="41"/>
      <c r="H181" s="58"/>
      <c r="I181" s="58"/>
      <c r="J181" s="59"/>
      <c r="K181" s="59"/>
      <c r="L181" s="58"/>
      <c r="M181" s="58"/>
      <c r="N181" s="58"/>
      <c r="O181" s="60"/>
    </row>
    <row r="182" spans="1:15" ht="13.5" customHeight="1">
      <c r="A182" s="34">
        <v>171</v>
      </c>
      <c r="B182" s="35">
        <f t="shared" si="7"/>
        <v>0</v>
      </c>
      <c r="C182" s="35">
        <f t="shared" si="8"/>
        <v>0</v>
      </c>
      <c r="D182" s="36"/>
      <c r="E182" s="36"/>
      <c r="F182" s="36"/>
      <c r="G182" s="36"/>
      <c r="H182" s="55"/>
      <c r="I182" s="55"/>
      <c r="J182" s="56"/>
      <c r="K182" s="56"/>
      <c r="L182" s="55"/>
      <c r="M182" s="55"/>
      <c r="N182" s="55"/>
      <c r="O182" s="57"/>
    </row>
    <row r="183" spans="1:15" ht="13.5" customHeight="1">
      <c r="A183" s="39">
        <v>172</v>
      </c>
      <c r="B183" s="40">
        <f t="shared" si="7"/>
        <v>0</v>
      </c>
      <c r="C183" s="40">
        <f t="shared" si="8"/>
        <v>0</v>
      </c>
      <c r="D183" s="41"/>
      <c r="E183" s="41"/>
      <c r="F183" s="41"/>
      <c r="G183" s="41"/>
      <c r="H183" s="58"/>
      <c r="I183" s="58"/>
      <c r="J183" s="59"/>
      <c r="K183" s="59"/>
      <c r="L183" s="58"/>
      <c r="M183" s="58"/>
      <c r="N183" s="58"/>
      <c r="O183" s="60"/>
    </row>
    <row r="184" spans="1:15" ht="13.5" customHeight="1">
      <c r="A184" s="34">
        <v>173</v>
      </c>
      <c r="B184" s="35">
        <f t="shared" si="7"/>
        <v>0</v>
      </c>
      <c r="C184" s="35">
        <f t="shared" si="8"/>
        <v>0</v>
      </c>
      <c r="D184" s="36"/>
      <c r="E184" s="36"/>
      <c r="F184" s="36"/>
      <c r="G184" s="36"/>
      <c r="H184" s="55"/>
      <c r="I184" s="55"/>
      <c r="J184" s="56"/>
      <c r="K184" s="56"/>
      <c r="L184" s="55"/>
      <c r="M184" s="55"/>
      <c r="N184" s="55"/>
      <c r="O184" s="57"/>
    </row>
    <row r="185" spans="1:15" ht="13.5" customHeight="1">
      <c r="A185" s="39">
        <v>174</v>
      </c>
      <c r="B185" s="40">
        <f t="shared" si="7"/>
        <v>0</v>
      </c>
      <c r="C185" s="40">
        <f t="shared" si="8"/>
        <v>0</v>
      </c>
      <c r="D185" s="41"/>
      <c r="E185" s="41"/>
      <c r="F185" s="41"/>
      <c r="G185" s="41"/>
      <c r="H185" s="58"/>
      <c r="I185" s="58"/>
      <c r="J185" s="59"/>
      <c r="K185" s="59"/>
      <c r="L185" s="58"/>
      <c r="M185" s="58"/>
      <c r="N185" s="58"/>
      <c r="O185" s="60"/>
    </row>
    <row r="186" spans="1:15" ht="13.5" customHeight="1">
      <c r="A186" s="34">
        <v>175</v>
      </c>
      <c r="B186" s="35">
        <f t="shared" si="7"/>
        <v>0</v>
      </c>
      <c r="C186" s="35">
        <f t="shared" si="8"/>
        <v>0</v>
      </c>
      <c r="D186" s="36"/>
      <c r="E186" s="36"/>
      <c r="F186" s="36"/>
      <c r="G186" s="36"/>
      <c r="H186" s="55"/>
      <c r="I186" s="55"/>
      <c r="J186" s="56"/>
      <c r="K186" s="56"/>
      <c r="L186" s="55"/>
      <c r="M186" s="55"/>
      <c r="N186" s="55"/>
      <c r="O186" s="57"/>
    </row>
    <row r="187" spans="1:15" ht="13.5" customHeight="1">
      <c r="A187" s="39">
        <v>176</v>
      </c>
      <c r="B187" s="40">
        <f t="shared" si="7"/>
        <v>0</v>
      </c>
      <c r="C187" s="40">
        <f t="shared" si="8"/>
        <v>0</v>
      </c>
      <c r="D187" s="41"/>
      <c r="E187" s="41"/>
      <c r="F187" s="41"/>
      <c r="G187" s="41"/>
      <c r="H187" s="58"/>
      <c r="I187" s="58"/>
      <c r="J187" s="59"/>
      <c r="K187" s="59"/>
      <c r="L187" s="58"/>
      <c r="M187" s="58"/>
      <c r="N187" s="58"/>
      <c r="O187" s="60"/>
    </row>
    <row r="188" spans="1:15" ht="13.5" customHeight="1">
      <c r="A188" s="34">
        <v>177</v>
      </c>
      <c r="B188" s="35">
        <f t="shared" si="7"/>
        <v>0</v>
      </c>
      <c r="C188" s="35">
        <f t="shared" si="8"/>
        <v>0</v>
      </c>
      <c r="D188" s="36"/>
      <c r="E188" s="36"/>
      <c r="F188" s="36"/>
      <c r="G188" s="36"/>
      <c r="H188" s="55"/>
      <c r="I188" s="55"/>
      <c r="J188" s="56"/>
      <c r="K188" s="56"/>
      <c r="L188" s="55"/>
      <c r="M188" s="55"/>
      <c r="N188" s="55"/>
      <c r="O188" s="57"/>
    </row>
    <row r="189" spans="1:15" ht="13.5" customHeight="1">
      <c r="A189" s="39">
        <v>178</v>
      </c>
      <c r="B189" s="40">
        <f t="shared" si="7"/>
        <v>0</v>
      </c>
      <c r="C189" s="40">
        <f t="shared" si="8"/>
        <v>0</v>
      </c>
      <c r="D189" s="41"/>
      <c r="E189" s="41"/>
      <c r="F189" s="41"/>
      <c r="G189" s="41"/>
      <c r="H189" s="58"/>
      <c r="I189" s="58"/>
      <c r="J189" s="59"/>
      <c r="K189" s="59"/>
      <c r="L189" s="58"/>
      <c r="M189" s="58"/>
      <c r="N189" s="58"/>
      <c r="O189" s="60"/>
    </row>
    <row r="190" spans="1:15" ht="13.5" customHeight="1">
      <c r="A190" s="34">
        <v>179</v>
      </c>
      <c r="B190" s="35">
        <f t="shared" si="7"/>
        <v>0</v>
      </c>
      <c r="C190" s="35">
        <f t="shared" si="8"/>
        <v>0</v>
      </c>
      <c r="D190" s="36"/>
      <c r="E190" s="36"/>
      <c r="F190" s="36"/>
      <c r="G190" s="36"/>
      <c r="H190" s="55"/>
      <c r="I190" s="55"/>
      <c r="J190" s="56"/>
      <c r="K190" s="56"/>
      <c r="L190" s="55"/>
      <c r="M190" s="55"/>
      <c r="N190" s="55"/>
      <c r="O190" s="57"/>
    </row>
    <row r="191" spans="1:15" ht="13.5" customHeight="1">
      <c r="A191" s="39">
        <v>180</v>
      </c>
      <c r="B191" s="40">
        <f t="shared" si="7"/>
        <v>0</v>
      </c>
      <c r="C191" s="40">
        <f t="shared" si="8"/>
        <v>0</v>
      </c>
      <c r="D191" s="41"/>
      <c r="E191" s="41"/>
      <c r="F191" s="41"/>
      <c r="G191" s="41"/>
      <c r="H191" s="58"/>
      <c r="I191" s="58"/>
      <c r="J191" s="59"/>
      <c r="K191" s="59"/>
      <c r="L191" s="58"/>
      <c r="M191" s="58"/>
      <c r="N191" s="58"/>
      <c r="O191" s="60"/>
    </row>
    <row r="192" spans="1:15" ht="13.5" customHeight="1">
      <c r="A192" s="34">
        <v>181</v>
      </c>
      <c r="B192" s="35">
        <f t="shared" si="7"/>
        <v>0</v>
      </c>
      <c r="C192" s="35">
        <f t="shared" si="8"/>
        <v>0</v>
      </c>
      <c r="D192" s="36"/>
      <c r="E192" s="36"/>
      <c r="F192" s="36"/>
      <c r="G192" s="36"/>
      <c r="H192" s="55"/>
      <c r="I192" s="55"/>
      <c r="J192" s="56"/>
      <c r="K192" s="56"/>
      <c r="L192" s="55"/>
      <c r="M192" s="55"/>
      <c r="N192" s="55"/>
      <c r="O192" s="57"/>
    </row>
    <row r="193" spans="1:15" ht="13.5" customHeight="1">
      <c r="A193" s="39">
        <v>182</v>
      </c>
      <c r="B193" s="40">
        <f t="shared" si="7"/>
        <v>0</v>
      </c>
      <c r="C193" s="40">
        <f t="shared" si="8"/>
        <v>0</v>
      </c>
      <c r="D193" s="41"/>
      <c r="E193" s="41"/>
      <c r="F193" s="41"/>
      <c r="G193" s="41"/>
      <c r="H193" s="58"/>
      <c r="I193" s="58"/>
      <c r="J193" s="59"/>
      <c r="K193" s="59"/>
      <c r="L193" s="58"/>
      <c r="M193" s="58"/>
      <c r="N193" s="58"/>
      <c r="O193" s="60"/>
    </row>
    <row r="194" spans="1:15" ht="13.5" customHeight="1">
      <c r="A194" s="34">
        <v>183</v>
      </c>
      <c r="B194" s="35">
        <f t="shared" si="7"/>
        <v>0</v>
      </c>
      <c r="C194" s="35">
        <f t="shared" si="8"/>
        <v>0</v>
      </c>
      <c r="D194" s="36"/>
      <c r="E194" s="36"/>
      <c r="F194" s="36"/>
      <c r="G194" s="36"/>
      <c r="H194" s="55"/>
      <c r="I194" s="55"/>
      <c r="J194" s="56"/>
      <c r="K194" s="56"/>
      <c r="L194" s="55"/>
      <c r="M194" s="55"/>
      <c r="N194" s="55"/>
      <c r="O194" s="57"/>
    </row>
    <row r="195" spans="1:15" ht="13.5" customHeight="1">
      <c r="A195" s="39">
        <v>184</v>
      </c>
      <c r="B195" s="40">
        <f t="shared" si="7"/>
        <v>0</v>
      </c>
      <c r="C195" s="40">
        <f t="shared" si="8"/>
        <v>0</v>
      </c>
      <c r="D195" s="41"/>
      <c r="E195" s="41"/>
      <c r="F195" s="41"/>
      <c r="G195" s="41"/>
      <c r="H195" s="58"/>
      <c r="I195" s="58"/>
      <c r="J195" s="59"/>
      <c r="K195" s="59"/>
      <c r="L195" s="58"/>
      <c r="M195" s="58"/>
      <c r="N195" s="58"/>
      <c r="O195" s="60"/>
    </row>
    <row r="196" spans="1:15" ht="13.5" customHeight="1">
      <c r="A196" s="34">
        <v>185</v>
      </c>
      <c r="B196" s="35">
        <f t="shared" si="7"/>
        <v>0</v>
      </c>
      <c r="C196" s="35">
        <f t="shared" si="8"/>
        <v>0</v>
      </c>
      <c r="D196" s="36"/>
      <c r="E196" s="36"/>
      <c r="F196" s="36"/>
      <c r="G196" s="36"/>
      <c r="H196" s="55"/>
      <c r="I196" s="55"/>
      <c r="J196" s="56"/>
      <c r="K196" s="56"/>
      <c r="L196" s="55"/>
      <c r="M196" s="55"/>
      <c r="N196" s="55"/>
      <c r="O196" s="57"/>
    </row>
    <row r="197" spans="1:15" ht="13.5" customHeight="1">
      <c r="A197" s="39">
        <v>186</v>
      </c>
      <c r="B197" s="40">
        <f t="shared" si="7"/>
        <v>0</v>
      </c>
      <c r="C197" s="40">
        <f t="shared" si="8"/>
        <v>0</v>
      </c>
      <c r="D197" s="41"/>
      <c r="E197" s="41"/>
      <c r="F197" s="41"/>
      <c r="G197" s="41"/>
      <c r="H197" s="58"/>
      <c r="I197" s="58"/>
      <c r="J197" s="59"/>
      <c r="K197" s="59"/>
      <c r="L197" s="58"/>
      <c r="M197" s="58"/>
      <c r="N197" s="58"/>
      <c r="O197" s="60"/>
    </row>
    <row r="198" spans="1:15" ht="13.5" customHeight="1">
      <c r="A198" s="34">
        <v>187</v>
      </c>
      <c r="B198" s="35">
        <f t="shared" si="7"/>
        <v>0</v>
      </c>
      <c r="C198" s="35">
        <f t="shared" si="8"/>
        <v>0</v>
      </c>
      <c r="D198" s="36"/>
      <c r="E198" s="36"/>
      <c r="F198" s="36"/>
      <c r="G198" s="36"/>
      <c r="H198" s="55"/>
      <c r="I198" s="55"/>
      <c r="J198" s="56"/>
      <c r="K198" s="56"/>
      <c r="L198" s="55"/>
      <c r="M198" s="55"/>
      <c r="N198" s="55"/>
      <c r="O198" s="57"/>
    </row>
    <row r="199" spans="1:15" ht="13.5" customHeight="1">
      <c r="A199" s="39">
        <v>188</v>
      </c>
      <c r="B199" s="40">
        <f t="shared" si="7"/>
        <v>0</v>
      </c>
      <c r="C199" s="40">
        <f t="shared" si="8"/>
        <v>0</v>
      </c>
      <c r="D199" s="41"/>
      <c r="E199" s="41"/>
      <c r="F199" s="41"/>
      <c r="G199" s="41"/>
      <c r="H199" s="58"/>
      <c r="I199" s="58"/>
      <c r="J199" s="59"/>
      <c r="K199" s="59"/>
      <c r="L199" s="58"/>
      <c r="M199" s="58"/>
      <c r="N199" s="58"/>
      <c r="O199" s="60"/>
    </row>
    <row r="200" spans="1:15" ht="13.5" customHeight="1">
      <c r="A200" s="34">
        <v>189</v>
      </c>
      <c r="B200" s="35">
        <f t="shared" si="7"/>
        <v>0</v>
      </c>
      <c r="C200" s="35">
        <f t="shared" si="8"/>
        <v>0</v>
      </c>
      <c r="D200" s="36"/>
      <c r="E200" s="36"/>
      <c r="F200" s="36"/>
      <c r="G200" s="36"/>
      <c r="H200" s="55"/>
      <c r="I200" s="55"/>
      <c r="J200" s="56"/>
      <c r="K200" s="56"/>
      <c r="L200" s="55"/>
      <c r="M200" s="55"/>
      <c r="N200" s="55"/>
      <c r="O200" s="57"/>
    </row>
    <row r="201" spans="1:15" ht="13.5" customHeight="1">
      <c r="A201" s="39">
        <v>190</v>
      </c>
      <c r="B201" s="40">
        <f t="shared" si="7"/>
        <v>0</v>
      </c>
      <c r="C201" s="40">
        <f t="shared" si="8"/>
        <v>0</v>
      </c>
      <c r="D201" s="41"/>
      <c r="E201" s="41"/>
      <c r="F201" s="41"/>
      <c r="G201" s="41"/>
      <c r="H201" s="58"/>
      <c r="I201" s="58"/>
      <c r="J201" s="59"/>
      <c r="K201" s="59"/>
      <c r="L201" s="58"/>
      <c r="M201" s="58"/>
      <c r="N201" s="58"/>
      <c r="O201" s="60"/>
    </row>
    <row r="202" spans="1:15" ht="13.5" customHeight="1">
      <c r="A202" s="34">
        <v>191</v>
      </c>
      <c r="B202" s="35">
        <f t="shared" si="7"/>
        <v>0</v>
      </c>
      <c r="C202" s="35">
        <f t="shared" si="8"/>
        <v>0</v>
      </c>
      <c r="D202" s="36"/>
      <c r="E202" s="36"/>
      <c r="F202" s="36"/>
      <c r="G202" s="36"/>
      <c r="H202" s="55"/>
      <c r="I202" s="55"/>
      <c r="J202" s="56"/>
      <c r="K202" s="56"/>
      <c r="L202" s="55"/>
      <c r="M202" s="55"/>
      <c r="N202" s="55"/>
      <c r="O202" s="57"/>
    </row>
    <row r="203" spans="1:15" ht="13.5" customHeight="1">
      <c r="A203" s="39">
        <v>192</v>
      </c>
      <c r="B203" s="40">
        <f t="shared" si="7"/>
        <v>0</v>
      </c>
      <c r="C203" s="40">
        <f t="shared" si="8"/>
        <v>0</v>
      </c>
      <c r="D203" s="41"/>
      <c r="E203" s="41"/>
      <c r="F203" s="41"/>
      <c r="G203" s="41"/>
      <c r="H203" s="58"/>
      <c r="I203" s="58"/>
      <c r="J203" s="59"/>
      <c r="K203" s="59"/>
      <c r="L203" s="58"/>
      <c r="M203" s="58"/>
      <c r="N203" s="58"/>
      <c r="O203" s="60"/>
    </row>
    <row r="204" spans="1:15" ht="13.5" customHeight="1">
      <c r="A204" s="34">
        <v>193</v>
      </c>
      <c r="B204" s="35">
        <f t="shared" si="7"/>
        <v>0</v>
      </c>
      <c r="C204" s="35">
        <f t="shared" ref="C204:C211" si="9">$G$7</f>
        <v>0</v>
      </c>
      <c r="D204" s="36"/>
      <c r="E204" s="36"/>
      <c r="F204" s="36"/>
      <c r="G204" s="36"/>
      <c r="H204" s="55"/>
      <c r="I204" s="55"/>
      <c r="J204" s="56"/>
      <c r="K204" s="56"/>
      <c r="L204" s="55"/>
      <c r="M204" s="55"/>
      <c r="N204" s="55"/>
      <c r="O204" s="57"/>
    </row>
    <row r="205" spans="1:15" ht="13.5" customHeight="1">
      <c r="A205" s="39">
        <v>194</v>
      </c>
      <c r="B205" s="40">
        <f t="shared" ref="B205:B211" si="10">$C$7</f>
        <v>0</v>
      </c>
      <c r="C205" s="40">
        <f t="shared" si="9"/>
        <v>0</v>
      </c>
      <c r="D205" s="41"/>
      <c r="E205" s="41"/>
      <c r="F205" s="41"/>
      <c r="G205" s="41"/>
      <c r="H205" s="58"/>
      <c r="I205" s="58"/>
      <c r="J205" s="59"/>
      <c r="K205" s="59"/>
      <c r="L205" s="58"/>
      <c r="M205" s="58"/>
      <c r="N205" s="58"/>
      <c r="O205" s="60"/>
    </row>
    <row r="206" spans="1:15" ht="13.5" customHeight="1">
      <c r="A206" s="34">
        <v>195</v>
      </c>
      <c r="B206" s="35">
        <f t="shared" si="10"/>
        <v>0</v>
      </c>
      <c r="C206" s="35">
        <f t="shared" si="9"/>
        <v>0</v>
      </c>
      <c r="D206" s="36"/>
      <c r="E206" s="36"/>
      <c r="F206" s="36"/>
      <c r="G206" s="36"/>
      <c r="H206" s="55"/>
      <c r="I206" s="55"/>
      <c r="J206" s="56"/>
      <c r="K206" s="56"/>
      <c r="L206" s="55"/>
      <c r="M206" s="55"/>
      <c r="N206" s="55"/>
      <c r="O206" s="57"/>
    </row>
    <row r="207" spans="1:15" ht="13.5" customHeight="1">
      <c r="A207" s="39">
        <v>196</v>
      </c>
      <c r="B207" s="40">
        <f t="shared" si="10"/>
        <v>0</v>
      </c>
      <c r="C207" s="40">
        <f t="shared" si="9"/>
        <v>0</v>
      </c>
      <c r="D207" s="41"/>
      <c r="E207" s="41"/>
      <c r="F207" s="41"/>
      <c r="G207" s="41"/>
      <c r="H207" s="58"/>
      <c r="I207" s="58"/>
      <c r="J207" s="59"/>
      <c r="K207" s="59"/>
      <c r="L207" s="58"/>
      <c r="M207" s="58"/>
      <c r="N207" s="58"/>
      <c r="O207" s="60"/>
    </row>
    <row r="208" spans="1:15" ht="13.5" customHeight="1">
      <c r="A208" s="34">
        <v>197</v>
      </c>
      <c r="B208" s="35">
        <f t="shared" si="10"/>
        <v>0</v>
      </c>
      <c r="C208" s="35">
        <f t="shared" si="9"/>
        <v>0</v>
      </c>
      <c r="D208" s="36"/>
      <c r="E208" s="36"/>
      <c r="F208" s="36"/>
      <c r="G208" s="36"/>
      <c r="H208" s="55"/>
      <c r="I208" s="55"/>
      <c r="J208" s="56"/>
      <c r="K208" s="56"/>
      <c r="L208" s="55"/>
      <c r="M208" s="55"/>
      <c r="N208" s="55"/>
      <c r="O208" s="57"/>
    </row>
    <row r="209" spans="1:15" ht="13.5" customHeight="1">
      <c r="A209" s="39">
        <v>198</v>
      </c>
      <c r="B209" s="40">
        <f t="shared" si="10"/>
        <v>0</v>
      </c>
      <c r="C209" s="40">
        <f t="shared" si="9"/>
        <v>0</v>
      </c>
      <c r="D209" s="41"/>
      <c r="E209" s="41"/>
      <c r="F209" s="41"/>
      <c r="G209" s="41"/>
      <c r="H209" s="58"/>
      <c r="I209" s="58"/>
      <c r="J209" s="59"/>
      <c r="K209" s="59"/>
      <c r="L209" s="58"/>
      <c r="M209" s="58"/>
      <c r="N209" s="58"/>
      <c r="O209" s="60"/>
    </row>
    <row r="210" spans="1:15" ht="13.5" customHeight="1">
      <c r="A210" s="34">
        <v>199</v>
      </c>
      <c r="B210" s="35">
        <f t="shared" si="10"/>
        <v>0</v>
      </c>
      <c r="C210" s="35">
        <f t="shared" si="9"/>
        <v>0</v>
      </c>
      <c r="D210" s="36"/>
      <c r="E210" s="36"/>
      <c r="F210" s="36"/>
      <c r="G210" s="36"/>
      <c r="H210" s="55"/>
      <c r="I210" s="55"/>
      <c r="J210" s="56"/>
      <c r="K210" s="56"/>
      <c r="L210" s="55"/>
      <c r="M210" s="55"/>
      <c r="N210" s="55"/>
      <c r="O210" s="57"/>
    </row>
    <row r="211" spans="1:15" ht="13.5" customHeight="1">
      <c r="A211" s="39">
        <v>200</v>
      </c>
      <c r="B211" s="40">
        <f t="shared" si="10"/>
        <v>0</v>
      </c>
      <c r="C211" s="40">
        <f t="shared" si="9"/>
        <v>0</v>
      </c>
      <c r="D211" s="41"/>
      <c r="E211" s="41"/>
      <c r="F211" s="41"/>
      <c r="G211" s="41"/>
      <c r="H211" s="58"/>
      <c r="I211" s="58"/>
      <c r="J211" s="59"/>
      <c r="K211" s="59"/>
      <c r="L211" s="58"/>
      <c r="M211" s="58"/>
      <c r="N211" s="58"/>
      <c r="O211" s="60"/>
    </row>
    <row r="213" spans="1:15" s="79" customFormat="1" ht="55.5" customHeight="1">
      <c r="A213" s="102" t="s">
        <v>391</v>
      </c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</row>
  </sheetData>
  <sheetProtection algorithmName="SHA-512" hashValue="8r0c1BnenPHemp+obwCrIURwJ2iffMYVquTRyoSTLq7dv0OAeRQUW2BEQMm/Zzpxr+ogiNW1X+SjiMYhVJY9rw==" saltValue="DtBsUc3B1uFqdENuM5+GPA==" spinCount="100000" sheet="1" autoFilter="0"/>
  <autoFilter ref="A11:O211" xr:uid="{00000000-0009-0000-0000-000001000000}"/>
  <mergeCells count="8">
    <mergeCell ref="A213:O213"/>
    <mergeCell ref="N3:O3"/>
    <mergeCell ref="A10:C10"/>
    <mergeCell ref="C7:D7"/>
    <mergeCell ref="A1:B3"/>
    <mergeCell ref="G7:H7"/>
    <mergeCell ref="C5:D5"/>
    <mergeCell ref="C1:M3"/>
  </mergeCells>
  <phoneticPr fontId="5" type="noConversion"/>
  <conditionalFormatting sqref="F12">
    <cfRule type="expression" dxfId="409" priority="7489">
      <formula>AND(F12=0,G12="Otro tema")</formula>
    </cfRule>
  </conditionalFormatting>
  <conditionalFormatting sqref="F13">
    <cfRule type="expression" dxfId="408" priority="7488">
      <formula>AND(F13=0,G13="Otro tema")</formula>
    </cfRule>
  </conditionalFormatting>
  <conditionalFormatting sqref="F14">
    <cfRule type="expression" dxfId="407" priority="7487">
      <formula>AND(F14=0,G14="Otro tema")</formula>
    </cfRule>
  </conditionalFormatting>
  <conditionalFormatting sqref="F15">
    <cfRule type="expression" dxfId="406" priority="7486">
      <formula>AND(F15=0,G15="Otro tema")</formula>
    </cfRule>
  </conditionalFormatting>
  <conditionalFormatting sqref="F16">
    <cfRule type="expression" dxfId="405" priority="7485">
      <formula>AND(F16=0,G16="Otro tema")</formula>
    </cfRule>
  </conditionalFormatting>
  <conditionalFormatting sqref="F17">
    <cfRule type="expression" dxfId="404" priority="7484">
      <formula>AND(F17=0,G17="Otro tema")</formula>
    </cfRule>
  </conditionalFormatting>
  <conditionalFormatting sqref="F18">
    <cfRule type="expression" dxfId="403" priority="7483">
      <formula>AND(F18=0,G18="Otro tema")</formula>
    </cfRule>
  </conditionalFormatting>
  <conditionalFormatting sqref="F19">
    <cfRule type="expression" dxfId="402" priority="7482">
      <formula>AND(F19=0,G19="Otro tema")</formula>
    </cfRule>
  </conditionalFormatting>
  <conditionalFormatting sqref="F20">
    <cfRule type="expression" dxfId="401" priority="7481">
      <formula>AND(F20=0,G20="Otro tema")</formula>
    </cfRule>
  </conditionalFormatting>
  <conditionalFormatting sqref="F21">
    <cfRule type="expression" dxfId="400" priority="7480">
      <formula>AND(F21=0,G21="Otro tema")</formula>
    </cfRule>
  </conditionalFormatting>
  <conditionalFormatting sqref="F22">
    <cfRule type="expression" dxfId="399" priority="7479">
      <formula>AND(F22=0,G22="Otro tema")</formula>
    </cfRule>
  </conditionalFormatting>
  <conditionalFormatting sqref="F23">
    <cfRule type="expression" dxfId="398" priority="7478">
      <formula>AND(F23=0,G23="Otro tema")</formula>
    </cfRule>
  </conditionalFormatting>
  <conditionalFormatting sqref="F24">
    <cfRule type="expression" dxfId="397" priority="7477">
      <formula>AND(F24=0,G24="Otro tema")</formula>
    </cfRule>
  </conditionalFormatting>
  <conditionalFormatting sqref="F25">
    <cfRule type="expression" dxfId="396" priority="7476">
      <formula>AND(F25=0,G25="Otro tema")</formula>
    </cfRule>
  </conditionalFormatting>
  <conditionalFormatting sqref="F26">
    <cfRule type="expression" dxfId="395" priority="7475">
      <formula>AND(F26=0,G26="Otro tema")</formula>
    </cfRule>
  </conditionalFormatting>
  <conditionalFormatting sqref="F27">
    <cfRule type="expression" dxfId="394" priority="7474">
      <formula>AND(F27=0,G27="Otro tema")</formula>
    </cfRule>
  </conditionalFormatting>
  <conditionalFormatting sqref="F28">
    <cfRule type="expression" dxfId="393" priority="7473">
      <formula>AND(F28=0,G28="Otro tema")</formula>
    </cfRule>
  </conditionalFormatting>
  <conditionalFormatting sqref="F29">
    <cfRule type="expression" dxfId="392" priority="7472">
      <formula>AND(F29=0,G29="Otro tema")</formula>
    </cfRule>
  </conditionalFormatting>
  <conditionalFormatting sqref="F30">
    <cfRule type="expression" dxfId="391" priority="7471">
      <formula>AND(F30=0,G30="Otro tema")</formula>
    </cfRule>
  </conditionalFormatting>
  <conditionalFormatting sqref="F31">
    <cfRule type="expression" dxfId="390" priority="7470">
      <formula>AND(F31=0,G31="Otro tema")</formula>
    </cfRule>
  </conditionalFormatting>
  <conditionalFormatting sqref="F32">
    <cfRule type="expression" dxfId="389" priority="7469">
      <formula>AND(F32=0,G32="Otro tema")</formula>
    </cfRule>
  </conditionalFormatting>
  <conditionalFormatting sqref="F33">
    <cfRule type="expression" dxfId="388" priority="7468">
      <formula>AND(F33=0,G33="Otro tema")</formula>
    </cfRule>
  </conditionalFormatting>
  <conditionalFormatting sqref="F34">
    <cfRule type="expression" dxfId="387" priority="7467">
      <formula>AND(F34=0,G34="Otro tema")</formula>
    </cfRule>
  </conditionalFormatting>
  <conditionalFormatting sqref="F35">
    <cfRule type="expression" dxfId="386" priority="7466">
      <formula>AND(F35=0,G35="Otro tema")</formula>
    </cfRule>
  </conditionalFormatting>
  <conditionalFormatting sqref="F36">
    <cfRule type="expression" dxfId="385" priority="7465">
      <formula>AND(F36=0,G36="Otro tema")</formula>
    </cfRule>
  </conditionalFormatting>
  <conditionalFormatting sqref="F37">
    <cfRule type="expression" dxfId="384" priority="7464">
      <formula>AND(F37=0,G37="Otro tema")</formula>
    </cfRule>
  </conditionalFormatting>
  <conditionalFormatting sqref="F38">
    <cfRule type="expression" dxfId="383" priority="7463">
      <formula>AND(F38=0,G38="Otro tema")</formula>
    </cfRule>
  </conditionalFormatting>
  <conditionalFormatting sqref="F39">
    <cfRule type="expression" dxfId="382" priority="7462">
      <formula>AND(F39=0,G39="Otro tema")</formula>
    </cfRule>
  </conditionalFormatting>
  <conditionalFormatting sqref="F40">
    <cfRule type="expression" dxfId="381" priority="7461">
      <formula>AND(F40=0,G40="Otro tema")</formula>
    </cfRule>
  </conditionalFormatting>
  <conditionalFormatting sqref="F41">
    <cfRule type="expression" dxfId="380" priority="7460">
      <formula>AND(F41=0,G41="Otro tema")</formula>
    </cfRule>
  </conditionalFormatting>
  <conditionalFormatting sqref="F42">
    <cfRule type="expression" dxfId="379" priority="7459">
      <formula>AND(F42=0,G42="Otro tema")</formula>
    </cfRule>
  </conditionalFormatting>
  <conditionalFormatting sqref="F43">
    <cfRule type="expression" dxfId="378" priority="7458">
      <formula>AND(F43=0,G43="Otro tema")</formula>
    </cfRule>
  </conditionalFormatting>
  <conditionalFormatting sqref="F44">
    <cfRule type="expression" dxfId="377" priority="7457">
      <formula>AND(F44=0,G44="Otro tema")</formula>
    </cfRule>
  </conditionalFormatting>
  <conditionalFormatting sqref="F45">
    <cfRule type="expression" dxfId="376" priority="7456">
      <formula>AND(F45=0,G45="Otro tema")</formula>
    </cfRule>
  </conditionalFormatting>
  <conditionalFormatting sqref="F46">
    <cfRule type="expression" dxfId="375" priority="7455">
      <formula>AND(F46=0,G46="Otro tema")</formula>
    </cfRule>
  </conditionalFormatting>
  <conditionalFormatting sqref="F47">
    <cfRule type="expression" dxfId="374" priority="7454">
      <formula>AND(F47=0,G47="Otro tema")</formula>
    </cfRule>
  </conditionalFormatting>
  <conditionalFormatting sqref="F48">
    <cfRule type="expression" dxfId="373" priority="7453">
      <formula>AND(F48=0,G48="Otro tema")</formula>
    </cfRule>
  </conditionalFormatting>
  <conditionalFormatting sqref="F49">
    <cfRule type="expression" dxfId="372" priority="7452">
      <formula>AND(F49=0,G49="Otro tema")</formula>
    </cfRule>
  </conditionalFormatting>
  <conditionalFormatting sqref="F50">
    <cfRule type="expression" dxfId="371" priority="7451">
      <formula>AND(F50=0,G50="Otro tema")</formula>
    </cfRule>
  </conditionalFormatting>
  <conditionalFormatting sqref="F51">
    <cfRule type="expression" dxfId="370" priority="7450">
      <formula>AND(F51=0,G51="Otro tema")</formula>
    </cfRule>
  </conditionalFormatting>
  <conditionalFormatting sqref="F52">
    <cfRule type="expression" dxfId="369" priority="7449">
      <formula>AND(F52=0,G52="Otro tema")</formula>
    </cfRule>
  </conditionalFormatting>
  <conditionalFormatting sqref="F53">
    <cfRule type="expression" dxfId="368" priority="7448">
      <formula>AND(F53=0,G53="Otro tema")</formula>
    </cfRule>
  </conditionalFormatting>
  <conditionalFormatting sqref="F54">
    <cfRule type="expression" dxfId="367" priority="7447">
      <formula>AND(F54=0,G54="Otro tema")</formula>
    </cfRule>
  </conditionalFormatting>
  <conditionalFormatting sqref="F55">
    <cfRule type="expression" dxfId="366" priority="7446">
      <formula>AND(F55=0,G55="Otro tema")</formula>
    </cfRule>
  </conditionalFormatting>
  <conditionalFormatting sqref="F56">
    <cfRule type="expression" dxfId="365" priority="7445">
      <formula>AND(F56=0,G56="Otro tema")</formula>
    </cfRule>
  </conditionalFormatting>
  <conditionalFormatting sqref="F57">
    <cfRule type="expression" dxfId="364" priority="7444">
      <formula>AND(F57=0,G57="Otro tema")</formula>
    </cfRule>
  </conditionalFormatting>
  <conditionalFormatting sqref="F58">
    <cfRule type="expression" dxfId="363" priority="7443">
      <formula>AND(F58=0,G58="Otro tema")</formula>
    </cfRule>
  </conditionalFormatting>
  <conditionalFormatting sqref="F59">
    <cfRule type="expression" dxfId="362" priority="7442">
      <formula>AND(F59=0,G59="Otro tema")</formula>
    </cfRule>
  </conditionalFormatting>
  <conditionalFormatting sqref="F60">
    <cfRule type="expression" dxfId="361" priority="7441">
      <formula>AND(F60=0,G60="Otro tema")</formula>
    </cfRule>
  </conditionalFormatting>
  <conditionalFormatting sqref="F61">
    <cfRule type="expression" dxfId="360" priority="7440">
      <formula>AND(F61=0,G61="Otro tema")</formula>
    </cfRule>
  </conditionalFormatting>
  <conditionalFormatting sqref="F62">
    <cfRule type="expression" dxfId="359" priority="7439">
      <formula>AND(F62=0,G62="Otro tema")</formula>
    </cfRule>
  </conditionalFormatting>
  <conditionalFormatting sqref="F63">
    <cfRule type="expression" dxfId="358" priority="7438">
      <formula>AND(F63=0,G63="Otro tema")</formula>
    </cfRule>
  </conditionalFormatting>
  <conditionalFormatting sqref="F64">
    <cfRule type="expression" dxfId="357" priority="7437">
      <formula>AND(F64=0,G64="Otro tema")</formula>
    </cfRule>
  </conditionalFormatting>
  <conditionalFormatting sqref="F65">
    <cfRule type="expression" dxfId="356" priority="7436">
      <formula>AND(F65=0,G65="Otro tema")</formula>
    </cfRule>
  </conditionalFormatting>
  <conditionalFormatting sqref="F66">
    <cfRule type="expression" dxfId="355" priority="7435">
      <formula>AND(F66=0,G66="Otro tema")</formula>
    </cfRule>
  </conditionalFormatting>
  <conditionalFormatting sqref="F67">
    <cfRule type="expression" dxfId="354" priority="7434">
      <formula>AND(F67=0,G67="Otro tema")</formula>
    </cfRule>
  </conditionalFormatting>
  <conditionalFormatting sqref="F68">
    <cfRule type="expression" dxfId="353" priority="7433">
      <formula>AND(F68=0,G68="Otro tema")</formula>
    </cfRule>
  </conditionalFormatting>
  <conditionalFormatting sqref="F69">
    <cfRule type="expression" dxfId="352" priority="7432">
      <formula>AND(F69=0,G69="Otro tema")</formula>
    </cfRule>
  </conditionalFormatting>
  <conditionalFormatting sqref="F70">
    <cfRule type="expression" dxfId="351" priority="7431">
      <formula>AND(F70=0,G70="Otro tema")</formula>
    </cfRule>
  </conditionalFormatting>
  <conditionalFormatting sqref="F71">
    <cfRule type="expression" dxfId="350" priority="7430">
      <formula>AND(F71=0,G71="Otro tema")</formula>
    </cfRule>
  </conditionalFormatting>
  <conditionalFormatting sqref="F72">
    <cfRule type="expression" dxfId="349" priority="7429">
      <formula>AND(F72=0,G72="Otro tema")</formula>
    </cfRule>
  </conditionalFormatting>
  <conditionalFormatting sqref="F73">
    <cfRule type="expression" dxfId="348" priority="7428">
      <formula>AND(F73=0,G73="Otro tema")</formula>
    </cfRule>
  </conditionalFormatting>
  <conditionalFormatting sqref="F74">
    <cfRule type="expression" dxfId="347" priority="7427">
      <formula>AND(F74=0,G74="Otro tema")</formula>
    </cfRule>
  </conditionalFormatting>
  <conditionalFormatting sqref="F75">
    <cfRule type="expression" dxfId="346" priority="7426">
      <formula>AND(F75=0,G75="Otro tema")</formula>
    </cfRule>
  </conditionalFormatting>
  <conditionalFormatting sqref="F76">
    <cfRule type="expression" dxfId="345" priority="7425">
      <formula>AND(F76=0,G76="Otro tema")</formula>
    </cfRule>
  </conditionalFormatting>
  <conditionalFormatting sqref="F77">
    <cfRule type="expression" dxfId="344" priority="7424">
      <formula>AND(F77=0,G77="Otro tema")</formula>
    </cfRule>
  </conditionalFormatting>
  <conditionalFormatting sqref="F78">
    <cfRule type="expression" dxfId="343" priority="7423">
      <formula>AND(F78=0,G78="Otro tema")</formula>
    </cfRule>
  </conditionalFormatting>
  <conditionalFormatting sqref="F79">
    <cfRule type="expression" dxfId="342" priority="7422">
      <formula>AND(F79=0,G79="Otro tema")</formula>
    </cfRule>
  </conditionalFormatting>
  <conditionalFormatting sqref="F80">
    <cfRule type="expression" dxfId="341" priority="7421">
      <formula>AND(F80=0,G80="Otro tema")</formula>
    </cfRule>
  </conditionalFormatting>
  <conditionalFormatting sqref="F81">
    <cfRule type="expression" dxfId="340" priority="7420">
      <formula>AND(F81=0,G81="Otro tema")</formula>
    </cfRule>
  </conditionalFormatting>
  <conditionalFormatting sqref="F82">
    <cfRule type="expression" dxfId="339" priority="7419">
      <formula>AND(F82=0,G82="Otro tema")</formula>
    </cfRule>
  </conditionalFormatting>
  <conditionalFormatting sqref="F83">
    <cfRule type="expression" dxfId="338" priority="7418">
      <formula>AND(F83=0,G83="Otro tema")</formula>
    </cfRule>
  </conditionalFormatting>
  <conditionalFormatting sqref="F84">
    <cfRule type="expression" dxfId="337" priority="7417">
      <formula>AND(F84=0,G84="Otro tema")</formula>
    </cfRule>
  </conditionalFormatting>
  <conditionalFormatting sqref="F85">
    <cfRule type="expression" dxfId="336" priority="7416">
      <formula>AND(F85=0,G85="Otro tema")</formula>
    </cfRule>
  </conditionalFormatting>
  <conditionalFormatting sqref="F86">
    <cfRule type="expression" dxfId="335" priority="7415">
      <formula>AND(F86=0,G86="Otro tema")</formula>
    </cfRule>
  </conditionalFormatting>
  <conditionalFormatting sqref="F87">
    <cfRule type="expression" dxfId="334" priority="7414">
      <formula>AND(F87=0,G87="Otro tema")</formula>
    </cfRule>
  </conditionalFormatting>
  <conditionalFormatting sqref="F88">
    <cfRule type="expression" dxfId="333" priority="7413">
      <formula>AND(F88=0,G88="Otro tema")</formula>
    </cfRule>
  </conditionalFormatting>
  <conditionalFormatting sqref="F89">
    <cfRule type="expression" dxfId="332" priority="7412">
      <formula>AND(F89=0,G89="Otro tema")</formula>
    </cfRule>
  </conditionalFormatting>
  <conditionalFormatting sqref="F90">
    <cfRule type="expression" dxfId="331" priority="7411">
      <formula>AND(F90=0,G90="Otro tema")</formula>
    </cfRule>
  </conditionalFormatting>
  <conditionalFormatting sqref="F91">
    <cfRule type="expression" dxfId="330" priority="7410">
      <formula>AND(F91=0,G91="Otro tema")</formula>
    </cfRule>
  </conditionalFormatting>
  <conditionalFormatting sqref="F92">
    <cfRule type="expression" dxfId="329" priority="7409">
      <formula>AND(F92=0,G92="Otro tema")</formula>
    </cfRule>
  </conditionalFormatting>
  <conditionalFormatting sqref="F93">
    <cfRule type="expression" dxfId="328" priority="7408">
      <formula>AND(F93=0,G93="Otro tema")</formula>
    </cfRule>
  </conditionalFormatting>
  <conditionalFormatting sqref="F94">
    <cfRule type="expression" dxfId="327" priority="7407">
      <formula>AND(F94=0,G94="Otro tema")</formula>
    </cfRule>
  </conditionalFormatting>
  <conditionalFormatting sqref="F95">
    <cfRule type="expression" dxfId="326" priority="7406">
      <formula>AND(F95=0,G95="Otro tema")</formula>
    </cfRule>
  </conditionalFormatting>
  <conditionalFormatting sqref="F96">
    <cfRule type="expression" dxfId="325" priority="7405">
      <formula>AND(F96=0,G96="Otro tema")</formula>
    </cfRule>
  </conditionalFormatting>
  <conditionalFormatting sqref="F97">
    <cfRule type="expression" dxfId="324" priority="7404">
      <formula>AND(F97=0,G97="Otro tema")</formula>
    </cfRule>
  </conditionalFormatting>
  <conditionalFormatting sqref="F98">
    <cfRule type="expression" dxfId="323" priority="7403">
      <formula>AND(F98=0,G98="Otro tema")</formula>
    </cfRule>
  </conditionalFormatting>
  <conditionalFormatting sqref="F99">
    <cfRule type="expression" dxfId="322" priority="7402">
      <formula>AND(F99=0,G99="Otro tema")</formula>
    </cfRule>
  </conditionalFormatting>
  <conditionalFormatting sqref="F100">
    <cfRule type="expression" dxfId="321" priority="7401">
      <formula>AND(F100=0,G100="Otro tema")</formula>
    </cfRule>
  </conditionalFormatting>
  <conditionalFormatting sqref="F101">
    <cfRule type="expression" dxfId="320" priority="7400">
      <formula>AND(F101=0,G101="Otro tema")</formula>
    </cfRule>
  </conditionalFormatting>
  <conditionalFormatting sqref="F102">
    <cfRule type="expression" dxfId="319" priority="7399">
      <formula>AND(F102=0,G102="Otro tema")</formula>
    </cfRule>
  </conditionalFormatting>
  <conditionalFormatting sqref="F103">
    <cfRule type="expression" dxfId="318" priority="7398">
      <formula>AND(F103=0,G103="Otro tema")</formula>
    </cfRule>
  </conditionalFormatting>
  <conditionalFormatting sqref="F104">
    <cfRule type="expression" dxfId="317" priority="7397">
      <formula>AND(F104=0,G104="Otro tema")</formula>
    </cfRule>
  </conditionalFormatting>
  <conditionalFormatting sqref="F105">
    <cfRule type="expression" dxfId="316" priority="7396">
      <formula>AND(F105=0,G105="Otro tema")</formula>
    </cfRule>
  </conditionalFormatting>
  <conditionalFormatting sqref="F106">
    <cfRule type="expression" dxfId="315" priority="7395">
      <formula>AND(F106=0,G106="Otro tema")</formula>
    </cfRule>
  </conditionalFormatting>
  <conditionalFormatting sqref="F107">
    <cfRule type="expression" dxfId="314" priority="7394">
      <formula>AND(F107=0,G107="Otro tema")</formula>
    </cfRule>
  </conditionalFormatting>
  <conditionalFormatting sqref="F108">
    <cfRule type="expression" dxfId="313" priority="7393">
      <formula>AND(F108=0,G108="Otro tema")</formula>
    </cfRule>
  </conditionalFormatting>
  <conditionalFormatting sqref="F109">
    <cfRule type="expression" dxfId="312" priority="7392">
      <formula>AND(F109=0,G109="Otro tema")</formula>
    </cfRule>
  </conditionalFormatting>
  <conditionalFormatting sqref="F110">
    <cfRule type="expression" dxfId="311" priority="7391">
      <formula>AND(F110=0,G110="Otro tema")</formula>
    </cfRule>
  </conditionalFormatting>
  <conditionalFormatting sqref="F111">
    <cfRule type="expression" dxfId="310" priority="7390">
      <formula>AND(F111=0,G111="Otro tema")</formula>
    </cfRule>
  </conditionalFormatting>
  <conditionalFormatting sqref="F112">
    <cfRule type="expression" dxfId="309" priority="7389">
      <formula>AND(F112=0,G112="Otro tema")</formula>
    </cfRule>
  </conditionalFormatting>
  <conditionalFormatting sqref="F113">
    <cfRule type="expression" dxfId="308" priority="7388">
      <formula>AND(F113=0,G113="Otro tema")</formula>
    </cfRule>
  </conditionalFormatting>
  <conditionalFormatting sqref="F114">
    <cfRule type="expression" dxfId="307" priority="7387">
      <formula>AND(F114=0,G114="Otro tema")</formula>
    </cfRule>
  </conditionalFormatting>
  <conditionalFormatting sqref="F115">
    <cfRule type="expression" dxfId="306" priority="7386">
      <formula>AND(F115=0,G115="Otro tema")</formula>
    </cfRule>
  </conditionalFormatting>
  <conditionalFormatting sqref="F116">
    <cfRule type="expression" dxfId="305" priority="7385">
      <formula>AND(F116=0,G116="Otro tema")</formula>
    </cfRule>
  </conditionalFormatting>
  <conditionalFormatting sqref="F117">
    <cfRule type="expression" dxfId="304" priority="7384">
      <formula>AND(F117=0,G117="Otro tema")</formula>
    </cfRule>
  </conditionalFormatting>
  <conditionalFormatting sqref="F118">
    <cfRule type="expression" dxfId="303" priority="7383">
      <formula>AND(F118=0,G118="Otro tema")</formula>
    </cfRule>
  </conditionalFormatting>
  <conditionalFormatting sqref="F119">
    <cfRule type="expression" dxfId="302" priority="7382">
      <formula>AND(F119=0,G119="Otro tema")</formula>
    </cfRule>
  </conditionalFormatting>
  <conditionalFormatting sqref="F120">
    <cfRule type="expression" dxfId="301" priority="7381">
      <formula>AND(F120=0,G120="Otro tema")</formula>
    </cfRule>
  </conditionalFormatting>
  <conditionalFormatting sqref="F121">
    <cfRule type="expression" dxfId="300" priority="7380">
      <formula>AND(F121=0,G121="Otro tema")</formula>
    </cfRule>
  </conditionalFormatting>
  <conditionalFormatting sqref="F122">
    <cfRule type="expression" dxfId="299" priority="7379">
      <formula>AND(F122=0,G122="Otro tema")</formula>
    </cfRule>
  </conditionalFormatting>
  <conditionalFormatting sqref="F123">
    <cfRule type="expression" dxfId="298" priority="7378">
      <formula>AND(F123=0,G123="Otro tema")</formula>
    </cfRule>
  </conditionalFormatting>
  <conditionalFormatting sqref="F124">
    <cfRule type="expression" dxfId="297" priority="7377">
      <formula>AND(F124=0,G124="Otro tema")</formula>
    </cfRule>
  </conditionalFormatting>
  <conditionalFormatting sqref="F125">
    <cfRule type="expression" dxfId="296" priority="7376">
      <formula>AND(F125=0,G125="Otro tema")</formula>
    </cfRule>
  </conditionalFormatting>
  <conditionalFormatting sqref="F126">
    <cfRule type="expression" dxfId="295" priority="7375">
      <formula>AND(F126=0,G126="Otro tema")</formula>
    </cfRule>
  </conditionalFormatting>
  <conditionalFormatting sqref="F127">
    <cfRule type="expression" dxfId="294" priority="7374">
      <formula>AND(F127=0,G127="Otro tema")</formula>
    </cfRule>
  </conditionalFormatting>
  <conditionalFormatting sqref="F128">
    <cfRule type="expression" dxfId="293" priority="7373">
      <formula>AND(F128=0,G128="Otro tema")</formula>
    </cfRule>
  </conditionalFormatting>
  <conditionalFormatting sqref="F129">
    <cfRule type="expression" dxfId="292" priority="7372">
      <formula>AND(F129=0,G129="Otro tema")</formula>
    </cfRule>
  </conditionalFormatting>
  <conditionalFormatting sqref="F130">
    <cfRule type="expression" dxfId="291" priority="7371">
      <formula>AND(F130=0,G130="Otro tema")</formula>
    </cfRule>
  </conditionalFormatting>
  <conditionalFormatting sqref="F131">
    <cfRule type="expression" dxfId="290" priority="7370">
      <formula>AND(F131=0,G131="Otro tema")</formula>
    </cfRule>
  </conditionalFormatting>
  <conditionalFormatting sqref="F132">
    <cfRule type="expression" dxfId="289" priority="7369">
      <formula>AND(F132=0,G132="Otro tema")</formula>
    </cfRule>
  </conditionalFormatting>
  <conditionalFormatting sqref="F133">
    <cfRule type="expression" dxfId="288" priority="7368">
      <formula>AND(F133=0,G133="Otro tema")</formula>
    </cfRule>
  </conditionalFormatting>
  <conditionalFormatting sqref="F134">
    <cfRule type="expression" dxfId="287" priority="7367">
      <formula>AND(F134=0,G134="Otro tema")</formula>
    </cfRule>
  </conditionalFormatting>
  <conditionalFormatting sqref="F135">
    <cfRule type="expression" dxfId="286" priority="7366">
      <formula>AND(F135=0,G135="Otro tema")</formula>
    </cfRule>
  </conditionalFormatting>
  <conditionalFormatting sqref="F136">
    <cfRule type="expression" dxfId="285" priority="7365">
      <formula>AND(F136=0,G136="Otro tema")</formula>
    </cfRule>
  </conditionalFormatting>
  <conditionalFormatting sqref="F137">
    <cfRule type="expression" dxfId="284" priority="7364">
      <formula>AND(F137=0,G137="Otro tema")</formula>
    </cfRule>
  </conditionalFormatting>
  <conditionalFormatting sqref="F138">
    <cfRule type="expression" dxfId="283" priority="7363">
      <formula>AND(F138=0,G138="Otro tema")</formula>
    </cfRule>
  </conditionalFormatting>
  <conditionalFormatting sqref="F139">
    <cfRule type="expression" dxfId="282" priority="7362">
      <formula>AND(F139=0,G139="Otro tema")</formula>
    </cfRule>
  </conditionalFormatting>
  <conditionalFormatting sqref="F140">
    <cfRule type="expression" dxfId="281" priority="7361">
      <formula>AND(F140=0,G140="Otro tema")</formula>
    </cfRule>
  </conditionalFormatting>
  <conditionalFormatting sqref="F141">
    <cfRule type="expression" dxfId="280" priority="7360">
      <formula>AND(F141=0,G141="Otro tema")</formula>
    </cfRule>
  </conditionalFormatting>
  <conditionalFormatting sqref="F142">
    <cfRule type="expression" dxfId="279" priority="7359">
      <formula>AND(F142=0,G142="Otro tema")</formula>
    </cfRule>
  </conditionalFormatting>
  <conditionalFormatting sqref="F143">
    <cfRule type="expression" dxfId="278" priority="7358">
      <formula>AND(F143=0,G143="Otro tema")</formula>
    </cfRule>
  </conditionalFormatting>
  <conditionalFormatting sqref="F144">
    <cfRule type="expression" dxfId="277" priority="7357">
      <formula>AND(F144=0,G144="Otro tema")</formula>
    </cfRule>
  </conditionalFormatting>
  <conditionalFormatting sqref="F145">
    <cfRule type="expression" dxfId="276" priority="7356">
      <formula>AND(F145=0,G145="Otro tema")</formula>
    </cfRule>
  </conditionalFormatting>
  <conditionalFormatting sqref="F146">
    <cfRule type="expression" dxfId="275" priority="7355">
      <formula>AND(F146=0,G146="Otro tema")</formula>
    </cfRule>
  </conditionalFormatting>
  <conditionalFormatting sqref="F147">
    <cfRule type="expression" dxfId="274" priority="7354">
      <formula>AND(F147=0,G147="Otro tema")</formula>
    </cfRule>
  </conditionalFormatting>
  <conditionalFormatting sqref="F148">
    <cfRule type="expression" dxfId="273" priority="7353">
      <formula>AND(F148=0,G148="Otro tema")</formula>
    </cfRule>
  </conditionalFormatting>
  <conditionalFormatting sqref="F149">
    <cfRule type="expression" dxfId="272" priority="7352">
      <formula>AND(F149=0,G149="Otro tema")</formula>
    </cfRule>
  </conditionalFormatting>
  <conditionalFormatting sqref="F150">
    <cfRule type="expression" dxfId="271" priority="7351">
      <formula>AND(F150=0,G150="Otro tema")</formula>
    </cfRule>
  </conditionalFormatting>
  <conditionalFormatting sqref="F151">
    <cfRule type="expression" dxfId="270" priority="7350">
      <formula>AND(F151=0,G151="Otro tema")</formula>
    </cfRule>
  </conditionalFormatting>
  <conditionalFormatting sqref="F152">
    <cfRule type="expression" dxfId="269" priority="7349">
      <formula>AND(F152=0,G152="Otro tema")</formula>
    </cfRule>
  </conditionalFormatting>
  <conditionalFormatting sqref="F153">
    <cfRule type="expression" dxfId="268" priority="7348">
      <formula>AND(F153=0,G153="Otro tema")</formula>
    </cfRule>
  </conditionalFormatting>
  <conditionalFormatting sqref="F154">
    <cfRule type="expression" dxfId="267" priority="7347">
      <formula>AND(F154=0,G154="Otro tema")</formula>
    </cfRule>
  </conditionalFormatting>
  <conditionalFormatting sqref="F155">
    <cfRule type="expression" dxfId="266" priority="7346">
      <formula>AND(F155=0,G155="Otro tema")</formula>
    </cfRule>
  </conditionalFormatting>
  <conditionalFormatting sqref="F156">
    <cfRule type="expression" dxfId="265" priority="7345">
      <formula>AND(F156=0,G156="Otro tema")</formula>
    </cfRule>
  </conditionalFormatting>
  <conditionalFormatting sqref="F157">
    <cfRule type="expression" dxfId="264" priority="7344">
      <formula>AND(F157=0,G157="Otro tema")</formula>
    </cfRule>
  </conditionalFormatting>
  <conditionalFormatting sqref="F158">
    <cfRule type="expression" dxfId="263" priority="7343">
      <formula>AND(F158=0,G158="Otro tema")</formula>
    </cfRule>
  </conditionalFormatting>
  <conditionalFormatting sqref="F159">
    <cfRule type="expression" dxfId="262" priority="7342">
      <formula>AND(F159=0,G159="Otro tema")</formula>
    </cfRule>
  </conditionalFormatting>
  <conditionalFormatting sqref="F160">
    <cfRule type="expression" dxfId="261" priority="7341">
      <formula>AND(F160=0,G160="Otro tema")</formula>
    </cfRule>
  </conditionalFormatting>
  <conditionalFormatting sqref="F161">
    <cfRule type="expression" dxfId="260" priority="7340">
      <formula>AND(F161=0,G161="Otro tema")</formula>
    </cfRule>
  </conditionalFormatting>
  <conditionalFormatting sqref="F162">
    <cfRule type="expression" dxfId="259" priority="7339">
      <formula>AND(F162=0,G162="Otro tema")</formula>
    </cfRule>
  </conditionalFormatting>
  <conditionalFormatting sqref="F163">
    <cfRule type="expression" dxfId="258" priority="7338">
      <formula>AND(F163=0,G163="Otro tema")</formula>
    </cfRule>
  </conditionalFormatting>
  <conditionalFormatting sqref="F164">
    <cfRule type="expression" dxfId="257" priority="7337">
      <formula>AND(F164=0,G164="Otro tema")</formula>
    </cfRule>
  </conditionalFormatting>
  <conditionalFormatting sqref="F165">
    <cfRule type="expression" dxfId="256" priority="7336">
      <formula>AND(F165=0,G165="Otro tema")</formula>
    </cfRule>
  </conditionalFormatting>
  <conditionalFormatting sqref="F166">
    <cfRule type="expression" dxfId="255" priority="7335">
      <formula>AND(F166=0,G166="Otro tema")</formula>
    </cfRule>
  </conditionalFormatting>
  <conditionalFormatting sqref="F167">
    <cfRule type="expression" dxfId="254" priority="7334">
      <formula>AND(F167=0,G167="Otro tema")</formula>
    </cfRule>
  </conditionalFormatting>
  <conditionalFormatting sqref="F168">
    <cfRule type="expression" dxfId="253" priority="7333">
      <formula>AND(F168=0,G168="Otro tema")</formula>
    </cfRule>
  </conditionalFormatting>
  <conditionalFormatting sqref="F169">
    <cfRule type="expression" dxfId="252" priority="7332">
      <formula>AND(F169=0,G169="Otro tema")</formula>
    </cfRule>
  </conditionalFormatting>
  <conditionalFormatting sqref="F170">
    <cfRule type="expression" dxfId="251" priority="7331">
      <formula>AND(F170=0,G170="Otro tema")</formula>
    </cfRule>
  </conditionalFormatting>
  <conditionalFormatting sqref="F171">
    <cfRule type="expression" dxfId="250" priority="7330">
      <formula>AND(F171=0,G171="Otro tema")</formula>
    </cfRule>
  </conditionalFormatting>
  <conditionalFormatting sqref="F172">
    <cfRule type="expression" dxfId="249" priority="7329">
      <formula>AND(F172=0,G172="Otro tema")</formula>
    </cfRule>
  </conditionalFormatting>
  <conditionalFormatting sqref="F173">
    <cfRule type="expression" dxfId="248" priority="7328">
      <formula>AND(F173=0,G173="Otro tema")</formula>
    </cfRule>
  </conditionalFormatting>
  <conditionalFormatting sqref="F174">
    <cfRule type="expression" dxfId="247" priority="7327">
      <formula>AND(F174=0,G174="Otro tema")</formula>
    </cfRule>
  </conditionalFormatting>
  <conditionalFormatting sqref="F175">
    <cfRule type="expression" dxfId="246" priority="7326">
      <formula>AND(F175=0,G175="Otro tema")</formula>
    </cfRule>
  </conditionalFormatting>
  <conditionalFormatting sqref="F176">
    <cfRule type="expression" dxfId="245" priority="7325">
      <formula>AND(F176=0,G176="Otro tema")</formula>
    </cfRule>
  </conditionalFormatting>
  <conditionalFormatting sqref="F177">
    <cfRule type="expression" dxfId="244" priority="7324">
      <formula>AND(F177=0,G177="Otro tema")</formula>
    </cfRule>
  </conditionalFormatting>
  <conditionalFormatting sqref="F178">
    <cfRule type="expression" dxfId="243" priority="7323">
      <formula>AND(F178=0,G178="Otro tema")</formula>
    </cfRule>
  </conditionalFormatting>
  <conditionalFormatting sqref="F179">
    <cfRule type="expression" dxfId="242" priority="7322">
      <formula>AND(F179=0,G179="Otro tema")</formula>
    </cfRule>
  </conditionalFormatting>
  <conditionalFormatting sqref="F180">
    <cfRule type="expression" dxfId="241" priority="7321">
      <formula>AND(F180=0,G180="Otro tema")</formula>
    </cfRule>
  </conditionalFormatting>
  <conditionalFormatting sqref="F181">
    <cfRule type="expression" dxfId="240" priority="7320">
      <formula>AND(F181=0,G181="Otro tema")</formula>
    </cfRule>
  </conditionalFormatting>
  <conditionalFormatting sqref="F182">
    <cfRule type="expression" dxfId="239" priority="7319">
      <formula>AND(F182=0,G182="Otro tema")</formula>
    </cfRule>
  </conditionalFormatting>
  <conditionalFormatting sqref="F183">
    <cfRule type="expression" dxfId="238" priority="7318">
      <formula>AND(F183=0,G183="Otro tema")</formula>
    </cfRule>
  </conditionalFormatting>
  <conditionalFormatting sqref="F184">
    <cfRule type="expression" dxfId="237" priority="7317">
      <formula>AND(F184=0,G184="Otro tema")</formula>
    </cfRule>
  </conditionalFormatting>
  <conditionalFormatting sqref="F185">
    <cfRule type="expression" dxfId="236" priority="7316">
      <formula>AND(F185=0,G185="Otro tema")</formula>
    </cfRule>
  </conditionalFormatting>
  <conditionalFormatting sqref="F186">
    <cfRule type="expression" dxfId="235" priority="7315">
      <formula>AND(F186=0,G186="Otro tema")</formula>
    </cfRule>
  </conditionalFormatting>
  <conditionalFormatting sqref="F187">
    <cfRule type="expression" dxfId="234" priority="7314">
      <formula>AND(F187=0,G187="Otro tema")</formula>
    </cfRule>
  </conditionalFormatting>
  <conditionalFormatting sqref="F188">
    <cfRule type="expression" dxfId="233" priority="7313">
      <formula>AND(F188=0,G188="Otro tema")</formula>
    </cfRule>
  </conditionalFormatting>
  <conditionalFormatting sqref="F189">
    <cfRule type="expression" dxfId="232" priority="7312">
      <formula>AND(F189=0,G189="Otro tema")</formula>
    </cfRule>
  </conditionalFormatting>
  <conditionalFormatting sqref="F190">
    <cfRule type="expression" dxfId="231" priority="7311">
      <formula>AND(F190=0,G190="Otro tema")</formula>
    </cfRule>
  </conditionalFormatting>
  <conditionalFormatting sqref="F191">
    <cfRule type="expression" dxfId="230" priority="7310">
      <formula>AND(F191=0,G191="Otro tema")</formula>
    </cfRule>
  </conditionalFormatting>
  <conditionalFormatting sqref="F192">
    <cfRule type="expression" dxfId="229" priority="7309">
      <formula>AND(F192=0,G192="Otro tema")</formula>
    </cfRule>
  </conditionalFormatting>
  <conditionalFormatting sqref="F193">
    <cfRule type="expression" dxfId="228" priority="7308">
      <formula>AND(F193=0,G193="Otro tema")</formula>
    </cfRule>
  </conditionalFormatting>
  <conditionalFormatting sqref="F194">
    <cfRule type="expression" dxfId="227" priority="7307">
      <formula>AND(F194=0,G194="Otro tema")</formula>
    </cfRule>
  </conditionalFormatting>
  <conditionalFormatting sqref="F195">
    <cfRule type="expression" dxfId="226" priority="7306">
      <formula>AND(F195=0,G195="Otro tema")</formula>
    </cfRule>
  </conditionalFormatting>
  <conditionalFormatting sqref="F196">
    <cfRule type="expression" dxfId="225" priority="7305">
      <formula>AND(F196=0,G196="Otro tema")</formula>
    </cfRule>
  </conditionalFormatting>
  <conditionalFormatting sqref="F197">
    <cfRule type="expression" dxfId="224" priority="7304">
      <formula>AND(F197=0,G197="Otro tema")</formula>
    </cfRule>
  </conditionalFormatting>
  <conditionalFormatting sqref="F198">
    <cfRule type="expression" dxfId="223" priority="7303">
      <formula>AND(F198=0,G198="Otro tema")</formula>
    </cfRule>
  </conditionalFormatting>
  <conditionalFormatting sqref="F199">
    <cfRule type="expression" dxfId="222" priority="7302">
      <formula>AND(F199=0,G199="Otro tema")</formula>
    </cfRule>
  </conditionalFormatting>
  <conditionalFormatting sqref="F200">
    <cfRule type="expression" dxfId="221" priority="7301">
      <formula>AND(F200=0,G200="Otro tema")</formula>
    </cfRule>
  </conditionalFormatting>
  <conditionalFormatting sqref="F201">
    <cfRule type="expression" dxfId="220" priority="7300">
      <formula>AND(F201=0,G201="Otro tema")</formula>
    </cfRule>
  </conditionalFormatting>
  <conditionalFormatting sqref="F202">
    <cfRule type="expression" dxfId="219" priority="7299">
      <formula>AND(F202=0,G202="Otro tema")</formula>
    </cfRule>
  </conditionalFormatting>
  <conditionalFormatting sqref="F203">
    <cfRule type="expression" dxfId="218" priority="7298">
      <formula>AND(F203=0,G203="Otro tema")</formula>
    </cfRule>
  </conditionalFormatting>
  <conditionalFormatting sqref="F204">
    <cfRule type="expression" dxfId="217" priority="7297">
      <formula>AND(F204=0,G204="Otro tema")</formula>
    </cfRule>
  </conditionalFormatting>
  <conditionalFormatting sqref="F205">
    <cfRule type="expression" dxfId="216" priority="7296">
      <formula>AND(F205=0,G205="Otro tema")</formula>
    </cfRule>
  </conditionalFormatting>
  <conditionalFormatting sqref="F206">
    <cfRule type="expression" dxfId="215" priority="7295">
      <formula>AND(F206=0,G206="Otro tema")</formula>
    </cfRule>
  </conditionalFormatting>
  <conditionalFormatting sqref="F207">
    <cfRule type="expression" dxfId="214" priority="7294">
      <formula>AND(F207=0,G207="Otro tema")</formula>
    </cfRule>
  </conditionalFormatting>
  <conditionalFormatting sqref="F208">
    <cfRule type="expression" dxfId="213" priority="7293">
      <formula>AND(F208=0,G208="Otro tema")</formula>
    </cfRule>
  </conditionalFormatting>
  <conditionalFormatting sqref="F209">
    <cfRule type="expression" dxfId="212" priority="7292">
      <formula>AND(F209=0,G209="Otro tema")</formula>
    </cfRule>
  </conditionalFormatting>
  <conditionalFormatting sqref="F210">
    <cfRule type="expression" dxfId="211" priority="7291">
      <formula>AND(F210=0,G210="Otro tema")</formula>
    </cfRule>
  </conditionalFormatting>
  <conditionalFormatting sqref="F211">
    <cfRule type="expression" dxfId="210" priority="7290">
      <formula>AND(F211=0,G211="Otro tema")</formula>
    </cfRule>
  </conditionalFormatting>
  <conditionalFormatting sqref="C7 G7">
    <cfRule type="containsBlanks" dxfId="209" priority="9822">
      <formula>LEN(TRIM(C7))=0</formula>
    </cfRule>
  </conditionalFormatting>
  <conditionalFormatting sqref="C5">
    <cfRule type="expression" dxfId="208" priority="9821">
      <formula>#REF!="X"</formula>
    </cfRule>
  </conditionalFormatting>
  <conditionalFormatting sqref="C5:D5">
    <cfRule type="containsBlanks" dxfId="207" priority="2033">
      <formula>LEN(TRIM(C5))=0</formula>
    </cfRule>
  </conditionalFormatting>
  <conditionalFormatting sqref="F7:H7">
    <cfRule type="expression" dxfId="206" priority="2031" stopIfTrue="1">
      <formula>$C$5="RENDICIÓN PÚBLICA DE CUENTAS"</formula>
    </cfRule>
  </conditionalFormatting>
  <conditionalFormatting sqref="C12">
    <cfRule type="expression" dxfId="205" priority="2030">
      <formula>$C$5="RENDICIÓN PÚBLICA DE CUENTAS"</formula>
    </cfRule>
  </conditionalFormatting>
  <conditionalFormatting sqref="C13">
    <cfRule type="expression" dxfId="204" priority="2029">
      <formula>$C$5="RENDICIÓN PÚBLICA DE CUENTAS"</formula>
    </cfRule>
  </conditionalFormatting>
  <conditionalFormatting sqref="C14">
    <cfRule type="expression" dxfId="203" priority="2028">
      <formula>$C$5="RENDICIÓN PÚBLICA DE CUENTAS"</formula>
    </cfRule>
  </conditionalFormatting>
  <conditionalFormatting sqref="C15">
    <cfRule type="expression" dxfId="202" priority="2027">
      <formula>$C$5="RENDICIÓN PÚBLICA DE CUENTAS"</formula>
    </cfRule>
  </conditionalFormatting>
  <conditionalFormatting sqref="C16">
    <cfRule type="expression" dxfId="201" priority="2026">
      <formula>$C$5="RENDICIÓN PÚBLICA DE CUENTAS"</formula>
    </cfRule>
  </conditionalFormatting>
  <conditionalFormatting sqref="C17">
    <cfRule type="expression" dxfId="200" priority="2025">
      <formula>$C$5="RENDICIÓN PÚBLICA DE CUENTAS"</formula>
    </cfRule>
  </conditionalFormatting>
  <conditionalFormatting sqref="C18">
    <cfRule type="expression" dxfId="199" priority="2024">
      <formula>$C$5="RENDICIÓN PÚBLICA DE CUENTAS"</formula>
    </cfRule>
  </conditionalFormatting>
  <conditionalFormatting sqref="C19">
    <cfRule type="expression" dxfId="198" priority="2023">
      <formula>$C$5="RENDICIÓN PÚBLICA DE CUENTAS"</formula>
    </cfRule>
  </conditionalFormatting>
  <conditionalFormatting sqref="C20">
    <cfRule type="expression" dxfId="197" priority="2022">
      <formula>$C$5="RENDICIÓN PÚBLICA DE CUENTAS"</formula>
    </cfRule>
  </conditionalFormatting>
  <conditionalFormatting sqref="C21">
    <cfRule type="expression" dxfId="196" priority="2021">
      <formula>$C$5="RENDICIÓN PÚBLICA DE CUENTAS"</formula>
    </cfRule>
  </conditionalFormatting>
  <conditionalFormatting sqref="C22">
    <cfRule type="expression" dxfId="195" priority="2020">
      <formula>$C$5="RENDICIÓN PÚBLICA DE CUENTAS"</formula>
    </cfRule>
  </conditionalFormatting>
  <conditionalFormatting sqref="C23">
    <cfRule type="expression" dxfId="194" priority="2019">
      <formula>$C$5="RENDICIÓN PÚBLICA DE CUENTAS"</formula>
    </cfRule>
  </conditionalFormatting>
  <conditionalFormatting sqref="C24">
    <cfRule type="expression" dxfId="193" priority="2018">
      <formula>$C$5="RENDICIÓN PÚBLICA DE CUENTAS"</formula>
    </cfRule>
  </conditionalFormatting>
  <conditionalFormatting sqref="C25">
    <cfRule type="expression" dxfId="192" priority="2017">
      <formula>$C$5="RENDICIÓN PÚBLICA DE CUENTAS"</formula>
    </cfRule>
  </conditionalFormatting>
  <conditionalFormatting sqref="C26">
    <cfRule type="expression" dxfId="191" priority="2016">
      <formula>$C$5="RENDICIÓN PÚBLICA DE CUENTAS"</formula>
    </cfRule>
  </conditionalFormatting>
  <conditionalFormatting sqref="C27">
    <cfRule type="expression" dxfId="190" priority="2015">
      <formula>$C$5="RENDICIÓN PÚBLICA DE CUENTAS"</formula>
    </cfRule>
  </conditionalFormatting>
  <conditionalFormatting sqref="C28">
    <cfRule type="expression" dxfId="189" priority="2014">
      <formula>$C$5="RENDICIÓN PÚBLICA DE CUENTAS"</formula>
    </cfRule>
  </conditionalFormatting>
  <conditionalFormatting sqref="C29">
    <cfRule type="expression" dxfId="188" priority="2013">
      <formula>$C$5="RENDICIÓN PÚBLICA DE CUENTAS"</formula>
    </cfRule>
  </conditionalFormatting>
  <conditionalFormatting sqref="C30">
    <cfRule type="expression" dxfId="187" priority="2012">
      <formula>$C$5="RENDICIÓN PÚBLICA DE CUENTAS"</formula>
    </cfRule>
  </conditionalFormatting>
  <conditionalFormatting sqref="C31">
    <cfRule type="expression" dxfId="186" priority="2011">
      <formula>$C$5="RENDICIÓN PÚBLICA DE CUENTAS"</formula>
    </cfRule>
  </conditionalFormatting>
  <conditionalFormatting sqref="C32">
    <cfRule type="expression" dxfId="185" priority="2010">
      <formula>$C$5="RENDICIÓN PÚBLICA DE CUENTAS"</formula>
    </cfRule>
  </conditionalFormatting>
  <conditionalFormatting sqref="C33">
    <cfRule type="expression" dxfId="184" priority="2009">
      <formula>$C$5="RENDICIÓN PÚBLICA DE CUENTAS"</formula>
    </cfRule>
  </conditionalFormatting>
  <conditionalFormatting sqref="C34">
    <cfRule type="expression" dxfId="183" priority="2008">
      <formula>$C$5="RENDICIÓN PÚBLICA DE CUENTAS"</formula>
    </cfRule>
  </conditionalFormatting>
  <conditionalFormatting sqref="C35">
    <cfRule type="expression" dxfId="182" priority="2007">
      <formula>$C$5="RENDICIÓN PÚBLICA DE CUENTAS"</formula>
    </cfRule>
  </conditionalFormatting>
  <conditionalFormatting sqref="C36">
    <cfRule type="expression" dxfId="181" priority="2006">
      <formula>$C$5="RENDICIÓN PÚBLICA DE CUENTAS"</formula>
    </cfRule>
  </conditionalFormatting>
  <conditionalFormatting sqref="C37">
    <cfRule type="expression" dxfId="180" priority="2005">
      <formula>$C$5="RENDICIÓN PÚBLICA DE CUENTAS"</formula>
    </cfRule>
  </conditionalFormatting>
  <conditionalFormatting sqref="C38">
    <cfRule type="expression" dxfId="179" priority="2004">
      <formula>$C$5="RENDICIÓN PÚBLICA DE CUENTAS"</formula>
    </cfRule>
  </conditionalFormatting>
  <conditionalFormatting sqref="C39">
    <cfRule type="expression" dxfId="178" priority="2003">
      <formula>$C$5="RENDICIÓN PÚBLICA DE CUENTAS"</formula>
    </cfRule>
  </conditionalFormatting>
  <conditionalFormatting sqref="C40">
    <cfRule type="expression" dxfId="177" priority="2002">
      <formula>$C$5="RENDICIÓN PÚBLICA DE CUENTAS"</formula>
    </cfRule>
  </conditionalFormatting>
  <conditionalFormatting sqref="C41">
    <cfRule type="expression" dxfId="176" priority="2001">
      <formula>$C$5="RENDICIÓN PÚBLICA DE CUENTAS"</formula>
    </cfRule>
  </conditionalFormatting>
  <conditionalFormatting sqref="C42">
    <cfRule type="expression" dxfId="175" priority="2000">
      <formula>$C$5="RENDICIÓN PÚBLICA DE CUENTAS"</formula>
    </cfRule>
  </conditionalFormatting>
  <conditionalFormatting sqref="C43">
    <cfRule type="expression" dxfId="174" priority="1999">
      <formula>$C$5="RENDICIÓN PÚBLICA DE CUENTAS"</formula>
    </cfRule>
  </conditionalFormatting>
  <conditionalFormatting sqref="C44">
    <cfRule type="expression" dxfId="173" priority="1998">
      <formula>$C$5="RENDICIÓN PÚBLICA DE CUENTAS"</formula>
    </cfRule>
  </conditionalFormatting>
  <conditionalFormatting sqref="C45">
    <cfRule type="expression" dxfId="172" priority="1997">
      <formula>$C$5="RENDICIÓN PÚBLICA DE CUENTAS"</formula>
    </cfRule>
  </conditionalFormatting>
  <conditionalFormatting sqref="C46">
    <cfRule type="expression" dxfId="171" priority="1996">
      <formula>$C$5="RENDICIÓN PÚBLICA DE CUENTAS"</formula>
    </cfRule>
  </conditionalFormatting>
  <conditionalFormatting sqref="C47">
    <cfRule type="expression" dxfId="170" priority="1995">
      <formula>$C$5="RENDICIÓN PÚBLICA DE CUENTAS"</formula>
    </cfRule>
  </conditionalFormatting>
  <conditionalFormatting sqref="C48">
    <cfRule type="expression" dxfId="169" priority="1994">
      <formula>$C$5="RENDICIÓN PÚBLICA DE CUENTAS"</formula>
    </cfRule>
  </conditionalFormatting>
  <conditionalFormatting sqref="C49">
    <cfRule type="expression" dxfId="168" priority="1993">
      <formula>$C$5="RENDICIÓN PÚBLICA DE CUENTAS"</formula>
    </cfRule>
  </conditionalFormatting>
  <conditionalFormatting sqref="C50">
    <cfRule type="expression" dxfId="167" priority="1992">
      <formula>$C$5="RENDICIÓN PÚBLICA DE CUENTAS"</formula>
    </cfRule>
  </conditionalFormatting>
  <conditionalFormatting sqref="C51">
    <cfRule type="expression" dxfId="166" priority="1991">
      <formula>$C$5="RENDICIÓN PÚBLICA DE CUENTAS"</formula>
    </cfRule>
  </conditionalFormatting>
  <conditionalFormatting sqref="C52">
    <cfRule type="expression" dxfId="165" priority="1990">
      <formula>$C$5="RENDICIÓN PÚBLICA DE CUENTAS"</formula>
    </cfRule>
  </conditionalFormatting>
  <conditionalFormatting sqref="C53">
    <cfRule type="expression" dxfId="164" priority="1989">
      <formula>$C$5="RENDICIÓN PÚBLICA DE CUENTAS"</formula>
    </cfRule>
  </conditionalFormatting>
  <conditionalFormatting sqref="C54">
    <cfRule type="expression" dxfId="163" priority="1988">
      <formula>$C$5="RENDICIÓN PÚBLICA DE CUENTAS"</formula>
    </cfRule>
  </conditionalFormatting>
  <conditionalFormatting sqref="C55">
    <cfRule type="expression" dxfId="162" priority="1987">
      <formula>$C$5="RENDICIÓN PÚBLICA DE CUENTAS"</formula>
    </cfRule>
  </conditionalFormatting>
  <conditionalFormatting sqref="C56">
    <cfRule type="expression" dxfId="161" priority="1986">
      <formula>$C$5="RENDICIÓN PÚBLICA DE CUENTAS"</formula>
    </cfRule>
  </conditionalFormatting>
  <conditionalFormatting sqref="C57">
    <cfRule type="expression" dxfId="160" priority="1985">
      <formula>$C$5="RENDICIÓN PÚBLICA DE CUENTAS"</formula>
    </cfRule>
  </conditionalFormatting>
  <conditionalFormatting sqref="C58">
    <cfRule type="expression" dxfId="159" priority="1984">
      <formula>$C$5="RENDICIÓN PÚBLICA DE CUENTAS"</formula>
    </cfRule>
  </conditionalFormatting>
  <conditionalFormatting sqref="C59">
    <cfRule type="expression" dxfId="158" priority="1983">
      <formula>$C$5="RENDICIÓN PÚBLICA DE CUENTAS"</formula>
    </cfRule>
  </conditionalFormatting>
  <conditionalFormatting sqref="C60">
    <cfRule type="expression" dxfId="157" priority="1982">
      <formula>$C$5="RENDICIÓN PÚBLICA DE CUENTAS"</formula>
    </cfRule>
  </conditionalFormatting>
  <conditionalFormatting sqref="C61">
    <cfRule type="expression" dxfId="156" priority="1981">
      <formula>$C$5="RENDICIÓN PÚBLICA DE CUENTAS"</formula>
    </cfRule>
  </conditionalFormatting>
  <conditionalFormatting sqref="C62">
    <cfRule type="expression" dxfId="155" priority="1980">
      <formula>$C$5="RENDICIÓN PÚBLICA DE CUENTAS"</formula>
    </cfRule>
  </conditionalFormatting>
  <conditionalFormatting sqref="C63">
    <cfRule type="expression" dxfId="154" priority="1979">
      <formula>$C$5="RENDICIÓN PÚBLICA DE CUENTAS"</formula>
    </cfRule>
  </conditionalFormatting>
  <conditionalFormatting sqref="C64">
    <cfRule type="expression" dxfId="153" priority="1978">
      <formula>$C$5="RENDICIÓN PÚBLICA DE CUENTAS"</formula>
    </cfRule>
  </conditionalFormatting>
  <conditionalFormatting sqref="C65">
    <cfRule type="expression" dxfId="152" priority="1977">
      <formula>$C$5="RENDICIÓN PÚBLICA DE CUENTAS"</formula>
    </cfRule>
  </conditionalFormatting>
  <conditionalFormatting sqref="C66">
    <cfRule type="expression" dxfId="151" priority="1976">
      <formula>$C$5="RENDICIÓN PÚBLICA DE CUENTAS"</formula>
    </cfRule>
  </conditionalFormatting>
  <conditionalFormatting sqref="C67">
    <cfRule type="expression" dxfId="150" priority="1975">
      <formula>$C$5="RENDICIÓN PÚBLICA DE CUENTAS"</formula>
    </cfRule>
  </conditionalFormatting>
  <conditionalFormatting sqref="C68">
    <cfRule type="expression" dxfId="149" priority="1974">
      <formula>$C$5="RENDICIÓN PÚBLICA DE CUENTAS"</formula>
    </cfRule>
  </conditionalFormatting>
  <conditionalFormatting sqref="C69">
    <cfRule type="expression" dxfId="148" priority="1973">
      <formula>$C$5="RENDICIÓN PÚBLICA DE CUENTAS"</formula>
    </cfRule>
  </conditionalFormatting>
  <conditionalFormatting sqref="C70">
    <cfRule type="expression" dxfId="147" priority="1972">
      <formula>$C$5="RENDICIÓN PÚBLICA DE CUENTAS"</formula>
    </cfRule>
  </conditionalFormatting>
  <conditionalFormatting sqref="C71">
    <cfRule type="expression" dxfId="146" priority="1971">
      <formula>$C$5="RENDICIÓN PÚBLICA DE CUENTAS"</formula>
    </cfRule>
  </conditionalFormatting>
  <conditionalFormatting sqref="C72">
    <cfRule type="expression" dxfId="145" priority="1970">
      <formula>$C$5="RENDICIÓN PÚBLICA DE CUENTAS"</formula>
    </cfRule>
  </conditionalFormatting>
  <conditionalFormatting sqref="C73">
    <cfRule type="expression" dxfId="144" priority="1969">
      <formula>$C$5="RENDICIÓN PÚBLICA DE CUENTAS"</formula>
    </cfRule>
  </conditionalFormatting>
  <conditionalFormatting sqref="C74">
    <cfRule type="expression" dxfId="143" priority="1968">
      <formula>$C$5="RENDICIÓN PÚBLICA DE CUENTAS"</formula>
    </cfRule>
  </conditionalFormatting>
  <conditionalFormatting sqref="C75">
    <cfRule type="expression" dxfId="142" priority="1967">
      <formula>$C$5="RENDICIÓN PÚBLICA DE CUENTAS"</formula>
    </cfRule>
  </conditionalFormatting>
  <conditionalFormatting sqref="C76">
    <cfRule type="expression" dxfId="141" priority="1966">
      <formula>$C$5="RENDICIÓN PÚBLICA DE CUENTAS"</formula>
    </cfRule>
  </conditionalFormatting>
  <conditionalFormatting sqref="C77">
    <cfRule type="expression" dxfId="140" priority="1965">
      <formula>$C$5="RENDICIÓN PÚBLICA DE CUENTAS"</formula>
    </cfRule>
  </conditionalFormatting>
  <conditionalFormatting sqref="C78">
    <cfRule type="expression" dxfId="139" priority="1964">
      <formula>$C$5="RENDICIÓN PÚBLICA DE CUENTAS"</formula>
    </cfRule>
  </conditionalFormatting>
  <conditionalFormatting sqref="C79">
    <cfRule type="expression" dxfId="138" priority="1963">
      <formula>$C$5="RENDICIÓN PÚBLICA DE CUENTAS"</formula>
    </cfRule>
  </conditionalFormatting>
  <conditionalFormatting sqref="C80">
    <cfRule type="expression" dxfId="137" priority="1962">
      <formula>$C$5="RENDICIÓN PÚBLICA DE CUENTAS"</formula>
    </cfRule>
  </conditionalFormatting>
  <conditionalFormatting sqref="C81">
    <cfRule type="expression" dxfId="136" priority="1961">
      <formula>$C$5="RENDICIÓN PÚBLICA DE CUENTAS"</formula>
    </cfRule>
  </conditionalFormatting>
  <conditionalFormatting sqref="C82">
    <cfRule type="expression" dxfId="135" priority="1960">
      <formula>$C$5="RENDICIÓN PÚBLICA DE CUENTAS"</formula>
    </cfRule>
  </conditionalFormatting>
  <conditionalFormatting sqref="C83">
    <cfRule type="expression" dxfId="134" priority="1959">
      <formula>$C$5="RENDICIÓN PÚBLICA DE CUENTAS"</formula>
    </cfRule>
  </conditionalFormatting>
  <conditionalFormatting sqref="C84">
    <cfRule type="expression" dxfId="133" priority="1958">
      <formula>$C$5="RENDICIÓN PÚBLICA DE CUENTAS"</formula>
    </cfRule>
  </conditionalFormatting>
  <conditionalFormatting sqref="C85">
    <cfRule type="expression" dxfId="132" priority="1957">
      <formula>$C$5="RENDICIÓN PÚBLICA DE CUENTAS"</formula>
    </cfRule>
  </conditionalFormatting>
  <conditionalFormatting sqref="C86">
    <cfRule type="expression" dxfId="131" priority="1956">
      <formula>$C$5="RENDICIÓN PÚBLICA DE CUENTAS"</formula>
    </cfRule>
  </conditionalFormatting>
  <conditionalFormatting sqref="C87">
    <cfRule type="expression" dxfId="130" priority="1955">
      <formula>$C$5="RENDICIÓN PÚBLICA DE CUENTAS"</formula>
    </cfRule>
  </conditionalFormatting>
  <conditionalFormatting sqref="C88">
    <cfRule type="expression" dxfId="129" priority="1954">
      <formula>$C$5="RENDICIÓN PÚBLICA DE CUENTAS"</formula>
    </cfRule>
  </conditionalFormatting>
  <conditionalFormatting sqref="C89">
    <cfRule type="expression" dxfId="128" priority="1953">
      <formula>$C$5="RENDICIÓN PÚBLICA DE CUENTAS"</formula>
    </cfRule>
  </conditionalFormatting>
  <conditionalFormatting sqref="C90">
    <cfRule type="expression" dxfId="127" priority="1952">
      <formula>$C$5="RENDICIÓN PÚBLICA DE CUENTAS"</formula>
    </cfRule>
  </conditionalFormatting>
  <conditionalFormatting sqref="C91">
    <cfRule type="expression" dxfId="126" priority="1951">
      <formula>$C$5="RENDICIÓN PÚBLICA DE CUENTAS"</formula>
    </cfRule>
  </conditionalFormatting>
  <conditionalFormatting sqref="C92">
    <cfRule type="expression" dxfId="125" priority="1950">
      <formula>$C$5="RENDICIÓN PÚBLICA DE CUENTAS"</formula>
    </cfRule>
  </conditionalFormatting>
  <conditionalFormatting sqref="C93">
    <cfRule type="expression" dxfId="124" priority="1949">
      <formula>$C$5="RENDICIÓN PÚBLICA DE CUENTAS"</formula>
    </cfRule>
  </conditionalFormatting>
  <conditionalFormatting sqref="C94">
    <cfRule type="expression" dxfId="123" priority="1948">
      <formula>$C$5="RENDICIÓN PÚBLICA DE CUENTAS"</formula>
    </cfRule>
  </conditionalFormatting>
  <conditionalFormatting sqref="C95">
    <cfRule type="expression" dxfId="122" priority="1947">
      <formula>$C$5="RENDICIÓN PÚBLICA DE CUENTAS"</formula>
    </cfRule>
  </conditionalFormatting>
  <conditionalFormatting sqref="C96">
    <cfRule type="expression" dxfId="121" priority="1946">
      <formula>$C$5="RENDICIÓN PÚBLICA DE CUENTAS"</formula>
    </cfRule>
  </conditionalFormatting>
  <conditionalFormatting sqref="C97">
    <cfRule type="expression" dxfId="120" priority="1945">
      <formula>$C$5="RENDICIÓN PÚBLICA DE CUENTAS"</formula>
    </cfRule>
  </conditionalFormatting>
  <conditionalFormatting sqref="C98">
    <cfRule type="expression" dxfId="119" priority="1944">
      <formula>$C$5="RENDICIÓN PÚBLICA DE CUENTAS"</formula>
    </cfRule>
  </conditionalFormatting>
  <conditionalFormatting sqref="C99">
    <cfRule type="expression" dxfId="118" priority="1943">
      <formula>$C$5="RENDICIÓN PÚBLICA DE CUENTAS"</formula>
    </cfRule>
  </conditionalFormatting>
  <conditionalFormatting sqref="C100">
    <cfRule type="expression" dxfId="117" priority="1942">
      <formula>$C$5="RENDICIÓN PÚBLICA DE CUENTAS"</formula>
    </cfRule>
  </conditionalFormatting>
  <conditionalFormatting sqref="C101">
    <cfRule type="expression" dxfId="116" priority="1941">
      <formula>$C$5="RENDICIÓN PÚBLICA DE CUENTAS"</formula>
    </cfRule>
  </conditionalFormatting>
  <conditionalFormatting sqref="C102">
    <cfRule type="expression" dxfId="115" priority="1940">
      <formula>$C$5="RENDICIÓN PÚBLICA DE CUENTAS"</formula>
    </cfRule>
  </conditionalFormatting>
  <conditionalFormatting sqref="C103">
    <cfRule type="expression" dxfId="114" priority="1939">
      <formula>$C$5="RENDICIÓN PÚBLICA DE CUENTAS"</formula>
    </cfRule>
  </conditionalFormatting>
  <conditionalFormatting sqref="C104">
    <cfRule type="expression" dxfId="113" priority="1938">
      <formula>$C$5="RENDICIÓN PÚBLICA DE CUENTAS"</formula>
    </cfRule>
  </conditionalFormatting>
  <conditionalFormatting sqref="C105">
    <cfRule type="expression" dxfId="112" priority="1937">
      <formula>$C$5="RENDICIÓN PÚBLICA DE CUENTAS"</formula>
    </cfRule>
  </conditionalFormatting>
  <conditionalFormatting sqref="C106">
    <cfRule type="expression" dxfId="111" priority="1936">
      <formula>$C$5="RENDICIÓN PÚBLICA DE CUENTAS"</formula>
    </cfRule>
  </conditionalFormatting>
  <conditionalFormatting sqref="C107">
    <cfRule type="expression" dxfId="110" priority="1935">
      <formula>$C$5="RENDICIÓN PÚBLICA DE CUENTAS"</formula>
    </cfRule>
  </conditionalFormatting>
  <conditionalFormatting sqref="C108">
    <cfRule type="expression" dxfId="109" priority="1934">
      <formula>$C$5="RENDICIÓN PÚBLICA DE CUENTAS"</formula>
    </cfRule>
  </conditionalFormatting>
  <conditionalFormatting sqref="C109">
    <cfRule type="expression" dxfId="108" priority="1933">
      <formula>$C$5="RENDICIÓN PÚBLICA DE CUENTAS"</formula>
    </cfRule>
  </conditionalFormatting>
  <conditionalFormatting sqref="C110">
    <cfRule type="expression" dxfId="107" priority="1932">
      <formula>$C$5="RENDICIÓN PÚBLICA DE CUENTAS"</formula>
    </cfRule>
  </conditionalFormatting>
  <conditionalFormatting sqref="C111">
    <cfRule type="expression" dxfId="106" priority="1931">
      <formula>$C$5="RENDICIÓN PÚBLICA DE CUENTAS"</formula>
    </cfRule>
  </conditionalFormatting>
  <conditionalFormatting sqref="C112">
    <cfRule type="expression" dxfId="105" priority="1902">
      <formula>$C$5="RENDICIÓN PÚBLICA DE CUENTAS"</formula>
    </cfRule>
  </conditionalFormatting>
  <conditionalFormatting sqref="C113">
    <cfRule type="expression" dxfId="104" priority="1901">
      <formula>$C$5="RENDICIÓN PÚBLICA DE CUENTAS"</formula>
    </cfRule>
  </conditionalFormatting>
  <conditionalFormatting sqref="C114">
    <cfRule type="expression" dxfId="103" priority="1900">
      <formula>$C$5="RENDICIÓN PÚBLICA DE CUENTAS"</formula>
    </cfRule>
  </conditionalFormatting>
  <conditionalFormatting sqref="C115">
    <cfRule type="expression" dxfId="102" priority="1899">
      <formula>$C$5="RENDICIÓN PÚBLICA DE CUENTAS"</formula>
    </cfRule>
  </conditionalFormatting>
  <conditionalFormatting sqref="C116">
    <cfRule type="expression" dxfId="101" priority="1898">
      <formula>$C$5="RENDICIÓN PÚBLICA DE CUENTAS"</formula>
    </cfRule>
  </conditionalFormatting>
  <conditionalFormatting sqref="C117">
    <cfRule type="expression" dxfId="100" priority="1897">
      <formula>$C$5="RENDICIÓN PÚBLICA DE CUENTAS"</formula>
    </cfRule>
  </conditionalFormatting>
  <conditionalFormatting sqref="C118">
    <cfRule type="expression" dxfId="99" priority="1896">
      <formula>$C$5="RENDICIÓN PÚBLICA DE CUENTAS"</formula>
    </cfRule>
  </conditionalFormatting>
  <conditionalFormatting sqref="C119">
    <cfRule type="expression" dxfId="98" priority="1895">
      <formula>$C$5="RENDICIÓN PÚBLICA DE CUENTAS"</formula>
    </cfRule>
  </conditionalFormatting>
  <conditionalFormatting sqref="C120">
    <cfRule type="expression" dxfId="97" priority="1894">
      <formula>$C$5="RENDICIÓN PÚBLICA DE CUENTAS"</formula>
    </cfRule>
  </conditionalFormatting>
  <conditionalFormatting sqref="C121">
    <cfRule type="expression" dxfId="96" priority="1893">
      <formula>$C$5="RENDICIÓN PÚBLICA DE CUENTAS"</formula>
    </cfRule>
  </conditionalFormatting>
  <conditionalFormatting sqref="C122">
    <cfRule type="expression" dxfId="95" priority="1892">
      <formula>$C$5="RENDICIÓN PÚBLICA DE CUENTAS"</formula>
    </cfRule>
  </conditionalFormatting>
  <conditionalFormatting sqref="C123">
    <cfRule type="expression" dxfId="94" priority="1891">
      <formula>$C$5="RENDICIÓN PÚBLICA DE CUENTAS"</formula>
    </cfRule>
  </conditionalFormatting>
  <conditionalFormatting sqref="C124">
    <cfRule type="expression" dxfId="93" priority="1890">
      <formula>$C$5="RENDICIÓN PÚBLICA DE CUENTAS"</formula>
    </cfRule>
  </conditionalFormatting>
  <conditionalFormatting sqref="C125">
    <cfRule type="expression" dxfId="92" priority="1889">
      <formula>$C$5="RENDICIÓN PÚBLICA DE CUENTAS"</formula>
    </cfRule>
  </conditionalFormatting>
  <conditionalFormatting sqref="C126">
    <cfRule type="expression" dxfId="91" priority="1888">
      <formula>$C$5="RENDICIÓN PÚBLICA DE CUENTAS"</formula>
    </cfRule>
  </conditionalFormatting>
  <conditionalFormatting sqref="C127">
    <cfRule type="expression" dxfId="90" priority="1887">
      <formula>$C$5="RENDICIÓN PÚBLICA DE CUENTAS"</formula>
    </cfRule>
  </conditionalFormatting>
  <conditionalFormatting sqref="C128">
    <cfRule type="expression" dxfId="89" priority="1886">
      <formula>$C$5="RENDICIÓN PÚBLICA DE CUENTAS"</formula>
    </cfRule>
  </conditionalFormatting>
  <conditionalFormatting sqref="C129">
    <cfRule type="expression" dxfId="88" priority="1885">
      <formula>$C$5="RENDICIÓN PÚBLICA DE CUENTAS"</formula>
    </cfRule>
  </conditionalFormatting>
  <conditionalFormatting sqref="C130">
    <cfRule type="expression" dxfId="87" priority="1884">
      <formula>$C$5="RENDICIÓN PÚBLICA DE CUENTAS"</formula>
    </cfRule>
  </conditionalFormatting>
  <conditionalFormatting sqref="C131">
    <cfRule type="expression" dxfId="86" priority="1883">
      <formula>$C$5="RENDICIÓN PÚBLICA DE CUENTAS"</formula>
    </cfRule>
  </conditionalFormatting>
  <conditionalFormatting sqref="C132">
    <cfRule type="expression" dxfId="85" priority="1882">
      <formula>$C$5="RENDICIÓN PÚBLICA DE CUENTAS"</formula>
    </cfRule>
  </conditionalFormatting>
  <conditionalFormatting sqref="C133">
    <cfRule type="expression" dxfId="84" priority="1881">
      <formula>$C$5="RENDICIÓN PÚBLICA DE CUENTAS"</formula>
    </cfRule>
  </conditionalFormatting>
  <conditionalFormatting sqref="C134">
    <cfRule type="expression" dxfId="83" priority="1880">
      <formula>$C$5="RENDICIÓN PÚBLICA DE CUENTAS"</formula>
    </cfRule>
  </conditionalFormatting>
  <conditionalFormatting sqref="C135">
    <cfRule type="expression" dxfId="82" priority="1879">
      <formula>$C$5="RENDICIÓN PÚBLICA DE CUENTAS"</formula>
    </cfRule>
  </conditionalFormatting>
  <conditionalFormatting sqref="C136">
    <cfRule type="expression" dxfId="81" priority="1878">
      <formula>$C$5="RENDICIÓN PÚBLICA DE CUENTAS"</formula>
    </cfRule>
  </conditionalFormatting>
  <conditionalFormatting sqref="C137">
    <cfRule type="expression" dxfId="80" priority="1877">
      <formula>$C$5="RENDICIÓN PÚBLICA DE CUENTAS"</formula>
    </cfRule>
  </conditionalFormatting>
  <conditionalFormatting sqref="C138">
    <cfRule type="expression" dxfId="79" priority="1876">
      <formula>$C$5="RENDICIÓN PÚBLICA DE CUENTAS"</formula>
    </cfRule>
  </conditionalFormatting>
  <conditionalFormatting sqref="C139">
    <cfRule type="expression" dxfId="78" priority="1875">
      <formula>$C$5="RENDICIÓN PÚBLICA DE CUENTAS"</formula>
    </cfRule>
  </conditionalFormatting>
  <conditionalFormatting sqref="C140">
    <cfRule type="expression" dxfId="77" priority="1874">
      <formula>$C$5="RENDICIÓN PÚBLICA DE CUENTAS"</formula>
    </cfRule>
  </conditionalFormatting>
  <conditionalFormatting sqref="C141">
    <cfRule type="expression" dxfId="76" priority="1873">
      <formula>$C$5="RENDICIÓN PÚBLICA DE CUENTAS"</formula>
    </cfRule>
  </conditionalFormatting>
  <conditionalFormatting sqref="C142">
    <cfRule type="expression" dxfId="75" priority="1872">
      <formula>$C$5="RENDICIÓN PÚBLICA DE CUENTAS"</formula>
    </cfRule>
  </conditionalFormatting>
  <conditionalFormatting sqref="C143">
    <cfRule type="expression" dxfId="74" priority="1871">
      <formula>$C$5="RENDICIÓN PÚBLICA DE CUENTAS"</formula>
    </cfRule>
  </conditionalFormatting>
  <conditionalFormatting sqref="C144">
    <cfRule type="expression" dxfId="73" priority="1870">
      <formula>$C$5="RENDICIÓN PÚBLICA DE CUENTAS"</formula>
    </cfRule>
  </conditionalFormatting>
  <conditionalFormatting sqref="C145">
    <cfRule type="expression" dxfId="72" priority="1869">
      <formula>$C$5="RENDICIÓN PÚBLICA DE CUENTAS"</formula>
    </cfRule>
  </conditionalFormatting>
  <conditionalFormatting sqref="C146">
    <cfRule type="expression" dxfId="71" priority="1868">
      <formula>$C$5="RENDICIÓN PÚBLICA DE CUENTAS"</formula>
    </cfRule>
  </conditionalFormatting>
  <conditionalFormatting sqref="C147">
    <cfRule type="expression" dxfId="70" priority="1867">
      <formula>$C$5="RENDICIÓN PÚBLICA DE CUENTAS"</formula>
    </cfRule>
  </conditionalFormatting>
  <conditionalFormatting sqref="C148">
    <cfRule type="expression" dxfId="69" priority="1866">
      <formula>$C$5="RENDICIÓN PÚBLICA DE CUENTAS"</formula>
    </cfRule>
  </conditionalFormatting>
  <conditionalFormatting sqref="C149">
    <cfRule type="expression" dxfId="68" priority="1865">
      <formula>$C$5="RENDICIÓN PÚBLICA DE CUENTAS"</formula>
    </cfRule>
  </conditionalFormatting>
  <conditionalFormatting sqref="C150">
    <cfRule type="expression" dxfId="67" priority="1864">
      <formula>$C$5="RENDICIÓN PÚBLICA DE CUENTAS"</formula>
    </cfRule>
  </conditionalFormatting>
  <conditionalFormatting sqref="C151">
    <cfRule type="expression" dxfId="66" priority="1863">
      <formula>$C$5="RENDICIÓN PÚBLICA DE CUENTAS"</formula>
    </cfRule>
  </conditionalFormatting>
  <conditionalFormatting sqref="C152">
    <cfRule type="expression" dxfId="65" priority="1862">
      <formula>$C$5="RENDICIÓN PÚBLICA DE CUENTAS"</formula>
    </cfRule>
  </conditionalFormatting>
  <conditionalFormatting sqref="C153">
    <cfRule type="expression" dxfId="64" priority="1861">
      <formula>$C$5="RENDICIÓN PÚBLICA DE CUENTAS"</formula>
    </cfRule>
  </conditionalFormatting>
  <conditionalFormatting sqref="C154">
    <cfRule type="expression" dxfId="63" priority="1860">
      <formula>$C$5="RENDICIÓN PÚBLICA DE CUENTAS"</formula>
    </cfRule>
  </conditionalFormatting>
  <conditionalFormatting sqref="C155">
    <cfRule type="expression" dxfId="62" priority="1859">
      <formula>$C$5="RENDICIÓN PÚBLICA DE CUENTAS"</formula>
    </cfRule>
  </conditionalFormatting>
  <conditionalFormatting sqref="C156">
    <cfRule type="expression" dxfId="61" priority="1858">
      <formula>$C$5="RENDICIÓN PÚBLICA DE CUENTAS"</formula>
    </cfRule>
  </conditionalFormatting>
  <conditionalFormatting sqref="C157">
    <cfRule type="expression" dxfId="60" priority="1857">
      <formula>$C$5="RENDICIÓN PÚBLICA DE CUENTAS"</formula>
    </cfRule>
  </conditionalFormatting>
  <conditionalFormatting sqref="C158">
    <cfRule type="expression" dxfId="59" priority="1856">
      <formula>$C$5="RENDICIÓN PÚBLICA DE CUENTAS"</formula>
    </cfRule>
  </conditionalFormatting>
  <conditionalFormatting sqref="C159">
    <cfRule type="expression" dxfId="58" priority="1855">
      <formula>$C$5="RENDICIÓN PÚBLICA DE CUENTAS"</formula>
    </cfRule>
  </conditionalFormatting>
  <conditionalFormatting sqref="C160">
    <cfRule type="expression" dxfId="57" priority="1854">
      <formula>$C$5="RENDICIÓN PÚBLICA DE CUENTAS"</formula>
    </cfRule>
  </conditionalFormatting>
  <conditionalFormatting sqref="C161">
    <cfRule type="expression" dxfId="56" priority="1853">
      <formula>$C$5="RENDICIÓN PÚBLICA DE CUENTAS"</formula>
    </cfRule>
  </conditionalFormatting>
  <conditionalFormatting sqref="C162">
    <cfRule type="expression" dxfId="55" priority="1852">
      <formula>$C$5="RENDICIÓN PÚBLICA DE CUENTAS"</formula>
    </cfRule>
  </conditionalFormatting>
  <conditionalFormatting sqref="C163">
    <cfRule type="expression" dxfId="54" priority="1851">
      <formula>$C$5="RENDICIÓN PÚBLICA DE CUENTAS"</formula>
    </cfRule>
  </conditionalFormatting>
  <conditionalFormatting sqref="C164">
    <cfRule type="expression" dxfId="53" priority="1850">
      <formula>$C$5="RENDICIÓN PÚBLICA DE CUENTAS"</formula>
    </cfRule>
  </conditionalFormatting>
  <conditionalFormatting sqref="C165">
    <cfRule type="expression" dxfId="52" priority="1849">
      <formula>$C$5="RENDICIÓN PÚBLICA DE CUENTAS"</formula>
    </cfRule>
  </conditionalFormatting>
  <conditionalFormatting sqref="C166">
    <cfRule type="expression" dxfId="51" priority="1848">
      <formula>$C$5="RENDICIÓN PÚBLICA DE CUENTAS"</formula>
    </cfRule>
  </conditionalFormatting>
  <conditionalFormatting sqref="C167">
    <cfRule type="expression" dxfId="50" priority="1847">
      <formula>$C$5="RENDICIÓN PÚBLICA DE CUENTAS"</formula>
    </cfRule>
  </conditionalFormatting>
  <conditionalFormatting sqref="C168">
    <cfRule type="expression" dxfId="49" priority="1846">
      <formula>$C$5="RENDICIÓN PÚBLICA DE CUENTAS"</formula>
    </cfRule>
  </conditionalFormatting>
  <conditionalFormatting sqref="C169">
    <cfRule type="expression" dxfId="48" priority="1845">
      <formula>$C$5="RENDICIÓN PÚBLICA DE CUENTAS"</formula>
    </cfRule>
  </conditionalFormatting>
  <conditionalFormatting sqref="C170">
    <cfRule type="expression" dxfId="47" priority="1844">
      <formula>$C$5="RENDICIÓN PÚBLICA DE CUENTAS"</formula>
    </cfRule>
  </conditionalFormatting>
  <conditionalFormatting sqref="C171">
    <cfRule type="expression" dxfId="46" priority="1843">
      <formula>$C$5="RENDICIÓN PÚBLICA DE CUENTAS"</formula>
    </cfRule>
  </conditionalFormatting>
  <conditionalFormatting sqref="C172">
    <cfRule type="expression" dxfId="45" priority="1842">
      <formula>$C$5="RENDICIÓN PÚBLICA DE CUENTAS"</formula>
    </cfRule>
  </conditionalFormatting>
  <conditionalFormatting sqref="C173">
    <cfRule type="expression" dxfId="44" priority="1841">
      <formula>$C$5="RENDICIÓN PÚBLICA DE CUENTAS"</formula>
    </cfRule>
  </conditionalFormatting>
  <conditionalFormatting sqref="C174">
    <cfRule type="expression" dxfId="43" priority="1840">
      <formula>$C$5="RENDICIÓN PÚBLICA DE CUENTAS"</formula>
    </cfRule>
  </conditionalFormatting>
  <conditionalFormatting sqref="C175">
    <cfRule type="expression" dxfId="42" priority="1839">
      <formula>$C$5="RENDICIÓN PÚBLICA DE CUENTAS"</formula>
    </cfRule>
  </conditionalFormatting>
  <conditionalFormatting sqref="C176">
    <cfRule type="expression" dxfId="41" priority="1838">
      <formula>$C$5="RENDICIÓN PÚBLICA DE CUENTAS"</formula>
    </cfRule>
  </conditionalFormatting>
  <conditionalFormatting sqref="C177">
    <cfRule type="expression" dxfId="40" priority="1837">
      <formula>$C$5="RENDICIÓN PÚBLICA DE CUENTAS"</formula>
    </cfRule>
  </conditionalFormatting>
  <conditionalFormatting sqref="C178">
    <cfRule type="expression" dxfId="39" priority="1836">
      <formula>$C$5="RENDICIÓN PÚBLICA DE CUENTAS"</formula>
    </cfRule>
  </conditionalFormatting>
  <conditionalFormatting sqref="C179">
    <cfRule type="expression" dxfId="38" priority="1835">
      <formula>$C$5="RENDICIÓN PÚBLICA DE CUENTAS"</formula>
    </cfRule>
  </conditionalFormatting>
  <conditionalFormatting sqref="C180">
    <cfRule type="expression" dxfId="37" priority="1834">
      <formula>$C$5="RENDICIÓN PÚBLICA DE CUENTAS"</formula>
    </cfRule>
  </conditionalFormatting>
  <conditionalFormatting sqref="C181">
    <cfRule type="expression" dxfId="36" priority="1833">
      <formula>$C$5="RENDICIÓN PÚBLICA DE CUENTAS"</formula>
    </cfRule>
  </conditionalFormatting>
  <conditionalFormatting sqref="C182">
    <cfRule type="expression" dxfId="35" priority="1832">
      <formula>$C$5="RENDICIÓN PÚBLICA DE CUENTAS"</formula>
    </cfRule>
  </conditionalFormatting>
  <conditionalFormatting sqref="C183">
    <cfRule type="expression" dxfId="34" priority="1831">
      <formula>$C$5="RENDICIÓN PÚBLICA DE CUENTAS"</formula>
    </cfRule>
  </conditionalFormatting>
  <conditionalFormatting sqref="C184">
    <cfRule type="expression" dxfId="33" priority="1830">
      <formula>$C$5="RENDICIÓN PÚBLICA DE CUENTAS"</formula>
    </cfRule>
  </conditionalFormatting>
  <conditionalFormatting sqref="C185">
    <cfRule type="expression" dxfId="32" priority="1829">
      <formula>$C$5="RENDICIÓN PÚBLICA DE CUENTAS"</formula>
    </cfRule>
  </conditionalFormatting>
  <conditionalFormatting sqref="C186">
    <cfRule type="expression" dxfId="31" priority="1828">
      <formula>$C$5="RENDICIÓN PÚBLICA DE CUENTAS"</formula>
    </cfRule>
  </conditionalFormatting>
  <conditionalFormatting sqref="C187">
    <cfRule type="expression" dxfId="30" priority="1827">
      <formula>$C$5="RENDICIÓN PÚBLICA DE CUENTAS"</formula>
    </cfRule>
  </conditionalFormatting>
  <conditionalFormatting sqref="C188">
    <cfRule type="expression" dxfId="29" priority="1826">
      <formula>$C$5="RENDICIÓN PÚBLICA DE CUENTAS"</formula>
    </cfRule>
  </conditionalFormatting>
  <conditionalFormatting sqref="C189">
    <cfRule type="expression" dxfId="28" priority="1825">
      <formula>$C$5="RENDICIÓN PÚBLICA DE CUENTAS"</formula>
    </cfRule>
  </conditionalFormatting>
  <conditionalFormatting sqref="C190">
    <cfRule type="expression" dxfId="27" priority="1824">
      <formula>$C$5="RENDICIÓN PÚBLICA DE CUENTAS"</formula>
    </cfRule>
  </conditionalFormatting>
  <conditionalFormatting sqref="C191">
    <cfRule type="expression" dxfId="26" priority="1823">
      <formula>$C$5="RENDICIÓN PÚBLICA DE CUENTAS"</formula>
    </cfRule>
  </conditionalFormatting>
  <conditionalFormatting sqref="C192">
    <cfRule type="expression" dxfId="25" priority="1822">
      <formula>$C$5="RENDICIÓN PÚBLICA DE CUENTAS"</formula>
    </cfRule>
  </conditionalFormatting>
  <conditionalFormatting sqref="C193">
    <cfRule type="expression" dxfId="24" priority="1821">
      <formula>$C$5="RENDICIÓN PÚBLICA DE CUENTAS"</formula>
    </cfRule>
  </conditionalFormatting>
  <conditionalFormatting sqref="C194">
    <cfRule type="expression" dxfId="23" priority="1820">
      <formula>$C$5="RENDICIÓN PÚBLICA DE CUENTAS"</formula>
    </cfRule>
  </conditionalFormatting>
  <conditionalFormatting sqref="C195">
    <cfRule type="expression" dxfId="22" priority="1819">
      <formula>$C$5="RENDICIÓN PÚBLICA DE CUENTAS"</formula>
    </cfRule>
  </conditionalFormatting>
  <conditionalFormatting sqref="C196">
    <cfRule type="expression" dxfId="21" priority="1818">
      <formula>$C$5="RENDICIÓN PÚBLICA DE CUENTAS"</formula>
    </cfRule>
  </conditionalFormatting>
  <conditionalFormatting sqref="C197">
    <cfRule type="expression" dxfId="20" priority="1817">
      <formula>$C$5="RENDICIÓN PÚBLICA DE CUENTAS"</formula>
    </cfRule>
  </conditionalFormatting>
  <conditionalFormatting sqref="C198">
    <cfRule type="expression" dxfId="19" priority="1816">
      <formula>$C$5="RENDICIÓN PÚBLICA DE CUENTAS"</formula>
    </cfRule>
  </conditionalFormatting>
  <conditionalFormatting sqref="C199">
    <cfRule type="expression" dxfId="18" priority="1815">
      <formula>$C$5="RENDICIÓN PÚBLICA DE CUENTAS"</formula>
    </cfRule>
  </conditionalFormatting>
  <conditionalFormatting sqref="C200">
    <cfRule type="expression" dxfId="17" priority="1814">
      <formula>$C$5="RENDICIÓN PÚBLICA DE CUENTAS"</formula>
    </cfRule>
  </conditionalFormatting>
  <conditionalFormatting sqref="C201">
    <cfRule type="expression" dxfId="16" priority="1813">
      <formula>$C$5="RENDICIÓN PÚBLICA DE CUENTAS"</formula>
    </cfRule>
  </conditionalFormatting>
  <conditionalFormatting sqref="C202">
    <cfRule type="expression" dxfId="15" priority="1812">
      <formula>$C$5="RENDICIÓN PÚBLICA DE CUENTAS"</formula>
    </cfRule>
  </conditionalFormatting>
  <conditionalFormatting sqref="C203">
    <cfRule type="expression" dxfId="14" priority="1811">
      <formula>$C$5="RENDICIÓN PÚBLICA DE CUENTAS"</formula>
    </cfRule>
  </conditionalFormatting>
  <conditionalFormatting sqref="C204">
    <cfRule type="expression" dxfId="13" priority="1810">
      <formula>$C$5="RENDICIÓN PÚBLICA DE CUENTAS"</formula>
    </cfRule>
  </conditionalFormatting>
  <conditionalFormatting sqref="C205">
    <cfRule type="expression" dxfId="12" priority="1809">
      <formula>$C$5="RENDICIÓN PÚBLICA DE CUENTAS"</formula>
    </cfRule>
  </conditionalFormatting>
  <conditionalFormatting sqref="C206">
    <cfRule type="expression" dxfId="11" priority="1808">
      <formula>$C$5="RENDICIÓN PÚBLICA DE CUENTAS"</formula>
    </cfRule>
  </conditionalFormatting>
  <conditionalFormatting sqref="C207">
    <cfRule type="expression" dxfId="10" priority="1807">
      <formula>$C$5="RENDICIÓN PÚBLICA DE CUENTAS"</formula>
    </cfRule>
  </conditionalFormatting>
  <conditionalFormatting sqref="C208">
    <cfRule type="expression" dxfId="9" priority="1806">
      <formula>$C$5="RENDICIÓN PÚBLICA DE CUENTAS"</formula>
    </cfRule>
  </conditionalFormatting>
  <conditionalFormatting sqref="C209">
    <cfRule type="expression" dxfId="8" priority="1805">
      <formula>$C$5="RENDICIÓN PÚBLICA DE CUENTAS"</formula>
    </cfRule>
  </conditionalFormatting>
  <conditionalFormatting sqref="C210">
    <cfRule type="expression" dxfId="7" priority="1804">
      <formula>$C$5="RENDICIÓN PÚBLICA DE CUENTAS"</formula>
    </cfRule>
  </conditionalFormatting>
  <conditionalFormatting sqref="C211">
    <cfRule type="expression" dxfId="6" priority="1803">
      <formula>$C$5="RENDICIÓN PÚBLICA DE CUENTAS"</formula>
    </cfRule>
  </conditionalFormatting>
  <dataValidations count="2">
    <dataValidation type="list" allowBlank="1" showInputMessage="1" showErrorMessage="1" sqref="C12:C211" xr:uid="{00000000-0002-0000-0100-000000000000}">
      <formula1>INDIRECT(B12)</formula1>
    </dataValidation>
    <dataValidation type="list" allowBlank="1" showInputMessage="1" showErrorMessage="1" sqref="G7" xr:uid="{00000000-0002-0000-0100-000001000000}">
      <formula1>INDIRECT($C$7)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1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100-000002000000}">
          <x14:formula1>
            <xm:f>Listas!$A$505:$A$537</xm:f>
          </x14:formula1>
          <xm:sqref>B12:B211 C7</xm:sqref>
        </x14:dataValidation>
        <x14:dataValidation type="list" allowBlank="1" showInputMessage="1" showErrorMessage="1" xr:uid="{00000000-0002-0000-0100-000003000000}">
          <x14:formula1>
            <xm:f>Listas!$C$593:$C$597</xm:f>
          </x14:formula1>
          <xm:sqref>D12:D211</xm:sqref>
        </x14:dataValidation>
        <x14:dataValidation type="list" allowBlank="1" showInputMessage="1" showErrorMessage="1" xr:uid="{00000000-0002-0000-0100-000004000000}">
          <x14:formula1>
            <xm:f>Listas!$C$606:$C$608</xm:f>
          </x14:formula1>
          <xm:sqref>G12:G211</xm:sqref>
        </x14:dataValidation>
        <x14:dataValidation type="list" allowBlank="1" showInputMessage="1" showErrorMessage="1" xr:uid="{00000000-0002-0000-0100-000005000000}">
          <x14:formula1>
            <xm:f>Listas!$A$280:$A$281</xm:f>
          </x14:formula1>
          <xm:sqref>C5</xm:sqref>
        </x14:dataValidation>
        <x14:dataValidation type="list" allowBlank="1" showInputMessage="1" showErrorMessage="1" xr:uid="{00000000-0002-0000-0100-000006000000}">
          <x14:formula1>
            <xm:f>Listas!$C$609:$C$610</xm:f>
          </x14:formula1>
          <xm:sqref>H12:H211</xm:sqref>
        </x14:dataValidation>
        <x14:dataValidation type="list" allowBlank="1" showInputMessage="1" showErrorMessage="1" xr:uid="{00000000-0002-0000-0100-000007000000}">
          <x14:formula1>
            <xm:f>Listas!$C$613:$C$614</xm:f>
          </x14:formula1>
          <xm:sqref>J12:J211</xm:sqref>
        </x14:dataValidation>
        <x14:dataValidation type="list" allowBlank="1" showInputMessage="1" showErrorMessage="1" xr:uid="{00000000-0002-0000-0100-000008000000}">
          <x14:formula1>
            <xm:f>Listas!$C$615:$C$617</xm:f>
          </x14:formula1>
          <xm:sqref>K12:K211</xm:sqref>
        </x14:dataValidation>
        <x14:dataValidation type="list" allowBlank="1" showInputMessage="1" showErrorMessage="1" xr:uid="{00000000-0002-0000-0100-000009000000}">
          <x14:formula1>
            <xm:f>Listas!$C$620:$C$621</xm:f>
          </x14:formula1>
          <xm:sqref>M12:M211</xm:sqref>
        </x14:dataValidation>
        <x14:dataValidation type="list" allowBlank="1" showInputMessage="1" showErrorMessage="1" xr:uid="{00000000-0002-0000-0100-00000A000000}">
          <x14:formula1>
            <xm:f>Listas!$C$622:$C$623</xm:f>
          </x14:formula1>
          <xm:sqref>N12:N211</xm:sqref>
        </x14:dataValidation>
        <x14:dataValidation type="list" allowBlank="1" showInputMessage="1" showErrorMessage="1" xr:uid="{00000000-0002-0000-0100-00000B000000}">
          <x14:formula1>
            <xm:f>Listas!$C$598:$C$603</xm:f>
          </x14:formula1>
          <xm:sqref>E12:E211</xm:sqref>
        </x14:dataValidation>
        <x14:dataValidation type="list" allowBlank="1" showInputMessage="1" showErrorMessage="1" xr:uid="{00000000-0002-0000-0100-00000C000000}">
          <x14:formula1>
            <xm:f>Listas!$C$604:$C$605</xm:f>
          </x14:formula1>
          <xm:sqref>F12:F211</xm:sqref>
        </x14:dataValidation>
        <x14:dataValidation type="list" allowBlank="1" showInputMessage="1" showErrorMessage="1" xr:uid="{00000000-0002-0000-0100-00000D000000}">
          <x14:formula1>
            <xm:f>Listas!$C$611:$C$612</xm:f>
          </x14:formula1>
          <xm:sqref>I12:I211</xm:sqref>
        </x14:dataValidation>
        <x14:dataValidation type="list" allowBlank="1" showInputMessage="1" showErrorMessage="1" xr:uid="{00000000-0002-0000-0100-00000E000000}">
          <x14:formula1>
            <xm:f>Listas!$C$618:$C$619</xm:f>
          </x14:formula1>
          <xm:sqref>L12:L211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9"/>
  <sheetViews>
    <sheetView zoomScale="110" zoomScaleNormal="110" workbookViewId="0">
      <selection activeCell="M6" sqref="M6:N6"/>
    </sheetView>
  </sheetViews>
  <sheetFormatPr baseColWidth="10" defaultColWidth="11.44140625" defaultRowHeight="13.2"/>
  <cols>
    <col min="1" max="1" width="16.5546875" style="21" customWidth="1"/>
    <col min="2" max="2" width="43.109375" style="21" customWidth="1"/>
    <col min="3" max="3" width="11.33203125" style="21" customWidth="1"/>
    <col min="4" max="4" width="11.44140625" style="21"/>
    <col min="5" max="5" width="5.44140625" style="21" customWidth="1"/>
    <col min="6" max="6" width="11.109375" style="21" customWidth="1"/>
    <col min="7" max="7" width="11.109375" style="22" customWidth="1"/>
    <col min="8" max="8" width="8" style="21" customWidth="1"/>
    <col min="9" max="9" width="16.5546875" style="21" customWidth="1"/>
    <col min="10" max="13" width="11.44140625" style="21"/>
    <col min="14" max="15" width="12.33203125" style="21" bestFit="1" customWidth="1"/>
    <col min="16" max="18" width="11.44140625" style="21"/>
    <col min="19" max="19" width="11.44140625" style="50"/>
    <col min="20" max="16384" width="11.44140625" style="21"/>
  </cols>
  <sheetData>
    <row r="1" spans="1:19" s="19" customFormat="1" ht="22.5" customHeight="1">
      <c r="A1" s="103"/>
      <c r="B1" s="108" t="s">
        <v>393</v>
      </c>
      <c r="C1" s="108"/>
      <c r="D1" s="108"/>
      <c r="E1" s="108"/>
      <c r="F1" s="108"/>
      <c r="G1" s="108"/>
      <c r="H1" s="108"/>
      <c r="I1" s="108"/>
      <c r="J1" s="108"/>
      <c r="K1" s="103" t="s">
        <v>392</v>
      </c>
      <c r="L1" s="103"/>
      <c r="M1" s="121">
        <v>43516</v>
      </c>
      <c r="N1" s="121"/>
      <c r="O1" s="18"/>
      <c r="P1" s="18"/>
      <c r="Q1" s="18"/>
      <c r="R1" s="18"/>
      <c r="S1" s="49"/>
    </row>
    <row r="2" spans="1:19" s="19" customFormat="1" ht="22.5" customHeight="1">
      <c r="A2" s="103"/>
      <c r="B2" s="108"/>
      <c r="C2" s="108"/>
      <c r="D2" s="108"/>
      <c r="E2" s="108"/>
      <c r="F2" s="108"/>
      <c r="G2" s="108"/>
      <c r="H2" s="108"/>
      <c r="I2" s="108"/>
      <c r="J2" s="108"/>
      <c r="K2" s="103" t="s">
        <v>329</v>
      </c>
      <c r="L2" s="103"/>
      <c r="M2" s="103" t="s">
        <v>333</v>
      </c>
      <c r="N2" s="103"/>
      <c r="O2" s="18"/>
      <c r="P2" s="18"/>
      <c r="Q2" s="18"/>
      <c r="R2" s="18"/>
      <c r="S2" s="49"/>
    </row>
    <row r="3" spans="1:19" s="19" customFormat="1" ht="22.5" customHeight="1">
      <c r="A3" s="103"/>
      <c r="B3" s="108"/>
      <c r="C3" s="108"/>
      <c r="D3" s="108"/>
      <c r="E3" s="108"/>
      <c r="F3" s="108"/>
      <c r="G3" s="108"/>
      <c r="H3" s="108"/>
      <c r="I3" s="108"/>
      <c r="J3" s="108"/>
      <c r="K3" s="103" t="s">
        <v>328</v>
      </c>
      <c r="L3" s="103"/>
      <c r="M3" s="103"/>
      <c r="N3" s="103"/>
      <c r="O3" s="18"/>
      <c r="P3" s="18"/>
      <c r="Q3" s="18"/>
      <c r="R3" s="18"/>
      <c r="S3" s="49"/>
    </row>
    <row r="4" spans="1:19" s="19" customFormat="1">
      <c r="C4" s="18"/>
      <c r="D4" s="18"/>
      <c r="E4" s="18"/>
      <c r="F4" s="18"/>
      <c r="L4" s="18"/>
      <c r="M4" s="18"/>
      <c r="N4" s="18"/>
      <c r="O4" s="18"/>
      <c r="S4" s="49"/>
    </row>
    <row r="5" spans="1:19" s="19" customFormat="1">
      <c r="C5" s="18"/>
      <c r="D5" s="18"/>
      <c r="E5" s="18"/>
      <c r="F5" s="18"/>
      <c r="L5" s="18"/>
      <c r="M5" s="18"/>
      <c r="N5" s="18"/>
      <c r="O5" s="18"/>
      <c r="S5" s="49"/>
    </row>
    <row r="6" spans="1:19" s="19" customFormat="1">
      <c r="A6" s="62" t="s">
        <v>330</v>
      </c>
      <c r="B6" s="29">
        <f>DATOS!C7</f>
        <v>0</v>
      </c>
      <c r="C6" s="18"/>
      <c r="D6" s="104" t="s">
        <v>2</v>
      </c>
      <c r="E6" s="104"/>
      <c r="F6" s="104"/>
      <c r="G6" s="124">
        <f>DATOS!G7</f>
        <v>0</v>
      </c>
      <c r="H6" s="124"/>
      <c r="I6" s="124"/>
      <c r="K6" s="122" t="s">
        <v>331</v>
      </c>
      <c r="L6" s="122"/>
      <c r="M6" s="123"/>
      <c r="N6" s="123"/>
      <c r="O6" s="18"/>
      <c r="S6" s="49"/>
    </row>
    <row r="7" spans="1:19" s="19" customFormat="1">
      <c r="C7" s="18"/>
      <c r="D7" s="18"/>
      <c r="E7" s="18"/>
      <c r="F7" s="18"/>
      <c r="L7" s="18"/>
      <c r="M7" s="18"/>
      <c r="N7" s="18"/>
      <c r="O7" s="18"/>
      <c r="S7" s="49"/>
    </row>
    <row r="8" spans="1:19" s="19" customFormat="1">
      <c r="C8" s="18"/>
      <c r="D8" s="18"/>
      <c r="E8" s="18"/>
      <c r="F8" s="18"/>
      <c r="G8" s="18"/>
      <c r="H8" s="18"/>
      <c r="L8" s="18"/>
      <c r="M8" s="18"/>
      <c r="N8" s="18"/>
      <c r="O8" s="18"/>
      <c r="S8" s="49"/>
    </row>
    <row r="9" spans="1:19" s="19" customFormat="1" ht="12.75" customHeight="1">
      <c r="A9" s="122" t="s">
        <v>360</v>
      </c>
      <c r="B9" s="122"/>
      <c r="C9" s="122"/>
      <c r="D9" s="122"/>
      <c r="E9" s="122"/>
      <c r="F9" s="29">
        <f>COUNTA(DATOS!G12:G211)</f>
        <v>0</v>
      </c>
      <c r="G9" s="20">
        <v>1</v>
      </c>
      <c r="I9" s="118" t="str">
        <f>IF(DATOS!C5="RENDICIÓN PÚBLICA DE CUENTAS",CONCATENATE("Regional ",B6),CONCATENATE("Regional ",B6," / ",G6))</f>
        <v>Regional 0 / 0</v>
      </c>
      <c r="J9" s="119"/>
      <c r="K9" s="119"/>
      <c r="L9" s="119"/>
      <c r="M9" s="119"/>
      <c r="N9" s="120"/>
      <c r="O9" s="18"/>
      <c r="S9" s="49"/>
    </row>
    <row r="10" spans="1:19" s="19" customFormat="1">
      <c r="C10" s="18"/>
      <c r="D10" s="18"/>
      <c r="E10" s="18"/>
      <c r="F10" s="18"/>
      <c r="L10" s="18"/>
      <c r="M10" s="18"/>
      <c r="N10" s="18"/>
      <c r="O10" s="18"/>
      <c r="S10" s="49"/>
    </row>
    <row r="11" spans="1:19" s="19" customFormat="1">
      <c r="A11" s="61" t="s">
        <v>3</v>
      </c>
      <c r="B11" s="61" t="s">
        <v>361</v>
      </c>
      <c r="C11" s="129" t="s">
        <v>362</v>
      </c>
      <c r="D11" s="129"/>
      <c r="E11" s="129"/>
      <c r="F11" s="63" t="s">
        <v>326</v>
      </c>
      <c r="G11" s="62" t="s">
        <v>327</v>
      </c>
      <c r="L11" s="18"/>
      <c r="M11" s="18"/>
      <c r="N11" s="18"/>
      <c r="O11" s="18"/>
      <c r="R11" s="52"/>
      <c r="S11" s="53"/>
    </row>
    <row r="12" spans="1:19" s="19" customFormat="1">
      <c r="C12" s="18"/>
      <c r="D12" s="18"/>
      <c r="E12" s="18"/>
      <c r="F12" s="18"/>
      <c r="G12" s="52" t="s">
        <v>363</v>
      </c>
      <c r="L12" s="18"/>
      <c r="M12" s="18"/>
      <c r="N12" s="18"/>
      <c r="O12" s="18"/>
      <c r="R12" s="54"/>
      <c r="S12" s="53" t="str">
        <f>G12</f>
        <v>Tipo de organización</v>
      </c>
    </row>
    <row r="13" spans="1:19" s="19" customFormat="1" ht="45" customHeight="1">
      <c r="A13" s="125">
        <v>1</v>
      </c>
      <c r="B13" s="126" t="s">
        <v>375</v>
      </c>
      <c r="C13" s="125" t="s">
        <v>309</v>
      </c>
      <c r="D13" s="125"/>
      <c r="E13" s="125"/>
      <c r="F13" s="28">
        <f>COUNTIF(DATOS!$D$12:$D$211,TABULACIÓN!C13)</f>
        <v>0</v>
      </c>
      <c r="G13" s="47" t="e">
        <f>F13/$F$9</f>
        <v>#DIV/0!</v>
      </c>
      <c r="L13" s="18"/>
      <c r="M13" s="18"/>
      <c r="N13" s="18"/>
      <c r="O13" s="18"/>
      <c r="R13" s="54" t="str">
        <f>C13</f>
        <v>Organización Gubernamental</v>
      </c>
      <c r="S13" s="53" t="e">
        <f>G13</f>
        <v>#DIV/0!</v>
      </c>
    </row>
    <row r="14" spans="1:19" s="19" customFormat="1" ht="45" customHeight="1">
      <c r="A14" s="125"/>
      <c r="B14" s="126"/>
      <c r="C14" s="127" t="s">
        <v>341</v>
      </c>
      <c r="D14" s="127"/>
      <c r="E14" s="127"/>
      <c r="F14" s="45">
        <f>COUNTIF(DATOS!$D$12:$D$211,TABULACIÓN!C14)</f>
        <v>0</v>
      </c>
      <c r="G14" s="48" t="e">
        <f>F14/$F$9</f>
        <v>#DIV/0!</v>
      </c>
      <c r="L14" s="18"/>
      <c r="M14" s="18"/>
      <c r="N14" s="18"/>
      <c r="O14" s="18"/>
      <c r="R14" s="54" t="str">
        <f t="shared" ref="R14:R63" si="0">C14</f>
        <v>Organización No gubernamental</v>
      </c>
      <c r="S14" s="53" t="e">
        <f t="shared" ref="S14:S63" si="1">G14</f>
        <v>#DIV/0!</v>
      </c>
    </row>
    <row r="15" spans="1:19" s="19" customFormat="1" ht="45" customHeight="1">
      <c r="A15" s="125"/>
      <c r="B15" s="126"/>
      <c r="C15" s="125" t="s">
        <v>311</v>
      </c>
      <c r="D15" s="125"/>
      <c r="E15" s="125"/>
      <c r="F15" s="28">
        <f>COUNTIF(DATOS!$D$12:$D$211,TABULACIÓN!C15)</f>
        <v>0</v>
      </c>
      <c r="G15" s="47" t="e">
        <f>F15/$F$9</f>
        <v>#DIV/0!</v>
      </c>
      <c r="L15" s="18"/>
      <c r="M15" s="18"/>
      <c r="N15" s="18"/>
      <c r="O15" s="18"/>
      <c r="R15" s="54" t="str">
        <f t="shared" si="0"/>
        <v>Veedurías ciudadanas</v>
      </c>
      <c r="S15" s="53" t="e">
        <f t="shared" si="1"/>
        <v>#DIV/0!</v>
      </c>
    </row>
    <row r="16" spans="1:19" s="19" customFormat="1" ht="45" customHeight="1">
      <c r="A16" s="125"/>
      <c r="B16" s="126"/>
      <c r="C16" s="127" t="s">
        <v>313</v>
      </c>
      <c r="D16" s="127"/>
      <c r="E16" s="127"/>
      <c r="F16" s="45">
        <f>COUNTIF(DATOS!$D$12:$D$211,TABULACIÓN!C16)</f>
        <v>0</v>
      </c>
      <c r="G16" s="48" t="e">
        <f>F16/$F$9</f>
        <v>#DIV/0!</v>
      </c>
      <c r="L16" s="18"/>
      <c r="M16" s="18"/>
      <c r="N16" s="18"/>
      <c r="O16" s="18"/>
      <c r="R16" s="54" t="str">
        <f t="shared" si="0"/>
        <v>Otra</v>
      </c>
      <c r="S16" s="53" t="e">
        <f t="shared" si="1"/>
        <v>#DIV/0!</v>
      </c>
    </row>
    <row r="17" spans="1:19" s="19" customFormat="1" ht="45" customHeight="1">
      <c r="A17" s="125"/>
      <c r="B17" s="126"/>
      <c r="C17" s="125" t="s">
        <v>312</v>
      </c>
      <c r="D17" s="125"/>
      <c r="E17" s="125"/>
      <c r="F17" s="28">
        <f>COUNTIF(DATOS!$D$12:$D$211,TABULACIÓN!C17)</f>
        <v>0</v>
      </c>
      <c r="G17" s="47" t="e">
        <f>F17/$F$9</f>
        <v>#DIV/0!</v>
      </c>
      <c r="L17" s="18"/>
      <c r="M17" s="18"/>
      <c r="N17" s="18"/>
      <c r="O17" s="18"/>
      <c r="R17" s="54" t="str">
        <f t="shared" si="0"/>
        <v>Ninguna</v>
      </c>
      <c r="S17" s="53" t="e">
        <f t="shared" si="1"/>
        <v>#DIV/0!</v>
      </c>
    </row>
    <row r="18" spans="1:19" s="19" customFormat="1">
      <c r="C18" s="18"/>
      <c r="D18" s="18"/>
      <c r="E18" s="18"/>
      <c r="F18" s="18"/>
      <c r="G18" s="51"/>
      <c r="L18" s="18"/>
      <c r="M18" s="18"/>
      <c r="N18" s="18"/>
      <c r="O18" s="18"/>
      <c r="R18" s="52"/>
      <c r="S18" s="53">
        <f t="shared" si="1"/>
        <v>0</v>
      </c>
    </row>
    <row r="19" spans="1:19" s="19" customFormat="1">
      <c r="B19" s="46"/>
      <c r="C19" s="18"/>
      <c r="D19" s="18"/>
      <c r="E19" s="18"/>
      <c r="F19" s="18"/>
      <c r="G19" s="53" t="s">
        <v>364</v>
      </c>
      <c r="L19" s="18"/>
      <c r="M19" s="18"/>
      <c r="N19" s="18"/>
      <c r="O19" s="18"/>
      <c r="R19" s="54"/>
      <c r="S19" s="53" t="str">
        <f t="shared" si="1"/>
        <v>Organización</v>
      </c>
    </row>
    <row r="20" spans="1:19" s="19" customFormat="1" ht="37.5" customHeight="1">
      <c r="A20" s="127">
        <v>2</v>
      </c>
      <c r="B20" s="128" t="s">
        <v>376</v>
      </c>
      <c r="C20" s="127" t="s">
        <v>345</v>
      </c>
      <c r="D20" s="127"/>
      <c r="E20" s="127"/>
      <c r="F20" s="45">
        <f>COUNTIF(DATOS!$E$12:$E$211,TABULACIÓN!C20)</f>
        <v>0</v>
      </c>
      <c r="G20" s="48" t="e">
        <f t="shared" ref="G20:G25" si="2">F20/$F$9</f>
        <v>#DIV/0!</v>
      </c>
      <c r="L20" s="18"/>
      <c r="M20" s="18"/>
      <c r="N20" s="18"/>
      <c r="O20" s="18"/>
      <c r="R20" s="54" t="str">
        <f t="shared" ref="R20:R25" si="3">C20</f>
        <v>Por aviso público</v>
      </c>
      <c r="S20" s="53" t="e">
        <f t="shared" ref="S20:S29" si="4">G20</f>
        <v>#DIV/0!</v>
      </c>
    </row>
    <row r="21" spans="1:19" s="19" customFormat="1" ht="37.5" customHeight="1">
      <c r="A21" s="127"/>
      <c r="B21" s="128"/>
      <c r="C21" s="125" t="s">
        <v>346</v>
      </c>
      <c r="D21" s="125"/>
      <c r="E21" s="125"/>
      <c r="F21" s="28">
        <f>COUNTIF(DATOS!$E$12:$E$211,TABULACIÓN!C21)</f>
        <v>0</v>
      </c>
      <c r="G21" s="47" t="e">
        <f t="shared" si="2"/>
        <v>#DIV/0!</v>
      </c>
      <c r="L21" s="18"/>
      <c r="M21" s="18"/>
      <c r="N21" s="18"/>
      <c r="O21" s="18"/>
      <c r="R21" s="54" t="str">
        <f t="shared" si="3"/>
        <v xml:space="preserve">Prensa, TV, Radio </v>
      </c>
      <c r="S21" s="53" t="e">
        <f t="shared" si="4"/>
        <v>#DIV/0!</v>
      </c>
    </row>
    <row r="22" spans="1:19" s="19" customFormat="1" ht="37.5" customHeight="1">
      <c r="A22" s="127"/>
      <c r="B22" s="128"/>
      <c r="C22" s="127" t="s">
        <v>347</v>
      </c>
      <c r="D22" s="127"/>
      <c r="E22" s="127"/>
      <c r="F22" s="45">
        <f>COUNTIF(DATOS!$E$12:$E$211,TABULACIÓN!C22)</f>
        <v>0</v>
      </c>
      <c r="G22" s="48" t="e">
        <f t="shared" si="2"/>
        <v>#DIV/0!</v>
      </c>
      <c r="L22" s="18"/>
      <c r="M22" s="18"/>
      <c r="N22" s="18"/>
      <c r="O22" s="18"/>
      <c r="R22" s="54" t="str">
        <f t="shared" si="3"/>
        <v xml:space="preserve">Comunidad  </v>
      </c>
      <c r="S22" s="53" t="e">
        <f t="shared" si="4"/>
        <v>#DIV/0!</v>
      </c>
    </row>
    <row r="23" spans="1:19" s="19" customFormat="1" ht="37.5" customHeight="1">
      <c r="A23" s="127"/>
      <c r="B23" s="128"/>
      <c r="C23" s="125" t="s">
        <v>348</v>
      </c>
      <c r="D23" s="125"/>
      <c r="E23" s="125"/>
      <c r="F23" s="28">
        <f>COUNTIF(DATOS!$E$12:$E$211,TABULACIÓN!C23)</f>
        <v>0</v>
      </c>
      <c r="G23" s="47" t="e">
        <f t="shared" si="2"/>
        <v>#DIV/0!</v>
      </c>
      <c r="L23" s="18"/>
      <c r="M23" s="18"/>
      <c r="N23" s="18"/>
      <c r="O23" s="18"/>
      <c r="R23" s="54" t="str">
        <f t="shared" si="3"/>
        <v xml:space="preserve">Boletín  </v>
      </c>
      <c r="S23" s="53" t="e">
        <f t="shared" si="4"/>
        <v>#DIV/0!</v>
      </c>
    </row>
    <row r="24" spans="1:19" s="19" customFormat="1" ht="37.5" customHeight="1">
      <c r="A24" s="127"/>
      <c r="B24" s="128"/>
      <c r="C24" s="127" t="s">
        <v>349</v>
      </c>
      <c r="D24" s="127"/>
      <c r="E24" s="127"/>
      <c r="F24" s="45">
        <f>COUNTIF(DATOS!$E$12:$E$211,TABULACIÓN!C24)</f>
        <v>0</v>
      </c>
      <c r="G24" s="48" t="e">
        <f t="shared" si="2"/>
        <v>#DIV/0!</v>
      </c>
      <c r="L24" s="18"/>
      <c r="M24" s="18"/>
      <c r="N24" s="18"/>
      <c r="O24" s="18"/>
      <c r="R24" s="54" t="str">
        <f t="shared" si="3"/>
        <v xml:space="preserve">Página Web  </v>
      </c>
      <c r="S24" s="53" t="e">
        <f t="shared" si="4"/>
        <v>#DIV/0!</v>
      </c>
    </row>
    <row r="25" spans="1:19" s="19" customFormat="1" ht="37.5" customHeight="1">
      <c r="A25" s="127"/>
      <c r="B25" s="128"/>
      <c r="C25" s="125" t="s">
        <v>350</v>
      </c>
      <c r="D25" s="125"/>
      <c r="E25" s="125"/>
      <c r="F25" s="28">
        <f>COUNTIF(DATOS!$E$12:$E$211,TABULACIÓN!C25)</f>
        <v>0</v>
      </c>
      <c r="G25" s="47" t="e">
        <f t="shared" si="2"/>
        <v>#DIV/0!</v>
      </c>
      <c r="L25" s="18"/>
      <c r="M25" s="18"/>
      <c r="N25" s="18"/>
      <c r="O25" s="18"/>
      <c r="R25" s="54" t="str">
        <f t="shared" si="3"/>
        <v>Invitación directa</v>
      </c>
      <c r="S25" s="53" t="e">
        <f t="shared" si="4"/>
        <v>#DIV/0!</v>
      </c>
    </row>
    <row r="26" spans="1:19" s="19" customFormat="1">
      <c r="C26" s="18"/>
      <c r="D26" s="18"/>
      <c r="E26" s="18"/>
      <c r="F26" s="18"/>
      <c r="G26" s="51"/>
      <c r="L26" s="18"/>
      <c r="M26" s="18"/>
      <c r="N26" s="18"/>
      <c r="O26" s="18"/>
      <c r="R26" s="52"/>
      <c r="S26" s="53">
        <f t="shared" si="4"/>
        <v>0</v>
      </c>
    </row>
    <row r="27" spans="1:19" s="19" customFormat="1">
      <c r="B27" s="46"/>
      <c r="C27" s="18"/>
      <c r="D27" s="18"/>
      <c r="E27" s="18"/>
      <c r="F27" s="18"/>
      <c r="G27" s="53" t="s">
        <v>367</v>
      </c>
      <c r="L27" s="18"/>
      <c r="M27" s="18"/>
      <c r="N27" s="18"/>
      <c r="O27" s="18"/>
      <c r="R27" s="54"/>
      <c r="S27" s="53" t="str">
        <f t="shared" si="4"/>
        <v>Explicación inicial</v>
      </c>
    </row>
    <row r="28" spans="1:19" s="19" customFormat="1" ht="75" customHeight="1">
      <c r="A28" s="125">
        <v>3</v>
      </c>
      <c r="B28" s="126" t="s">
        <v>377</v>
      </c>
      <c r="C28" s="127" t="s">
        <v>385</v>
      </c>
      <c r="D28" s="127"/>
      <c r="E28" s="127"/>
      <c r="F28" s="45">
        <f>COUNTIF(DATOS!$F$12:$F$211,TABULACIÓN!C28)</f>
        <v>0</v>
      </c>
      <c r="G28" s="48" t="e">
        <f>F28/$F$9</f>
        <v>#DIV/0!</v>
      </c>
      <c r="L28" s="18"/>
      <c r="M28" s="18"/>
      <c r="N28" s="18"/>
      <c r="O28" s="18"/>
      <c r="R28" s="54" t="str">
        <f>C28</f>
        <v>Suficiente</v>
      </c>
      <c r="S28" s="53" t="e">
        <f t="shared" si="4"/>
        <v>#DIV/0!</v>
      </c>
    </row>
    <row r="29" spans="1:19" s="19" customFormat="1" ht="75" customHeight="1">
      <c r="A29" s="125"/>
      <c r="B29" s="126"/>
      <c r="C29" s="125" t="s">
        <v>386</v>
      </c>
      <c r="D29" s="125"/>
      <c r="E29" s="125"/>
      <c r="F29" s="28">
        <f>COUNTIF(DATOS!$F$12:$F$211,TABULACIÓN!C29)</f>
        <v>0</v>
      </c>
      <c r="G29" s="47" t="e">
        <f>F29/$F$9</f>
        <v>#DIV/0!</v>
      </c>
      <c r="L29" s="18"/>
      <c r="M29" s="18"/>
      <c r="N29" s="18"/>
      <c r="O29" s="18"/>
      <c r="R29" s="54" t="str">
        <f>C29</f>
        <v>Insuficiente</v>
      </c>
      <c r="S29" s="53" t="e">
        <f t="shared" si="4"/>
        <v>#DIV/0!</v>
      </c>
    </row>
    <row r="30" spans="1:19" s="19" customFormat="1">
      <c r="C30" s="18"/>
      <c r="D30" s="18"/>
      <c r="E30" s="18"/>
      <c r="F30" s="18"/>
      <c r="G30" s="51"/>
      <c r="L30" s="18"/>
      <c r="M30" s="18"/>
      <c r="N30" s="18"/>
      <c r="O30" s="18"/>
      <c r="R30" s="52"/>
      <c r="S30" s="53"/>
    </row>
    <row r="31" spans="1:19" s="19" customFormat="1">
      <c r="B31" s="46"/>
      <c r="C31" s="18"/>
      <c r="D31" s="18"/>
      <c r="E31" s="18"/>
      <c r="F31" s="18"/>
      <c r="G31" s="53" t="s">
        <v>366</v>
      </c>
      <c r="L31" s="18"/>
      <c r="M31" s="18"/>
      <c r="N31" s="18"/>
      <c r="O31" s="18"/>
      <c r="R31" s="54"/>
      <c r="S31" s="53" t="str">
        <f>G31</f>
        <v>Canal</v>
      </c>
    </row>
    <row r="32" spans="1:19" s="19" customFormat="1" ht="75" customHeight="1">
      <c r="A32" s="127">
        <v>4</v>
      </c>
      <c r="B32" s="128" t="s">
        <v>388</v>
      </c>
      <c r="C32" s="127" t="s">
        <v>342</v>
      </c>
      <c r="D32" s="127"/>
      <c r="E32" s="127"/>
      <c r="F32" s="45">
        <f>COUNTIF(DATOS!$G$12:$G$211,TABULACIÓN!C32)</f>
        <v>0</v>
      </c>
      <c r="G32" s="48" t="e">
        <f>F32/$F$9</f>
        <v>#DIV/0!</v>
      </c>
      <c r="L32" s="18"/>
      <c r="M32" s="18"/>
      <c r="N32" s="18"/>
      <c r="O32" s="18"/>
      <c r="R32" s="54" t="str">
        <f t="shared" si="0"/>
        <v>Bien Organizado</v>
      </c>
      <c r="S32" s="53" t="e">
        <f t="shared" si="1"/>
        <v>#DIV/0!</v>
      </c>
    </row>
    <row r="33" spans="1:19" s="19" customFormat="1" ht="75" customHeight="1">
      <c r="A33" s="127"/>
      <c r="B33" s="128"/>
      <c r="C33" s="125" t="s">
        <v>343</v>
      </c>
      <c r="D33" s="125"/>
      <c r="E33" s="125"/>
      <c r="F33" s="28">
        <f>COUNTIF(DATOS!$G$12:$G$211,TABULACIÓN!C33)</f>
        <v>0</v>
      </c>
      <c r="G33" s="47" t="e">
        <f>F33/$F$9</f>
        <v>#DIV/0!</v>
      </c>
      <c r="L33" s="18"/>
      <c r="M33" s="18"/>
      <c r="N33" s="18"/>
      <c r="O33" s="18"/>
      <c r="R33" s="54" t="str">
        <f t="shared" si="0"/>
        <v>Regularmente organizado</v>
      </c>
      <c r="S33" s="53" t="e">
        <f t="shared" si="1"/>
        <v>#DIV/0!</v>
      </c>
    </row>
    <row r="34" spans="1:19" s="19" customFormat="1" ht="75" customHeight="1">
      <c r="A34" s="127"/>
      <c r="B34" s="128"/>
      <c r="C34" s="127" t="s">
        <v>344</v>
      </c>
      <c r="D34" s="127"/>
      <c r="E34" s="127"/>
      <c r="F34" s="45">
        <f>COUNTIF(DATOS!$G$12:$G$211,TABULACIÓN!C34)</f>
        <v>0</v>
      </c>
      <c r="G34" s="48" t="e">
        <f>F34/$F$9</f>
        <v>#DIV/0!</v>
      </c>
      <c r="L34" s="18"/>
      <c r="M34" s="18"/>
      <c r="N34" s="18"/>
      <c r="O34" s="18"/>
      <c r="R34" s="54" t="str">
        <f t="shared" si="0"/>
        <v>Mal organizado</v>
      </c>
      <c r="S34" s="53" t="e">
        <f t="shared" si="1"/>
        <v>#DIV/0!</v>
      </c>
    </row>
    <row r="35" spans="1:19" s="19" customFormat="1">
      <c r="C35" s="18"/>
      <c r="D35" s="18"/>
      <c r="E35" s="18"/>
      <c r="F35" s="18"/>
      <c r="G35" s="51"/>
      <c r="L35" s="18"/>
      <c r="M35" s="18"/>
      <c r="N35" s="18"/>
      <c r="O35" s="18"/>
      <c r="R35" s="52"/>
      <c r="S35" s="53"/>
    </row>
    <row r="36" spans="1:19" s="19" customFormat="1">
      <c r="B36" s="46"/>
      <c r="C36" s="18"/>
      <c r="D36" s="18"/>
      <c r="E36" s="18"/>
      <c r="F36" s="18"/>
      <c r="G36" s="53" t="s">
        <v>365</v>
      </c>
      <c r="L36" s="18"/>
      <c r="M36" s="18"/>
      <c r="N36" s="18"/>
      <c r="O36" s="18"/>
      <c r="R36" s="54"/>
      <c r="S36" s="53" t="str">
        <f t="shared" si="1"/>
        <v>Difusión</v>
      </c>
    </row>
    <row r="37" spans="1:19" s="19" customFormat="1" ht="112.5" customHeight="1">
      <c r="A37" s="125">
        <v>5</v>
      </c>
      <c r="B37" s="126" t="s">
        <v>378</v>
      </c>
      <c r="C37" s="125" t="s">
        <v>351</v>
      </c>
      <c r="D37" s="125"/>
      <c r="E37" s="125"/>
      <c r="F37" s="28">
        <f>COUNTIF(DATOS!$H$12:$H$211,TABULACIÓN!C37)</f>
        <v>0</v>
      </c>
      <c r="G37" s="47" t="e">
        <f>F37/$F$9</f>
        <v>#DIV/0!</v>
      </c>
      <c r="L37" s="18"/>
      <c r="M37" s="18"/>
      <c r="N37" s="18"/>
      <c r="O37" s="18"/>
      <c r="R37" s="54" t="str">
        <f t="shared" si="0"/>
        <v>Clara</v>
      </c>
      <c r="S37" s="53" t="e">
        <f t="shared" si="1"/>
        <v>#DIV/0!</v>
      </c>
    </row>
    <row r="38" spans="1:19" s="19" customFormat="1" ht="112.5" customHeight="1">
      <c r="A38" s="125"/>
      <c r="B38" s="126"/>
      <c r="C38" s="127" t="s">
        <v>352</v>
      </c>
      <c r="D38" s="127"/>
      <c r="E38" s="127"/>
      <c r="F38" s="45">
        <f>COUNTIF(DATOS!$H$12:$H$211,TABULACIÓN!C38)</f>
        <v>0</v>
      </c>
      <c r="G38" s="48" t="e">
        <f>F38/$F$9</f>
        <v>#DIV/0!</v>
      </c>
      <c r="L38" s="18"/>
      <c r="M38" s="18"/>
      <c r="N38" s="18"/>
      <c r="O38" s="18"/>
      <c r="R38" s="54" t="str">
        <f t="shared" si="0"/>
        <v>Confusa</v>
      </c>
      <c r="S38" s="53" t="e">
        <f t="shared" si="1"/>
        <v>#DIV/0!</v>
      </c>
    </row>
    <row r="39" spans="1:19" s="19" customFormat="1">
      <c r="C39" s="18"/>
      <c r="D39" s="18"/>
      <c r="E39" s="18"/>
      <c r="F39" s="18"/>
      <c r="G39" s="51"/>
      <c r="L39" s="18"/>
      <c r="M39" s="18"/>
      <c r="N39" s="18"/>
      <c r="O39" s="18"/>
      <c r="R39" s="52"/>
      <c r="S39" s="53"/>
    </row>
    <row r="40" spans="1:19" s="19" customFormat="1">
      <c r="B40" s="46"/>
      <c r="C40" s="18"/>
      <c r="D40" s="18"/>
      <c r="E40" s="18"/>
      <c r="F40" s="18"/>
      <c r="G40" s="53" t="s">
        <v>368</v>
      </c>
      <c r="L40" s="18"/>
      <c r="M40" s="18"/>
      <c r="N40" s="18"/>
      <c r="O40" s="18"/>
      <c r="R40" s="54"/>
      <c r="S40" s="53" t="str">
        <f t="shared" si="1"/>
        <v>Oportunidad de opinar</v>
      </c>
    </row>
    <row r="41" spans="1:19" s="19" customFormat="1" ht="112.5" customHeight="1">
      <c r="A41" s="127">
        <v>6</v>
      </c>
      <c r="B41" s="128" t="s">
        <v>389</v>
      </c>
      <c r="C41" s="125" t="s">
        <v>359</v>
      </c>
      <c r="D41" s="125"/>
      <c r="E41" s="125"/>
      <c r="F41" s="28">
        <f>COUNTIF(DATOS!$I$12:$I$211,TABULACIÓN!C41)</f>
        <v>0</v>
      </c>
      <c r="G41" s="47" t="e">
        <f>F41/$F$9</f>
        <v>#DIV/0!</v>
      </c>
      <c r="L41" s="18"/>
      <c r="M41" s="18"/>
      <c r="N41" s="18"/>
      <c r="O41" s="18"/>
      <c r="R41" s="54" t="str">
        <f>C41</f>
        <v>Si</v>
      </c>
      <c r="S41" s="53" t="e">
        <f>G41</f>
        <v>#DIV/0!</v>
      </c>
    </row>
    <row r="42" spans="1:19" s="19" customFormat="1" ht="112.5" customHeight="1">
      <c r="A42" s="127"/>
      <c r="B42" s="128"/>
      <c r="C42" s="127" t="s">
        <v>358</v>
      </c>
      <c r="D42" s="127"/>
      <c r="E42" s="127"/>
      <c r="F42" s="45">
        <f>COUNTIF(DATOS!$I$12:$I$211,TABULACIÓN!C42)</f>
        <v>0</v>
      </c>
      <c r="G42" s="48" t="e">
        <f>F42/$F$9</f>
        <v>#DIV/0!</v>
      </c>
      <c r="L42" s="18"/>
      <c r="M42" s="18"/>
      <c r="N42" s="18"/>
      <c r="O42" s="18"/>
      <c r="R42" s="54" t="str">
        <f>C42</f>
        <v>No</v>
      </c>
      <c r="S42" s="53" t="e">
        <f>G42</f>
        <v>#DIV/0!</v>
      </c>
    </row>
    <row r="43" spans="1:19" s="19" customFormat="1">
      <c r="C43" s="18"/>
      <c r="D43" s="18"/>
      <c r="E43" s="18"/>
      <c r="F43" s="18"/>
      <c r="G43" s="51"/>
      <c r="L43" s="18"/>
      <c r="M43" s="18"/>
      <c r="N43" s="18"/>
      <c r="O43" s="18"/>
      <c r="R43" s="52"/>
      <c r="S43" s="53"/>
    </row>
    <row r="44" spans="1:19" s="19" customFormat="1">
      <c r="B44" s="46"/>
      <c r="C44" s="18"/>
      <c r="D44" s="18"/>
      <c r="E44" s="18"/>
      <c r="F44" s="18"/>
      <c r="G44" s="53" t="s">
        <v>372</v>
      </c>
      <c r="L44" s="18"/>
      <c r="M44" s="18"/>
      <c r="N44" s="18"/>
      <c r="O44" s="18"/>
      <c r="R44" s="54"/>
      <c r="S44" s="53" t="str">
        <f>G44</f>
        <v>Información de calidad</v>
      </c>
    </row>
    <row r="45" spans="1:19" s="19" customFormat="1" ht="112.5" customHeight="1">
      <c r="A45" s="125">
        <v>7</v>
      </c>
      <c r="B45" s="126" t="s">
        <v>380</v>
      </c>
      <c r="C45" s="125" t="s">
        <v>353</v>
      </c>
      <c r="D45" s="125"/>
      <c r="E45" s="125"/>
      <c r="F45" s="28">
        <f>COUNTIF(DATOS!$J$12:$J$211,TABULACIÓN!C45)</f>
        <v>0</v>
      </c>
      <c r="G45" s="47" t="e">
        <f>F45/$F$9</f>
        <v>#DIV/0!</v>
      </c>
      <c r="L45" s="18"/>
      <c r="M45" s="18"/>
      <c r="N45" s="18"/>
      <c r="O45" s="18"/>
      <c r="R45" s="54" t="str">
        <f t="shared" si="0"/>
        <v>Igual</v>
      </c>
      <c r="S45" s="53" t="e">
        <f t="shared" si="1"/>
        <v>#DIV/0!</v>
      </c>
    </row>
    <row r="46" spans="1:19" s="19" customFormat="1" ht="112.5" customHeight="1">
      <c r="A46" s="125"/>
      <c r="B46" s="126"/>
      <c r="C46" s="127" t="s">
        <v>354</v>
      </c>
      <c r="D46" s="127"/>
      <c r="E46" s="127"/>
      <c r="F46" s="45">
        <f>COUNTIF(DATOS!$J$12:$J$211,TABULACIÓN!C46)</f>
        <v>0</v>
      </c>
      <c r="G46" s="48" t="e">
        <f>F46/$F$9</f>
        <v>#DIV/0!</v>
      </c>
      <c r="L46" s="18"/>
      <c r="M46" s="18"/>
      <c r="N46" s="18"/>
      <c r="O46" s="18"/>
      <c r="R46" s="54" t="str">
        <f t="shared" si="0"/>
        <v xml:space="preserve">Desigual  </v>
      </c>
      <c r="S46" s="53" t="e">
        <f t="shared" si="1"/>
        <v>#DIV/0!</v>
      </c>
    </row>
    <row r="47" spans="1:19" s="19" customFormat="1">
      <c r="C47" s="18"/>
      <c r="D47" s="18"/>
      <c r="E47" s="18"/>
      <c r="F47" s="18"/>
      <c r="G47" s="51"/>
      <c r="L47" s="18"/>
      <c r="M47" s="18"/>
      <c r="N47" s="18"/>
      <c r="O47" s="18"/>
      <c r="R47" s="52"/>
      <c r="S47" s="53"/>
    </row>
    <row r="48" spans="1:19" s="19" customFormat="1">
      <c r="B48" s="46"/>
      <c r="C48" s="18"/>
      <c r="D48" s="18"/>
      <c r="E48" s="18"/>
      <c r="F48" s="18"/>
      <c r="G48" s="53" t="s">
        <v>369</v>
      </c>
      <c r="L48" s="18"/>
      <c r="M48" s="18"/>
      <c r="N48" s="18"/>
      <c r="O48" s="18"/>
      <c r="R48" s="54"/>
      <c r="S48" s="53" t="str">
        <f t="shared" si="1"/>
        <v>Participación ciudadana</v>
      </c>
    </row>
    <row r="49" spans="1:19" s="19" customFormat="1" ht="75" customHeight="1">
      <c r="A49" s="127">
        <v>8</v>
      </c>
      <c r="B49" s="128" t="s">
        <v>381</v>
      </c>
      <c r="C49" s="125" t="s">
        <v>355</v>
      </c>
      <c r="D49" s="125"/>
      <c r="E49" s="125"/>
      <c r="F49" s="28">
        <f>COUNTIF(DATOS!$K$12:$K$211,TABULACIÓN!C49)</f>
        <v>0</v>
      </c>
      <c r="G49" s="47" t="e">
        <f>F49/$F$9</f>
        <v>#DIV/0!</v>
      </c>
      <c r="L49" s="18"/>
      <c r="M49" s="18"/>
      <c r="N49" s="18"/>
      <c r="O49" s="18"/>
      <c r="R49" s="54" t="str">
        <f t="shared" si="0"/>
        <v xml:space="preserve">Tenida en cuenta  </v>
      </c>
      <c r="S49" s="53" t="e">
        <f t="shared" si="1"/>
        <v>#DIV/0!</v>
      </c>
    </row>
    <row r="50" spans="1:19" s="19" customFormat="1" ht="75" customHeight="1">
      <c r="A50" s="127"/>
      <c r="B50" s="128"/>
      <c r="C50" s="127" t="s">
        <v>356</v>
      </c>
      <c r="D50" s="127"/>
      <c r="E50" s="127"/>
      <c r="F50" s="45">
        <f>COUNTIF(DATOS!$K$12:$K$211,TABULACIÓN!C50)</f>
        <v>0</v>
      </c>
      <c r="G50" s="48" t="e">
        <f>F50/$F$9</f>
        <v>#DIV/0!</v>
      </c>
      <c r="L50" s="18"/>
      <c r="M50" s="18"/>
      <c r="N50" s="18"/>
      <c r="O50" s="18"/>
      <c r="R50" s="54" t="str">
        <f t="shared" si="0"/>
        <v>No se tuvo en cuenta</v>
      </c>
      <c r="S50" s="53" t="e">
        <f t="shared" si="1"/>
        <v>#DIV/0!</v>
      </c>
    </row>
    <row r="51" spans="1:19" s="19" customFormat="1" ht="75" customHeight="1">
      <c r="A51" s="127"/>
      <c r="B51" s="128"/>
      <c r="C51" s="125" t="s">
        <v>387</v>
      </c>
      <c r="D51" s="125"/>
      <c r="E51" s="125"/>
      <c r="F51" s="28">
        <f>COUNTIF(DATOS!$K$12:$K$211,TABULACIÓN!C51)</f>
        <v>0</v>
      </c>
      <c r="G51" s="47" t="e">
        <f>F51/$F$9</f>
        <v>#DIV/0!</v>
      </c>
      <c r="L51" s="18"/>
      <c r="M51" s="18"/>
      <c r="N51" s="18"/>
      <c r="O51" s="18"/>
      <c r="R51" s="54" t="str">
        <f t="shared" si="0"/>
        <v>No aplica</v>
      </c>
      <c r="S51" s="53" t="e">
        <f t="shared" si="1"/>
        <v>#DIV/0!</v>
      </c>
    </row>
    <row r="52" spans="1:19" s="19" customFormat="1">
      <c r="C52" s="18"/>
      <c r="D52" s="18"/>
      <c r="E52" s="18"/>
      <c r="F52" s="18"/>
      <c r="G52" s="51"/>
      <c r="L52" s="18"/>
      <c r="M52" s="18"/>
      <c r="N52" s="18"/>
      <c r="O52" s="18"/>
      <c r="R52" s="52"/>
      <c r="S52" s="53"/>
    </row>
    <row r="53" spans="1:19" s="19" customFormat="1">
      <c r="B53" s="46"/>
      <c r="C53" s="18"/>
      <c r="D53" s="18"/>
      <c r="E53" s="18"/>
      <c r="F53" s="18"/>
      <c r="G53" s="53" t="s">
        <v>370</v>
      </c>
      <c r="L53" s="18"/>
      <c r="M53" s="18"/>
      <c r="N53" s="18"/>
      <c r="O53" s="18"/>
      <c r="R53" s="54"/>
      <c r="S53" s="53" t="str">
        <f t="shared" si="1"/>
        <v>Claridad de Gestión</v>
      </c>
    </row>
    <row r="54" spans="1:19" s="19" customFormat="1" ht="112.5" customHeight="1">
      <c r="A54" s="125">
        <v>9</v>
      </c>
      <c r="B54" s="126" t="s">
        <v>338</v>
      </c>
      <c r="C54" s="125" t="s">
        <v>359</v>
      </c>
      <c r="D54" s="125"/>
      <c r="E54" s="125"/>
      <c r="F54" s="28">
        <f>COUNTIF(DATOS!$L$12:$L$211,TABULACIÓN!C54)</f>
        <v>0</v>
      </c>
      <c r="G54" s="47" t="e">
        <f>F54/$F$9</f>
        <v>#DIV/0!</v>
      </c>
      <c r="L54" s="18"/>
      <c r="M54" s="18"/>
      <c r="N54" s="18"/>
      <c r="O54" s="18"/>
      <c r="R54" s="54" t="str">
        <f>C54</f>
        <v>Si</v>
      </c>
      <c r="S54" s="53" t="e">
        <f>G54</f>
        <v>#DIV/0!</v>
      </c>
    </row>
    <row r="55" spans="1:19" s="19" customFormat="1" ht="112.5" customHeight="1">
      <c r="A55" s="125"/>
      <c r="B55" s="126"/>
      <c r="C55" s="127" t="s">
        <v>358</v>
      </c>
      <c r="D55" s="127"/>
      <c r="E55" s="127"/>
      <c r="F55" s="45">
        <f>COUNTIF(DATOS!$L$12:$L$211,TABULACIÓN!C55)</f>
        <v>0</v>
      </c>
      <c r="G55" s="48" t="e">
        <f>F55/$F$9</f>
        <v>#DIV/0!</v>
      </c>
      <c r="L55" s="18"/>
      <c r="M55" s="18"/>
      <c r="N55" s="18"/>
      <c r="O55" s="18"/>
      <c r="R55" s="54" t="str">
        <f>C55</f>
        <v>No</v>
      </c>
      <c r="S55" s="53" t="e">
        <f>G55</f>
        <v>#DIV/0!</v>
      </c>
    </row>
    <row r="56" spans="1:19" s="19" customFormat="1">
      <c r="C56" s="18"/>
      <c r="D56" s="18"/>
      <c r="E56" s="18"/>
      <c r="F56" s="18"/>
      <c r="G56" s="51"/>
      <c r="L56" s="18"/>
      <c r="M56" s="18"/>
      <c r="N56" s="18"/>
      <c r="O56" s="18"/>
      <c r="R56" s="52"/>
      <c r="S56" s="53"/>
    </row>
    <row r="57" spans="1:19" s="19" customFormat="1">
      <c r="B57" s="46"/>
      <c r="C57" s="18"/>
      <c r="D57" s="18"/>
      <c r="E57" s="18"/>
      <c r="F57" s="18"/>
      <c r="G57" s="53" t="s">
        <v>373</v>
      </c>
      <c r="L57" s="18"/>
      <c r="M57" s="18"/>
      <c r="N57" s="18"/>
      <c r="O57" s="18"/>
      <c r="R57" s="54"/>
      <c r="S57" s="53" t="str">
        <f>G57</f>
        <v>Satisfacción compromisos</v>
      </c>
    </row>
    <row r="58" spans="1:19" s="19" customFormat="1" ht="112.5" customHeight="1">
      <c r="A58" s="127">
        <v>10</v>
      </c>
      <c r="B58" s="128" t="s">
        <v>382</v>
      </c>
      <c r="C58" s="125" t="s">
        <v>357</v>
      </c>
      <c r="D58" s="125"/>
      <c r="E58" s="125"/>
      <c r="F58" s="28">
        <f>COUNTIF(DATOS!$M$12:$M$211,TABULACIÓN!C58)</f>
        <v>0</v>
      </c>
      <c r="G58" s="47" t="e">
        <f>F58/$F$9</f>
        <v>#DIV/0!</v>
      </c>
      <c r="L58" s="18"/>
      <c r="M58" s="18"/>
      <c r="N58" s="18"/>
      <c r="O58" s="18"/>
      <c r="R58" s="54" t="str">
        <f t="shared" si="0"/>
        <v xml:space="preserve">Si  </v>
      </c>
      <c r="S58" s="53" t="e">
        <f t="shared" si="1"/>
        <v>#DIV/0!</v>
      </c>
    </row>
    <row r="59" spans="1:19" s="19" customFormat="1" ht="112.5" customHeight="1">
      <c r="A59" s="127"/>
      <c r="B59" s="128"/>
      <c r="C59" s="127" t="s">
        <v>358</v>
      </c>
      <c r="D59" s="127"/>
      <c r="E59" s="127"/>
      <c r="F59" s="45">
        <f>COUNTIF(DATOS!$M$12:$M$211,TABULACIÓN!C59)</f>
        <v>0</v>
      </c>
      <c r="G59" s="48" t="e">
        <f>F59/$F$9</f>
        <v>#DIV/0!</v>
      </c>
      <c r="L59" s="18"/>
      <c r="M59" s="18"/>
      <c r="N59" s="18"/>
      <c r="O59" s="18"/>
      <c r="R59" s="54" t="str">
        <f t="shared" si="0"/>
        <v>No</v>
      </c>
      <c r="S59" s="53" t="e">
        <f t="shared" si="1"/>
        <v>#DIV/0!</v>
      </c>
    </row>
    <row r="60" spans="1:19" s="19" customFormat="1">
      <c r="C60" s="18"/>
      <c r="D60" s="18"/>
      <c r="E60" s="18"/>
      <c r="F60" s="18"/>
      <c r="G60" s="51"/>
      <c r="L60" s="18"/>
      <c r="M60" s="18"/>
      <c r="N60" s="18"/>
      <c r="O60" s="18"/>
      <c r="R60" s="52"/>
      <c r="S60" s="53"/>
    </row>
    <row r="61" spans="1:19" s="19" customFormat="1">
      <c r="B61" s="46"/>
      <c r="C61" s="18"/>
      <c r="D61" s="18"/>
      <c r="E61" s="18"/>
      <c r="F61" s="18"/>
      <c r="G61" s="53" t="s">
        <v>371</v>
      </c>
      <c r="L61" s="18"/>
      <c r="M61" s="18"/>
      <c r="N61" s="18"/>
      <c r="O61" s="18"/>
      <c r="R61" s="54"/>
      <c r="S61" s="53" t="str">
        <f t="shared" si="1"/>
        <v>Diálogo</v>
      </c>
    </row>
    <row r="62" spans="1:19" s="19" customFormat="1" ht="112.5" customHeight="1">
      <c r="A62" s="125">
        <v>11</v>
      </c>
      <c r="B62" s="126" t="s">
        <v>383</v>
      </c>
      <c r="C62" s="125" t="s">
        <v>359</v>
      </c>
      <c r="D62" s="125"/>
      <c r="E62" s="125"/>
      <c r="F62" s="28">
        <f>COUNTIF(DATOS!$N$12:$N$211,TABULACIÓN!C62)</f>
        <v>0</v>
      </c>
      <c r="G62" s="47" t="e">
        <f>F62/$F$9</f>
        <v>#DIV/0!</v>
      </c>
      <c r="L62" s="18"/>
      <c r="M62" s="18"/>
      <c r="N62" s="18"/>
      <c r="O62" s="18"/>
      <c r="R62" s="54" t="str">
        <f t="shared" si="0"/>
        <v>Si</v>
      </c>
      <c r="S62" s="53" t="e">
        <f t="shared" si="1"/>
        <v>#DIV/0!</v>
      </c>
    </row>
    <row r="63" spans="1:19" s="19" customFormat="1" ht="112.5" customHeight="1">
      <c r="A63" s="125"/>
      <c r="B63" s="126"/>
      <c r="C63" s="127" t="s">
        <v>358</v>
      </c>
      <c r="D63" s="127"/>
      <c r="E63" s="127"/>
      <c r="F63" s="45">
        <f>COUNTIF(DATOS!$N$12:$N$211,TABULACIÓN!C63)</f>
        <v>0</v>
      </c>
      <c r="G63" s="48" t="e">
        <f>F63/$F$9</f>
        <v>#DIV/0!</v>
      </c>
      <c r="L63" s="18"/>
      <c r="M63" s="18"/>
      <c r="N63" s="18"/>
      <c r="O63" s="18"/>
      <c r="R63" s="54" t="str">
        <f t="shared" si="0"/>
        <v>No</v>
      </c>
      <c r="S63" s="53" t="e">
        <f t="shared" si="1"/>
        <v>#DIV/0!</v>
      </c>
    </row>
    <row r="64" spans="1:19" s="19" customFormat="1">
      <c r="C64" s="18"/>
      <c r="D64" s="18"/>
      <c r="E64" s="18"/>
      <c r="G64" s="49"/>
    </row>
    <row r="65" spans="1:19">
      <c r="A65" s="23"/>
      <c r="B65" s="24"/>
      <c r="D65" s="25"/>
      <c r="G65" s="21"/>
      <c r="S65" s="21"/>
    </row>
    <row r="66" spans="1:19">
      <c r="A66" s="109" t="str">
        <f>CONCATENATE("Análisis evaluación ",DATOS!C5," ",TABULACIÓN!I9)</f>
        <v>Análisis evaluación  Regional 0 / 0</v>
      </c>
      <c r="B66" s="110"/>
      <c r="C66" s="110"/>
      <c r="D66" s="110"/>
      <c r="E66" s="110"/>
      <c r="F66" s="110"/>
      <c r="G66" s="111"/>
      <c r="S66" s="21"/>
    </row>
    <row r="67" spans="1:19">
      <c r="A67" s="112"/>
      <c r="B67" s="113"/>
      <c r="C67" s="113"/>
      <c r="D67" s="113"/>
      <c r="E67" s="113"/>
      <c r="F67" s="113"/>
      <c r="G67" s="114"/>
      <c r="S67" s="21"/>
    </row>
    <row r="68" spans="1:19">
      <c r="A68" s="112"/>
      <c r="B68" s="113"/>
      <c r="C68" s="113"/>
      <c r="D68" s="113"/>
      <c r="E68" s="113"/>
      <c r="F68" s="113"/>
      <c r="G68" s="114"/>
      <c r="S68" s="21"/>
    </row>
    <row r="69" spans="1:19">
      <c r="A69" s="112"/>
      <c r="B69" s="113"/>
      <c r="C69" s="113"/>
      <c r="D69" s="113"/>
      <c r="E69" s="113"/>
      <c r="F69" s="113"/>
      <c r="G69" s="114"/>
      <c r="S69" s="21"/>
    </row>
    <row r="70" spans="1:19">
      <c r="A70" s="112"/>
      <c r="B70" s="113"/>
      <c r="C70" s="113"/>
      <c r="D70" s="113"/>
      <c r="E70" s="113"/>
      <c r="F70" s="113"/>
      <c r="G70" s="114"/>
      <c r="S70" s="21"/>
    </row>
    <row r="71" spans="1:19">
      <c r="A71" s="112"/>
      <c r="B71" s="113"/>
      <c r="C71" s="113"/>
      <c r="D71" s="113"/>
      <c r="E71" s="113"/>
      <c r="F71" s="113"/>
      <c r="G71" s="114"/>
      <c r="S71" s="21"/>
    </row>
    <row r="72" spans="1:19">
      <c r="A72" s="112"/>
      <c r="B72" s="113"/>
      <c r="C72" s="113"/>
      <c r="D72" s="113"/>
      <c r="E72" s="113"/>
      <c r="F72" s="113"/>
      <c r="G72" s="114"/>
      <c r="S72" s="21"/>
    </row>
    <row r="73" spans="1:19">
      <c r="A73" s="112"/>
      <c r="B73" s="113"/>
      <c r="C73" s="113"/>
      <c r="D73" s="113"/>
      <c r="E73" s="113"/>
      <c r="F73" s="113"/>
      <c r="G73" s="114"/>
      <c r="S73" s="21"/>
    </row>
    <row r="74" spans="1:19">
      <c r="A74" s="112"/>
      <c r="B74" s="113"/>
      <c r="C74" s="113"/>
      <c r="D74" s="113"/>
      <c r="E74" s="113"/>
      <c r="F74" s="113"/>
      <c r="G74" s="114"/>
      <c r="S74" s="21"/>
    </row>
    <row r="75" spans="1:19">
      <c r="A75" s="112"/>
      <c r="B75" s="113"/>
      <c r="C75" s="113"/>
      <c r="D75" s="113"/>
      <c r="E75" s="113"/>
      <c r="F75" s="113"/>
      <c r="G75" s="114"/>
      <c r="S75" s="21"/>
    </row>
    <row r="76" spans="1:19">
      <c r="A76" s="112"/>
      <c r="B76" s="113"/>
      <c r="C76" s="113"/>
      <c r="D76" s="113"/>
      <c r="E76" s="113"/>
      <c r="F76" s="113"/>
      <c r="G76" s="114"/>
      <c r="S76" s="21"/>
    </row>
    <row r="77" spans="1:19">
      <c r="A77" s="112"/>
      <c r="B77" s="113"/>
      <c r="C77" s="113"/>
      <c r="D77" s="113"/>
      <c r="E77" s="113"/>
      <c r="F77" s="113"/>
      <c r="G77" s="114"/>
      <c r="S77" s="21"/>
    </row>
    <row r="78" spans="1:19">
      <c r="A78" s="112"/>
      <c r="B78" s="113"/>
      <c r="C78" s="113"/>
      <c r="D78" s="113"/>
      <c r="E78" s="113"/>
      <c r="F78" s="113"/>
      <c r="G78" s="114"/>
      <c r="S78" s="21"/>
    </row>
    <row r="79" spans="1:19">
      <c r="A79" s="112"/>
      <c r="B79" s="113"/>
      <c r="C79" s="113"/>
      <c r="D79" s="113"/>
      <c r="E79" s="113"/>
      <c r="F79" s="113"/>
      <c r="G79" s="114"/>
      <c r="S79" s="21"/>
    </row>
    <row r="80" spans="1:19">
      <c r="A80" s="23"/>
      <c r="B80" s="24"/>
      <c r="D80" s="25"/>
      <c r="G80" s="21"/>
      <c r="S80" s="21"/>
    </row>
    <row r="81" spans="1:19">
      <c r="A81" s="115" t="s">
        <v>269</v>
      </c>
      <c r="B81" s="115"/>
      <c r="C81" s="115"/>
      <c r="D81" s="115"/>
      <c r="E81" s="115"/>
      <c r="F81" s="115"/>
      <c r="G81" s="115"/>
      <c r="S81" s="21"/>
    </row>
    <row r="82" spans="1:19">
      <c r="A82" s="116"/>
      <c r="B82" s="116"/>
      <c r="C82" s="116"/>
      <c r="D82" s="116"/>
      <c r="E82" s="116"/>
      <c r="F82" s="116"/>
      <c r="G82" s="116"/>
      <c r="S82" s="21"/>
    </row>
    <row r="83" spans="1:19">
      <c r="G83" s="21"/>
      <c r="S83" s="21"/>
    </row>
    <row r="84" spans="1:19" ht="12.75" customHeight="1">
      <c r="A84" s="115" t="s">
        <v>374</v>
      </c>
      <c r="B84" s="115"/>
      <c r="C84" s="115"/>
      <c r="D84" s="115"/>
      <c r="E84" s="115"/>
      <c r="F84" s="115"/>
      <c r="G84" s="115"/>
      <c r="S84" s="21"/>
    </row>
    <row r="85" spans="1:19">
      <c r="A85" s="116"/>
      <c r="B85" s="116"/>
      <c r="C85" s="116"/>
      <c r="D85" s="116"/>
      <c r="E85" s="116"/>
      <c r="F85" s="116"/>
      <c r="G85" s="116"/>
      <c r="S85" s="21"/>
    </row>
    <row r="86" spans="1:19">
      <c r="G86" s="21"/>
      <c r="S86" s="21"/>
    </row>
    <row r="87" spans="1:19" ht="12.75" customHeight="1">
      <c r="A87" s="117" t="s">
        <v>303</v>
      </c>
      <c r="B87" s="117"/>
      <c r="C87" s="117"/>
      <c r="D87" s="117"/>
      <c r="E87" s="117"/>
      <c r="F87" s="117"/>
      <c r="G87" s="117"/>
      <c r="S87" s="21"/>
    </row>
    <row r="88" spans="1:19">
      <c r="A88" s="117"/>
      <c r="B88" s="117"/>
      <c r="C88" s="117"/>
      <c r="D88" s="117"/>
      <c r="E88" s="117"/>
      <c r="F88" s="117"/>
      <c r="G88" s="117"/>
      <c r="S88" s="21"/>
    </row>
    <row r="89" spans="1:19">
      <c r="A89" s="117"/>
      <c r="B89" s="117"/>
      <c r="C89" s="117"/>
      <c r="D89" s="117"/>
      <c r="E89" s="117"/>
      <c r="F89" s="117"/>
      <c r="G89" s="117"/>
      <c r="S89" s="21"/>
    </row>
    <row r="90" spans="1:19">
      <c r="A90" s="117"/>
      <c r="B90" s="117"/>
      <c r="C90" s="117"/>
      <c r="D90" s="117"/>
      <c r="E90" s="117"/>
      <c r="F90" s="117"/>
      <c r="G90" s="117"/>
      <c r="S90" s="21"/>
    </row>
    <row r="91" spans="1:19">
      <c r="A91" s="23"/>
      <c r="B91" s="24"/>
      <c r="D91" s="25"/>
      <c r="G91" s="21"/>
      <c r="S91" s="21"/>
    </row>
    <row r="92" spans="1:19">
      <c r="A92" s="23"/>
      <c r="B92" s="24"/>
      <c r="D92" s="25"/>
      <c r="G92" s="21"/>
      <c r="S92" s="21"/>
    </row>
    <row r="93" spans="1:19">
      <c r="A93" s="23"/>
      <c r="B93" s="24"/>
      <c r="D93" s="25"/>
      <c r="G93" s="21"/>
      <c r="S93" s="21"/>
    </row>
    <row r="94" spans="1:19">
      <c r="A94" s="23"/>
      <c r="B94" s="24"/>
      <c r="D94" s="25"/>
      <c r="G94" s="21"/>
      <c r="S94" s="21"/>
    </row>
    <row r="95" spans="1:19">
      <c r="A95" s="23"/>
      <c r="B95" s="24"/>
      <c r="D95" s="25"/>
      <c r="G95" s="21"/>
      <c r="S95" s="21"/>
    </row>
    <row r="96" spans="1:19">
      <c r="A96" s="23"/>
      <c r="B96" s="24"/>
      <c r="D96" s="25"/>
      <c r="G96" s="21"/>
      <c r="S96" s="21"/>
    </row>
    <row r="97" spans="1:19">
      <c r="A97" s="23"/>
      <c r="B97" s="24"/>
      <c r="D97" s="25"/>
      <c r="G97" s="21"/>
      <c r="S97" s="21"/>
    </row>
    <row r="98" spans="1:19">
      <c r="A98" s="23"/>
      <c r="B98" s="24"/>
      <c r="D98" s="25"/>
      <c r="G98" s="21"/>
      <c r="S98" s="21"/>
    </row>
    <row r="99" spans="1:19">
      <c r="A99" s="23"/>
      <c r="B99" s="24"/>
      <c r="D99" s="25"/>
      <c r="G99" s="21"/>
      <c r="S99" s="21"/>
    </row>
    <row r="100" spans="1:19">
      <c r="A100" s="23"/>
      <c r="B100" s="24"/>
      <c r="D100" s="25"/>
      <c r="G100" s="21"/>
      <c r="S100" s="21"/>
    </row>
    <row r="101" spans="1:19">
      <c r="A101" s="23"/>
      <c r="B101" s="24"/>
      <c r="D101" s="25"/>
      <c r="G101" s="21"/>
      <c r="S101" s="21"/>
    </row>
    <row r="102" spans="1:19">
      <c r="A102" s="23"/>
      <c r="B102" s="24"/>
      <c r="D102" s="25"/>
      <c r="G102" s="21"/>
      <c r="S102" s="21"/>
    </row>
    <row r="103" spans="1:19">
      <c r="A103" s="23"/>
      <c r="B103" s="24"/>
      <c r="D103" s="25"/>
      <c r="G103" s="21"/>
      <c r="S103" s="21"/>
    </row>
    <row r="104" spans="1:19">
      <c r="A104" s="23"/>
      <c r="B104" s="24"/>
      <c r="D104" s="25"/>
      <c r="G104" s="21"/>
      <c r="S104" s="21"/>
    </row>
    <row r="105" spans="1:19">
      <c r="A105" s="23"/>
      <c r="B105" s="24"/>
      <c r="D105" s="25"/>
      <c r="G105" s="21"/>
      <c r="S105" s="21"/>
    </row>
    <row r="106" spans="1:19">
      <c r="A106" s="23"/>
      <c r="B106" s="24"/>
      <c r="D106" s="25"/>
      <c r="G106" s="21"/>
      <c r="S106" s="21"/>
    </row>
    <row r="107" spans="1:19">
      <c r="A107" s="23"/>
      <c r="B107" s="24"/>
      <c r="D107" s="25"/>
      <c r="G107" s="21"/>
      <c r="S107" s="21"/>
    </row>
    <row r="108" spans="1:19">
      <c r="A108" s="23"/>
      <c r="B108" s="24"/>
      <c r="D108" s="25"/>
      <c r="G108" s="21"/>
      <c r="S108" s="21"/>
    </row>
    <row r="109" spans="1:19">
      <c r="A109" s="23"/>
      <c r="B109" s="24"/>
      <c r="D109" s="25"/>
      <c r="G109" s="21"/>
      <c r="S109" s="21"/>
    </row>
    <row r="110" spans="1:19">
      <c r="A110" s="23"/>
      <c r="B110" s="24"/>
      <c r="D110" s="25"/>
      <c r="G110" s="21"/>
      <c r="S110" s="21"/>
    </row>
    <row r="111" spans="1:19">
      <c r="A111" s="23"/>
      <c r="B111" s="24"/>
      <c r="D111" s="25"/>
      <c r="G111" s="21"/>
      <c r="S111" s="21"/>
    </row>
    <row r="112" spans="1:19">
      <c r="A112" s="23"/>
      <c r="B112" s="24"/>
      <c r="D112" s="25"/>
      <c r="G112" s="21"/>
      <c r="S112" s="21"/>
    </row>
    <row r="113" spans="1:19">
      <c r="A113" s="23"/>
      <c r="B113" s="24"/>
      <c r="D113" s="25"/>
      <c r="G113" s="21"/>
      <c r="S113" s="21"/>
    </row>
    <row r="114" spans="1:19">
      <c r="A114" s="23"/>
      <c r="B114" s="24"/>
      <c r="D114" s="25"/>
      <c r="G114" s="21"/>
      <c r="S114" s="21"/>
    </row>
    <row r="115" spans="1:19">
      <c r="A115" s="23"/>
      <c r="B115" s="24"/>
      <c r="D115" s="25"/>
      <c r="G115" s="21"/>
      <c r="S115" s="21"/>
    </row>
    <row r="116" spans="1:19">
      <c r="A116" s="23"/>
      <c r="B116" s="24"/>
      <c r="D116" s="25"/>
      <c r="G116" s="21"/>
      <c r="S116" s="21"/>
    </row>
    <row r="117" spans="1:19">
      <c r="A117" s="23"/>
      <c r="B117" s="24"/>
      <c r="D117" s="25"/>
      <c r="G117" s="21"/>
      <c r="S117" s="21"/>
    </row>
    <row r="118" spans="1:19">
      <c r="A118" s="23"/>
      <c r="B118" s="24"/>
      <c r="D118" s="25"/>
      <c r="G118" s="21"/>
      <c r="S118" s="21"/>
    </row>
    <row r="119" spans="1:19">
      <c r="A119" s="23"/>
      <c r="B119" s="24"/>
      <c r="D119" s="25"/>
      <c r="G119" s="21"/>
      <c r="S119" s="21"/>
    </row>
    <row r="120" spans="1:19">
      <c r="A120" s="23"/>
      <c r="B120" s="24"/>
      <c r="D120" s="25"/>
      <c r="G120" s="21"/>
      <c r="S120" s="21"/>
    </row>
    <row r="121" spans="1:19">
      <c r="A121" s="23"/>
      <c r="B121" s="24"/>
      <c r="D121" s="25"/>
      <c r="G121" s="21"/>
      <c r="S121" s="21"/>
    </row>
    <row r="122" spans="1:19">
      <c r="A122" s="23"/>
      <c r="B122" s="24"/>
      <c r="D122" s="25"/>
      <c r="G122" s="21"/>
      <c r="S122" s="21"/>
    </row>
    <row r="123" spans="1:19">
      <c r="A123" s="23"/>
      <c r="B123" s="24"/>
      <c r="D123" s="25"/>
      <c r="G123" s="21"/>
      <c r="S123" s="21"/>
    </row>
    <row r="124" spans="1:19">
      <c r="A124" s="23"/>
      <c r="B124" s="24"/>
      <c r="D124" s="25"/>
      <c r="G124" s="21"/>
      <c r="S124" s="21"/>
    </row>
    <row r="125" spans="1:19">
      <c r="A125" s="23"/>
      <c r="B125" s="24"/>
      <c r="D125" s="25"/>
      <c r="G125" s="21"/>
      <c r="S125" s="21"/>
    </row>
    <row r="126" spans="1:19">
      <c r="A126" s="23"/>
      <c r="B126" s="24"/>
      <c r="D126" s="25"/>
      <c r="G126" s="21"/>
      <c r="S126" s="21"/>
    </row>
    <row r="127" spans="1:19">
      <c r="A127" s="23"/>
      <c r="B127" s="24"/>
      <c r="D127" s="25"/>
      <c r="G127" s="21"/>
      <c r="S127" s="21"/>
    </row>
    <row r="128" spans="1:19">
      <c r="A128" s="23"/>
      <c r="B128" s="24"/>
      <c r="D128" s="25"/>
      <c r="G128" s="21"/>
      <c r="S128" s="21"/>
    </row>
    <row r="129" spans="1:19">
      <c r="A129" s="23"/>
      <c r="B129" s="24"/>
      <c r="D129" s="25"/>
      <c r="G129" s="21"/>
      <c r="S129" s="21"/>
    </row>
    <row r="130" spans="1:19">
      <c r="A130" s="23"/>
      <c r="B130" s="24"/>
      <c r="D130" s="25"/>
      <c r="G130" s="21"/>
      <c r="S130" s="21"/>
    </row>
    <row r="131" spans="1:19">
      <c r="A131" s="23"/>
      <c r="B131" s="24"/>
      <c r="D131" s="25"/>
      <c r="G131" s="21"/>
      <c r="S131" s="21"/>
    </row>
    <row r="132" spans="1:19">
      <c r="A132" s="23"/>
      <c r="B132" s="24"/>
      <c r="D132" s="25"/>
      <c r="G132" s="21"/>
      <c r="S132" s="21"/>
    </row>
    <row r="133" spans="1:19">
      <c r="A133" s="23"/>
      <c r="B133" s="24"/>
      <c r="D133" s="25"/>
      <c r="G133" s="21"/>
      <c r="S133" s="21"/>
    </row>
    <row r="134" spans="1:19">
      <c r="A134" s="23"/>
      <c r="B134" s="24"/>
      <c r="D134" s="25"/>
      <c r="G134" s="21"/>
      <c r="S134" s="21"/>
    </row>
    <row r="135" spans="1:19">
      <c r="A135" s="23"/>
      <c r="B135" s="24"/>
      <c r="D135" s="25"/>
      <c r="G135" s="21"/>
      <c r="S135" s="21"/>
    </row>
    <row r="136" spans="1:19">
      <c r="A136" s="23"/>
      <c r="B136" s="24"/>
      <c r="D136" s="25"/>
      <c r="G136" s="21"/>
      <c r="S136" s="21"/>
    </row>
    <row r="137" spans="1:19">
      <c r="A137" s="23"/>
      <c r="B137" s="24"/>
      <c r="D137" s="25"/>
      <c r="G137" s="21"/>
      <c r="S137" s="21"/>
    </row>
    <row r="138" spans="1:19">
      <c r="A138" s="23"/>
      <c r="B138" s="24"/>
      <c r="D138" s="25"/>
      <c r="G138" s="21"/>
      <c r="S138" s="21"/>
    </row>
    <row r="139" spans="1:19">
      <c r="A139" s="23"/>
      <c r="B139" s="24"/>
      <c r="D139" s="25"/>
      <c r="G139" s="21"/>
      <c r="S139" s="21"/>
    </row>
    <row r="140" spans="1:19">
      <c r="A140" s="23"/>
      <c r="B140" s="24"/>
      <c r="D140" s="25"/>
      <c r="G140" s="21"/>
      <c r="S140" s="21"/>
    </row>
    <row r="141" spans="1:19">
      <c r="A141" s="23"/>
      <c r="B141" s="24"/>
      <c r="D141" s="25"/>
      <c r="G141" s="21"/>
      <c r="S141" s="21"/>
    </row>
    <row r="142" spans="1:19">
      <c r="A142" s="23"/>
      <c r="B142" s="24"/>
      <c r="D142" s="25"/>
      <c r="G142" s="21"/>
      <c r="S142" s="21"/>
    </row>
    <row r="143" spans="1:19">
      <c r="A143" s="23"/>
      <c r="B143" s="24"/>
      <c r="D143" s="25"/>
      <c r="G143" s="21"/>
      <c r="S143" s="21"/>
    </row>
    <row r="144" spans="1:19">
      <c r="A144" s="23"/>
      <c r="B144" s="24"/>
      <c r="D144" s="25"/>
      <c r="G144" s="21"/>
      <c r="S144" s="21"/>
    </row>
    <row r="145" spans="1:19">
      <c r="A145" s="23"/>
      <c r="B145" s="24"/>
      <c r="D145" s="25"/>
      <c r="G145" s="21"/>
      <c r="S145" s="21"/>
    </row>
    <row r="146" spans="1:19">
      <c r="A146" s="23"/>
      <c r="B146" s="24"/>
      <c r="D146" s="25"/>
      <c r="G146" s="21"/>
      <c r="S146" s="21"/>
    </row>
    <row r="147" spans="1:19">
      <c r="A147" s="23"/>
      <c r="B147" s="24"/>
      <c r="D147" s="25"/>
      <c r="G147" s="21"/>
      <c r="S147" s="21"/>
    </row>
    <row r="148" spans="1:19">
      <c r="A148" s="23"/>
      <c r="B148" s="24"/>
      <c r="D148" s="25"/>
      <c r="G148" s="21"/>
      <c r="S148" s="21"/>
    </row>
    <row r="149" spans="1:19">
      <c r="A149" s="23"/>
      <c r="B149" s="24"/>
      <c r="D149" s="25"/>
      <c r="G149" s="21"/>
      <c r="S149" s="21"/>
    </row>
    <row r="150" spans="1:19">
      <c r="A150" s="23"/>
      <c r="B150" s="24"/>
      <c r="D150" s="25"/>
      <c r="G150" s="21"/>
      <c r="S150" s="21"/>
    </row>
    <row r="151" spans="1:19">
      <c r="A151" s="23"/>
      <c r="B151" s="24"/>
      <c r="D151" s="25"/>
      <c r="G151" s="21"/>
      <c r="S151" s="21"/>
    </row>
    <row r="152" spans="1:19">
      <c r="A152" s="23"/>
      <c r="B152" s="24"/>
      <c r="D152" s="25"/>
      <c r="G152" s="21"/>
      <c r="S152" s="21"/>
    </row>
    <row r="153" spans="1:19">
      <c r="A153" s="23"/>
      <c r="B153" s="24"/>
      <c r="D153" s="25"/>
      <c r="G153" s="21"/>
      <c r="S153" s="21"/>
    </row>
    <row r="154" spans="1:19">
      <c r="A154" s="23"/>
      <c r="B154" s="24"/>
      <c r="D154" s="25"/>
      <c r="G154" s="21"/>
      <c r="S154" s="21"/>
    </row>
    <row r="155" spans="1:19">
      <c r="A155" s="23"/>
      <c r="B155" s="24"/>
      <c r="D155" s="25"/>
      <c r="G155" s="21"/>
      <c r="S155" s="21"/>
    </row>
    <row r="156" spans="1:19">
      <c r="A156" s="23"/>
      <c r="B156" s="24"/>
      <c r="D156" s="25"/>
      <c r="G156" s="21"/>
      <c r="S156" s="21"/>
    </row>
    <row r="157" spans="1:19">
      <c r="A157" s="23"/>
      <c r="B157" s="24"/>
      <c r="D157" s="25"/>
      <c r="G157" s="21"/>
      <c r="S157" s="21"/>
    </row>
    <row r="158" spans="1:19">
      <c r="A158" s="23"/>
      <c r="B158" s="24"/>
      <c r="D158" s="25"/>
      <c r="G158" s="21"/>
      <c r="S158" s="21"/>
    </row>
    <row r="159" spans="1:19">
      <c r="A159" s="23"/>
      <c r="B159" s="24"/>
      <c r="D159" s="25"/>
      <c r="G159" s="21"/>
      <c r="S159" s="21"/>
    </row>
    <row r="160" spans="1:19">
      <c r="A160" s="23"/>
      <c r="B160" s="24"/>
      <c r="D160" s="25"/>
      <c r="G160" s="21"/>
      <c r="S160" s="21"/>
    </row>
    <row r="161" spans="1:19">
      <c r="A161" s="23"/>
      <c r="B161" s="24"/>
      <c r="D161" s="25"/>
      <c r="G161" s="21"/>
      <c r="S161" s="21"/>
    </row>
    <row r="162" spans="1:19">
      <c r="A162" s="23"/>
      <c r="B162" s="24"/>
      <c r="D162" s="25"/>
      <c r="G162" s="21"/>
      <c r="S162" s="21"/>
    </row>
    <row r="163" spans="1:19">
      <c r="A163" s="23"/>
      <c r="B163" s="24"/>
      <c r="D163" s="25"/>
      <c r="G163" s="21"/>
      <c r="S163" s="21"/>
    </row>
    <row r="164" spans="1:19">
      <c r="B164" s="26"/>
      <c r="C164" s="26"/>
      <c r="G164" s="21"/>
      <c r="S164" s="21"/>
    </row>
    <row r="165" spans="1:19">
      <c r="G165" s="21"/>
      <c r="S165" s="21"/>
    </row>
    <row r="166" spans="1:19">
      <c r="G166" s="21"/>
      <c r="S166" s="21"/>
    </row>
    <row r="167" spans="1:19">
      <c r="G167" s="21"/>
      <c r="S167" s="21"/>
    </row>
    <row r="168" spans="1:19">
      <c r="G168" s="21"/>
      <c r="S168" s="21"/>
    </row>
    <row r="169" spans="1:19">
      <c r="G169" s="21"/>
      <c r="S169" s="21"/>
    </row>
    <row r="170" spans="1:19">
      <c r="G170" s="21"/>
      <c r="S170" s="21"/>
    </row>
    <row r="171" spans="1:19">
      <c r="G171" s="21"/>
      <c r="S171" s="21"/>
    </row>
    <row r="172" spans="1:19">
      <c r="G172" s="21"/>
      <c r="S172" s="21"/>
    </row>
    <row r="173" spans="1:19">
      <c r="G173" s="21"/>
      <c r="S173" s="21"/>
    </row>
    <row r="174" spans="1:19">
      <c r="G174" s="21"/>
      <c r="S174" s="21"/>
    </row>
    <row r="175" spans="1:19">
      <c r="G175" s="21"/>
      <c r="S175" s="21"/>
    </row>
    <row r="176" spans="1:19">
      <c r="G176" s="21"/>
      <c r="S176" s="21"/>
    </row>
    <row r="177" spans="7:19">
      <c r="G177" s="21"/>
      <c r="S177" s="21"/>
    </row>
    <row r="178" spans="7:19">
      <c r="G178" s="21"/>
      <c r="S178" s="21"/>
    </row>
    <row r="179" spans="7:19">
      <c r="G179" s="21"/>
      <c r="S179" s="21"/>
    </row>
    <row r="180" spans="7:19">
      <c r="G180" s="21"/>
      <c r="S180" s="21"/>
    </row>
    <row r="181" spans="7:19">
      <c r="G181" s="21"/>
      <c r="S181" s="21"/>
    </row>
    <row r="182" spans="7:19">
      <c r="G182" s="21"/>
      <c r="S182" s="21"/>
    </row>
    <row r="183" spans="7:19">
      <c r="G183" s="21"/>
      <c r="S183" s="21"/>
    </row>
    <row r="184" spans="7:19">
      <c r="G184" s="21"/>
      <c r="S184" s="21"/>
    </row>
    <row r="185" spans="7:19">
      <c r="G185" s="21"/>
      <c r="S185" s="21"/>
    </row>
    <row r="186" spans="7:19">
      <c r="G186" s="21"/>
      <c r="S186" s="21"/>
    </row>
    <row r="187" spans="7:19">
      <c r="G187" s="21"/>
      <c r="S187" s="21"/>
    </row>
    <row r="188" spans="7:19">
      <c r="G188" s="21"/>
      <c r="S188" s="21"/>
    </row>
    <row r="189" spans="7:19">
      <c r="G189" s="21"/>
      <c r="S189" s="21"/>
    </row>
    <row r="190" spans="7:19">
      <c r="G190" s="21"/>
      <c r="S190" s="21"/>
    </row>
    <row r="191" spans="7:19">
      <c r="G191" s="21"/>
      <c r="S191" s="21"/>
    </row>
    <row r="192" spans="7:19">
      <c r="G192" s="21"/>
      <c r="S192" s="21"/>
    </row>
    <row r="193" spans="7:19">
      <c r="G193" s="21"/>
      <c r="S193" s="21"/>
    </row>
    <row r="194" spans="7:19">
      <c r="G194" s="21"/>
      <c r="S194" s="21"/>
    </row>
    <row r="195" spans="7:19">
      <c r="G195" s="21"/>
      <c r="S195" s="21"/>
    </row>
    <row r="196" spans="7:19">
      <c r="G196" s="21"/>
      <c r="S196" s="21"/>
    </row>
    <row r="197" spans="7:19">
      <c r="G197" s="21"/>
      <c r="S197" s="21"/>
    </row>
    <row r="198" spans="7:19">
      <c r="G198" s="50"/>
      <c r="S198" s="21"/>
    </row>
    <row r="199" spans="7:19">
      <c r="G199" s="50"/>
      <c r="S199" s="21"/>
    </row>
    <row r="200" spans="7:19">
      <c r="G200" s="50"/>
      <c r="S200" s="21"/>
    </row>
    <row r="201" spans="7:19">
      <c r="G201" s="50"/>
      <c r="S201" s="21"/>
    </row>
    <row r="202" spans="7:19">
      <c r="G202" s="50"/>
      <c r="S202" s="21"/>
    </row>
    <row r="203" spans="7:19">
      <c r="G203" s="50"/>
      <c r="S203" s="21"/>
    </row>
    <row r="204" spans="7:19">
      <c r="G204" s="50"/>
      <c r="S204" s="21"/>
    </row>
    <row r="205" spans="7:19">
      <c r="G205" s="50"/>
      <c r="S205" s="21"/>
    </row>
    <row r="206" spans="7:19">
      <c r="G206" s="50"/>
      <c r="S206" s="21"/>
    </row>
    <row r="207" spans="7:19">
      <c r="G207" s="50"/>
      <c r="S207" s="21"/>
    </row>
    <row r="208" spans="7:19">
      <c r="G208" s="50"/>
      <c r="S208" s="21"/>
    </row>
    <row r="209" spans="7:19">
      <c r="G209" s="50"/>
      <c r="S209" s="21"/>
    </row>
  </sheetData>
  <sheetProtection algorithmName="SHA-512" hashValue="AIhu68UbfElqcTpel35ulBx2PpWcp2d8iF+Gk0qELDIUzncOB3HAvTGQW9nyTfj/B8bp3AgdoxClckBiYlbIcA==" saltValue="IXH6sqYcPiADxj2A2lN0FQ==" spinCount="100000" sheet="1" objects="1" scenarios="1"/>
  <mergeCells count="74">
    <mergeCell ref="C11:E11"/>
    <mergeCell ref="C50:E50"/>
    <mergeCell ref="C51:E51"/>
    <mergeCell ref="C58:E58"/>
    <mergeCell ref="C59:E59"/>
    <mergeCell ref="C41:E41"/>
    <mergeCell ref="C42:E42"/>
    <mergeCell ref="C54:E54"/>
    <mergeCell ref="C55:E55"/>
    <mergeCell ref="C37:E37"/>
    <mergeCell ref="C38:E38"/>
    <mergeCell ref="C45:E45"/>
    <mergeCell ref="C46:E46"/>
    <mergeCell ref="C49:E49"/>
    <mergeCell ref="C28:E28"/>
    <mergeCell ref="C29:E29"/>
    <mergeCell ref="A62:A63"/>
    <mergeCell ref="B62:B63"/>
    <mergeCell ref="C63:E63"/>
    <mergeCell ref="C62:E62"/>
    <mergeCell ref="C33:E33"/>
    <mergeCell ref="C34:E34"/>
    <mergeCell ref="A58:A59"/>
    <mergeCell ref="B58:B59"/>
    <mergeCell ref="A54:A55"/>
    <mergeCell ref="B54:B55"/>
    <mergeCell ref="C13:E13"/>
    <mergeCell ref="C14:E14"/>
    <mergeCell ref="C15:E15"/>
    <mergeCell ref="C16:E16"/>
    <mergeCell ref="C17:E17"/>
    <mergeCell ref="C23:E23"/>
    <mergeCell ref="C24:E24"/>
    <mergeCell ref="C25:E25"/>
    <mergeCell ref="C20:E20"/>
    <mergeCell ref="A49:A51"/>
    <mergeCell ref="C21:E21"/>
    <mergeCell ref="C22:E22"/>
    <mergeCell ref="A41:A42"/>
    <mergeCell ref="B41:B42"/>
    <mergeCell ref="A37:A38"/>
    <mergeCell ref="B37:B38"/>
    <mergeCell ref="A45:A46"/>
    <mergeCell ref="B45:B46"/>
    <mergeCell ref="B49:B51"/>
    <mergeCell ref="C32:E32"/>
    <mergeCell ref="B13:B17"/>
    <mergeCell ref="A32:A34"/>
    <mergeCell ref="B32:B34"/>
    <mergeCell ref="A28:A29"/>
    <mergeCell ref="B28:B29"/>
    <mergeCell ref="A20:A25"/>
    <mergeCell ref="B20:B25"/>
    <mergeCell ref="A85:G85"/>
    <mergeCell ref="A87:G90"/>
    <mergeCell ref="I9:N9"/>
    <mergeCell ref="B1:J3"/>
    <mergeCell ref="K1:L1"/>
    <mergeCell ref="M1:N1"/>
    <mergeCell ref="K2:L2"/>
    <mergeCell ref="M2:N2"/>
    <mergeCell ref="K3:N3"/>
    <mergeCell ref="A9:E9"/>
    <mergeCell ref="K6:L6"/>
    <mergeCell ref="M6:N6"/>
    <mergeCell ref="G6:I6"/>
    <mergeCell ref="A1:A3"/>
    <mergeCell ref="D6:F6"/>
    <mergeCell ref="A13:A17"/>
    <mergeCell ref="A66:G66"/>
    <mergeCell ref="A67:G79"/>
    <mergeCell ref="A81:G81"/>
    <mergeCell ref="A82:G82"/>
    <mergeCell ref="A84:G84"/>
  </mergeCells>
  <conditionalFormatting sqref="M6">
    <cfRule type="containsBlanks" dxfId="5" priority="49">
      <formula>LEN(TRIM(M6))=0</formula>
    </cfRule>
  </conditionalFormatting>
  <conditionalFormatting sqref="A82">
    <cfRule type="containsBlanks" dxfId="4" priority="48">
      <formula>LEN(TRIM(A82))=0</formula>
    </cfRule>
  </conditionalFormatting>
  <conditionalFormatting sqref="A67">
    <cfRule type="containsBlanks" dxfId="3" priority="5">
      <formula>LEN(TRIM(A67))=0</formula>
    </cfRule>
  </conditionalFormatting>
  <conditionalFormatting sqref="B6">
    <cfRule type="cellIs" dxfId="2" priority="4" operator="equal">
      <formula>0</formula>
    </cfRule>
  </conditionalFormatting>
  <conditionalFormatting sqref="I9:N9">
    <cfRule type="containsText" dxfId="1" priority="2" operator="containsText" text="0">
      <formula>NOT(ISERROR(SEARCH("0",I9)))</formula>
    </cfRule>
  </conditionalFormatting>
  <dataValidations count="1">
    <dataValidation type="date" allowBlank="1" showInputMessage="1" showErrorMessage="1" sqref="M6:N6" xr:uid="{00000000-0002-0000-0200-000000000000}">
      <formula1>43466</formula1>
      <formula2>43830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20B33F-BC6B-44C4-B7AF-F9E1C6C763CE}">
            <xm:f>DATOS!$C$5="RENDICIÓN PÚBLICA DE CUENTAS"</xm:f>
            <x14:dxf>
              <font>
                <color theme="0" tint="-0.499984740745262"/>
              </font>
              <fill>
                <patternFill>
                  <bgColor theme="0" tint="-0.49998474074526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D6:I6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DATOS</vt:lpstr>
      <vt:lpstr>TABULACIÓN</vt:lpstr>
      <vt:lpstr>Amazonas</vt:lpstr>
      <vt:lpstr>Antioquia</vt:lpstr>
      <vt:lpstr>Arauca</vt:lpstr>
      <vt:lpstr>DATOS!Área_de_impresión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Giovanna Bazzani Afanador</cp:lastModifiedBy>
  <cp:lastPrinted>2018-11-20T15:22:54Z</cp:lastPrinted>
  <dcterms:created xsi:type="dcterms:W3CDTF">2009-03-27T14:45:10Z</dcterms:created>
  <dcterms:modified xsi:type="dcterms:W3CDTF">2019-02-20T16:43:38Z</dcterms:modified>
</cp:coreProperties>
</file>