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esar.Rodriguez\Andree\administrativa\Nueva carpeta (2)\Solicitud Servicios Integrales Aseo y Cafeteria\"/>
    </mc:Choice>
  </mc:AlternateContent>
  <bookViews>
    <workbookView xWindow="0" yWindow="0" windowWidth="20400" windowHeight="6945"/>
  </bookViews>
  <sheets>
    <sheet name="F. Levantamiento Necesidades" sheetId="2" r:id="rId1"/>
  </sheets>
  <definedNames>
    <definedName name="_xlnm._FilterDatabase" localSheetId="0" hidden="1">'F. Levantamiento Necesidades'!$A$40:$G$60</definedName>
    <definedName name="_xlnm.Print_Area" localSheetId="0">'F. Levantamiento Necesidades'!$A$1:$J$396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7" i="2" l="1"/>
  <c r="H367" i="2" s="1"/>
  <c r="I367" i="2" s="1"/>
  <c r="F366" i="2"/>
  <c r="H366" i="2" s="1"/>
  <c r="I366" i="2" s="1"/>
  <c r="F365" i="2"/>
  <c r="H365" i="2" s="1"/>
  <c r="I365" i="2" s="1"/>
  <c r="F364" i="2"/>
  <c r="H364" i="2" s="1"/>
  <c r="I364" i="2" s="1"/>
  <c r="F363" i="2"/>
  <c r="H363" i="2" s="1"/>
  <c r="I363" i="2" s="1"/>
  <c r="F362" i="2"/>
  <c r="H362" i="2" s="1"/>
  <c r="I362" i="2" s="1"/>
  <c r="F361" i="2"/>
  <c r="H361" i="2" s="1"/>
  <c r="I361" i="2" s="1"/>
  <c r="F360" i="2"/>
  <c r="H360" i="2" s="1"/>
  <c r="I360" i="2" s="1"/>
  <c r="F359" i="2"/>
  <c r="H359" i="2" s="1"/>
  <c r="I359" i="2" s="1"/>
  <c r="F358" i="2"/>
  <c r="H358" i="2" s="1"/>
  <c r="I358" i="2" s="1"/>
  <c r="F357" i="2"/>
  <c r="H357" i="2" s="1"/>
  <c r="I357" i="2" s="1"/>
  <c r="F356" i="2"/>
  <c r="H356" i="2" s="1"/>
  <c r="I356" i="2" s="1"/>
  <c r="F355" i="2"/>
  <c r="H355" i="2" s="1"/>
  <c r="I355" i="2" s="1"/>
  <c r="F354" i="2"/>
  <c r="H354" i="2" s="1"/>
  <c r="I354" i="2" s="1"/>
  <c r="F353" i="2"/>
  <c r="H353" i="2" s="1"/>
  <c r="I353" i="2" s="1"/>
  <c r="F352" i="2"/>
  <c r="H352" i="2" s="1"/>
  <c r="I352" i="2" s="1"/>
  <c r="F351" i="2"/>
  <c r="H351" i="2" s="1"/>
  <c r="I351" i="2" s="1"/>
  <c r="F350" i="2"/>
  <c r="H350" i="2" s="1"/>
  <c r="I350" i="2" s="1"/>
  <c r="F349" i="2"/>
  <c r="H349" i="2" s="1"/>
  <c r="I349" i="2" s="1"/>
  <c r="F348" i="2"/>
  <c r="H348" i="2" s="1"/>
  <c r="I348" i="2" s="1"/>
  <c r="F347" i="2"/>
  <c r="H347" i="2" s="1"/>
  <c r="F346" i="2"/>
  <c r="H346" i="2" s="1"/>
  <c r="I346" i="2" s="1"/>
  <c r="F345" i="2"/>
  <c r="H345" i="2" s="1"/>
  <c r="I345" i="2" s="1"/>
  <c r="F344" i="2"/>
  <c r="H344" i="2" s="1"/>
  <c r="I344" i="2" s="1"/>
  <c r="F343" i="2"/>
  <c r="H343" i="2" s="1"/>
  <c r="I343" i="2" s="1"/>
  <c r="F342" i="2"/>
  <c r="H342" i="2" s="1"/>
  <c r="I342" i="2" s="1"/>
  <c r="F341" i="2"/>
  <c r="H341" i="2" s="1"/>
  <c r="I341" i="2" s="1"/>
  <c r="F340" i="2"/>
  <c r="H340" i="2" s="1"/>
  <c r="F339" i="2"/>
  <c r="H339" i="2" s="1"/>
  <c r="I339" i="2" s="1"/>
  <c r="F338" i="2"/>
  <c r="H338" i="2" s="1"/>
  <c r="I338" i="2" s="1"/>
  <c r="F337" i="2"/>
  <c r="H337" i="2" s="1"/>
  <c r="I337" i="2" s="1"/>
  <c r="F336" i="2"/>
  <c r="H336" i="2" s="1"/>
  <c r="I336" i="2" s="1"/>
  <c r="F335" i="2"/>
  <c r="H335" i="2" s="1"/>
  <c r="I335" i="2" s="1"/>
  <c r="F334" i="2"/>
  <c r="H334" i="2" s="1"/>
  <c r="I334" i="2" s="1"/>
  <c r="F333" i="2"/>
  <c r="H333" i="2" s="1"/>
  <c r="I333" i="2" s="1"/>
  <c r="F332" i="2"/>
  <c r="H332" i="2" s="1"/>
  <c r="I332" i="2" s="1"/>
  <c r="F331" i="2"/>
  <c r="H331" i="2" s="1"/>
  <c r="I331" i="2" s="1"/>
  <c r="F330" i="2"/>
  <c r="H330" i="2" s="1"/>
  <c r="I330" i="2" s="1"/>
  <c r="F329" i="2"/>
  <c r="H329" i="2" s="1"/>
  <c r="I329" i="2" s="1"/>
  <c r="F328" i="2"/>
  <c r="H328" i="2" s="1"/>
  <c r="I328" i="2" s="1"/>
  <c r="F327" i="2"/>
  <c r="H327" i="2" s="1"/>
  <c r="I327" i="2" s="1"/>
  <c r="F326" i="2"/>
  <c r="H326" i="2" s="1"/>
  <c r="I326" i="2" s="1"/>
  <c r="F325" i="2"/>
  <c r="H325" i="2" s="1"/>
  <c r="I325" i="2" s="1"/>
  <c r="F324" i="2"/>
  <c r="H324" i="2" s="1"/>
  <c r="I324" i="2" s="1"/>
  <c r="F323" i="2"/>
  <c r="H323" i="2" s="1"/>
  <c r="I323" i="2" s="1"/>
  <c r="F322" i="2"/>
  <c r="H322" i="2" s="1"/>
  <c r="I322" i="2" s="1"/>
  <c r="F321" i="2"/>
  <c r="H321" i="2" s="1"/>
  <c r="I321" i="2" s="1"/>
  <c r="F320" i="2"/>
  <c r="H320" i="2" s="1"/>
  <c r="I320" i="2" s="1"/>
  <c r="F319" i="2"/>
  <c r="H319" i="2" s="1"/>
  <c r="I319" i="2" s="1"/>
  <c r="F318" i="2"/>
  <c r="H318" i="2" s="1"/>
  <c r="I318" i="2" s="1"/>
  <c r="F317" i="2"/>
  <c r="H317" i="2" s="1"/>
  <c r="I317" i="2" s="1"/>
  <c r="F316" i="2"/>
  <c r="H316" i="2" s="1"/>
  <c r="I316" i="2" s="1"/>
  <c r="F315" i="2"/>
  <c r="H315" i="2" s="1"/>
  <c r="I315" i="2" s="1"/>
  <c r="F314" i="2"/>
  <c r="H314" i="2" s="1"/>
  <c r="I314" i="2" s="1"/>
  <c r="F313" i="2"/>
  <c r="H313" i="2" s="1"/>
  <c r="I313" i="2" s="1"/>
  <c r="F312" i="2"/>
  <c r="H312" i="2" s="1"/>
  <c r="I312" i="2" s="1"/>
  <c r="F311" i="2"/>
  <c r="H311" i="2" s="1"/>
  <c r="I311" i="2" s="1"/>
  <c r="F310" i="2"/>
  <c r="H310" i="2" s="1"/>
  <c r="I310" i="2" s="1"/>
  <c r="F309" i="2"/>
  <c r="H309" i="2" s="1"/>
  <c r="I309" i="2" s="1"/>
  <c r="F308" i="2"/>
  <c r="H308" i="2" s="1"/>
  <c r="I308" i="2" s="1"/>
  <c r="F307" i="2"/>
  <c r="H307" i="2" s="1"/>
  <c r="I307" i="2" s="1"/>
  <c r="F306" i="2"/>
  <c r="H306" i="2" s="1"/>
  <c r="I306" i="2" s="1"/>
  <c r="F305" i="2"/>
  <c r="H305" i="2" s="1"/>
  <c r="I305" i="2" s="1"/>
  <c r="F304" i="2"/>
  <c r="H304" i="2" s="1"/>
  <c r="I304" i="2" s="1"/>
  <c r="F303" i="2"/>
  <c r="H303" i="2" s="1"/>
  <c r="I303" i="2" s="1"/>
  <c r="F302" i="2"/>
  <c r="H302" i="2" s="1"/>
  <c r="I302" i="2" s="1"/>
  <c r="F301" i="2"/>
  <c r="H301" i="2" s="1"/>
  <c r="I301" i="2" s="1"/>
  <c r="F300" i="2"/>
  <c r="H300" i="2" s="1"/>
  <c r="I300" i="2" s="1"/>
  <c r="F299" i="2"/>
  <c r="H299" i="2" s="1"/>
  <c r="I299" i="2" s="1"/>
  <c r="F298" i="2"/>
  <c r="H298" i="2" s="1"/>
  <c r="I298" i="2" s="1"/>
  <c r="F297" i="2"/>
  <c r="H297" i="2" s="1"/>
  <c r="I297" i="2" s="1"/>
  <c r="F296" i="2"/>
  <c r="H296" i="2" s="1"/>
  <c r="I296" i="2" s="1"/>
  <c r="F295" i="2"/>
  <c r="H295" i="2" s="1"/>
  <c r="I295" i="2" s="1"/>
  <c r="F294" i="2"/>
  <c r="H294" i="2" s="1"/>
  <c r="I294" i="2" s="1"/>
  <c r="F293" i="2"/>
  <c r="H293" i="2" s="1"/>
  <c r="I293" i="2" s="1"/>
  <c r="F292" i="2"/>
  <c r="H292" i="2" s="1"/>
  <c r="I292" i="2" s="1"/>
  <c r="F291" i="2"/>
  <c r="H291" i="2" s="1"/>
  <c r="I291" i="2" s="1"/>
  <c r="F290" i="2"/>
  <c r="H290" i="2" s="1"/>
  <c r="I290" i="2" s="1"/>
  <c r="F289" i="2"/>
  <c r="H289" i="2" s="1"/>
  <c r="I289" i="2" s="1"/>
  <c r="F288" i="2"/>
  <c r="H288" i="2" s="1"/>
  <c r="I288" i="2" s="1"/>
  <c r="F287" i="2"/>
  <c r="H287" i="2" s="1"/>
  <c r="I287" i="2" s="1"/>
  <c r="F286" i="2"/>
  <c r="H286" i="2" s="1"/>
  <c r="I286" i="2" s="1"/>
  <c r="F285" i="2"/>
  <c r="H285" i="2" s="1"/>
  <c r="I285" i="2" s="1"/>
  <c r="F284" i="2"/>
  <c r="H284" i="2" s="1"/>
  <c r="I284" i="2" s="1"/>
  <c r="F283" i="2"/>
  <c r="H283" i="2" s="1"/>
  <c r="I283" i="2" s="1"/>
  <c r="F282" i="2"/>
  <c r="H282" i="2" s="1"/>
  <c r="I282" i="2" s="1"/>
  <c r="F281" i="2"/>
  <c r="H281" i="2" s="1"/>
  <c r="I281" i="2" s="1"/>
  <c r="F280" i="2"/>
  <c r="H280" i="2" s="1"/>
  <c r="I280" i="2" s="1"/>
  <c r="F279" i="2"/>
  <c r="H279" i="2" s="1"/>
  <c r="I279" i="2" s="1"/>
  <c r="F278" i="2"/>
  <c r="H278" i="2" s="1"/>
  <c r="I278" i="2" s="1"/>
  <c r="F277" i="2"/>
  <c r="H277" i="2" s="1"/>
  <c r="I277" i="2" s="1"/>
  <c r="F276" i="2"/>
  <c r="H276" i="2" s="1"/>
  <c r="I276" i="2" s="1"/>
  <c r="F275" i="2"/>
  <c r="H275" i="2" s="1"/>
  <c r="I275" i="2" s="1"/>
  <c r="F274" i="2"/>
  <c r="H274" i="2" s="1"/>
  <c r="I274" i="2" s="1"/>
  <c r="F273" i="2"/>
  <c r="H273" i="2" s="1"/>
  <c r="I273" i="2" s="1"/>
  <c r="F272" i="2"/>
  <c r="H272" i="2" s="1"/>
  <c r="I272" i="2" s="1"/>
  <c r="F271" i="2"/>
  <c r="H271" i="2" s="1"/>
  <c r="I271" i="2" s="1"/>
  <c r="F270" i="2"/>
  <c r="H270" i="2" s="1"/>
  <c r="I270" i="2" s="1"/>
  <c r="F269" i="2"/>
  <c r="H269" i="2" s="1"/>
  <c r="I269" i="2" s="1"/>
  <c r="F268" i="2"/>
  <c r="H268" i="2" s="1"/>
  <c r="I268" i="2" s="1"/>
  <c r="F267" i="2"/>
  <c r="H267" i="2" s="1"/>
  <c r="I267" i="2" s="1"/>
  <c r="F266" i="2"/>
  <c r="H266" i="2" s="1"/>
  <c r="I266" i="2" s="1"/>
  <c r="F265" i="2"/>
  <c r="H265" i="2" s="1"/>
  <c r="I265" i="2" s="1"/>
  <c r="F264" i="2"/>
  <c r="H264" i="2" s="1"/>
  <c r="I264" i="2" s="1"/>
  <c r="F263" i="2"/>
  <c r="H263" i="2" s="1"/>
  <c r="I263" i="2" s="1"/>
  <c r="F262" i="2"/>
  <c r="H262" i="2" s="1"/>
  <c r="I262" i="2" s="1"/>
  <c r="F261" i="2"/>
  <c r="H261" i="2" s="1"/>
  <c r="I261" i="2" s="1"/>
  <c r="F260" i="2"/>
  <c r="H260" i="2" s="1"/>
  <c r="I260" i="2" s="1"/>
  <c r="F259" i="2"/>
  <c r="H259" i="2" s="1"/>
  <c r="I259" i="2" s="1"/>
  <c r="F258" i="2"/>
  <c r="H258" i="2" s="1"/>
  <c r="I258" i="2" s="1"/>
  <c r="F257" i="2"/>
  <c r="H257" i="2" s="1"/>
  <c r="I257" i="2" s="1"/>
  <c r="F256" i="2"/>
  <c r="H256" i="2" s="1"/>
  <c r="I256" i="2" s="1"/>
  <c r="F255" i="2"/>
  <c r="H255" i="2" s="1"/>
  <c r="I255" i="2" s="1"/>
  <c r="F254" i="2"/>
  <c r="H254" i="2" s="1"/>
  <c r="I254" i="2" s="1"/>
  <c r="F253" i="2"/>
  <c r="H253" i="2" s="1"/>
  <c r="I253" i="2" s="1"/>
  <c r="F252" i="2"/>
  <c r="H252" i="2" s="1"/>
  <c r="I252" i="2" s="1"/>
  <c r="F251" i="2"/>
  <c r="H251" i="2" s="1"/>
  <c r="I251" i="2" s="1"/>
  <c r="F250" i="2"/>
  <c r="H250" i="2" s="1"/>
  <c r="I250" i="2" s="1"/>
  <c r="F249" i="2"/>
  <c r="H249" i="2" s="1"/>
  <c r="I249" i="2" s="1"/>
  <c r="F248" i="2"/>
  <c r="H248" i="2" s="1"/>
  <c r="I248" i="2" s="1"/>
  <c r="F247" i="2"/>
  <c r="H247" i="2" s="1"/>
  <c r="I247" i="2" s="1"/>
  <c r="F246" i="2"/>
  <c r="H246" i="2" s="1"/>
  <c r="I246" i="2" s="1"/>
  <c r="F245" i="2"/>
  <c r="H245" i="2" s="1"/>
  <c r="F244" i="2"/>
  <c r="H244" i="2" s="1"/>
  <c r="I244" i="2" s="1"/>
  <c r="F243" i="2"/>
  <c r="H243" i="2" s="1"/>
  <c r="I243" i="2" s="1"/>
  <c r="F242" i="2"/>
  <c r="H242" i="2" s="1"/>
  <c r="I242" i="2" s="1"/>
  <c r="F241" i="2"/>
  <c r="H241" i="2" s="1"/>
  <c r="I241" i="2" s="1"/>
  <c r="F240" i="2"/>
  <c r="H240" i="2" s="1"/>
  <c r="I240" i="2" s="1"/>
  <c r="F239" i="2"/>
  <c r="H239" i="2" s="1"/>
  <c r="I239" i="2" s="1"/>
  <c r="F238" i="2"/>
  <c r="H238" i="2" s="1"/>
  <c r="I238" i="2" s="1"/>
  <c r="F237" i="2"/>
  <c r="H237" i="2" s="1"/>
  <c r="I237" i="2" s="1"/>
  <c r="F236" i="2"/>
  <c r="H236" i="2" s="1"/>
  <c r="I236" i="2" s="1"/>
  <c r="F235" i="2"/>
  <c r="H235" i="2" s="1"/>
  <c r="I235" i="2" s="1"/>
  <c r="F234" i="2"/>
  <c r="H234" i="2" s="1"/>
  <c r="I234" i="2" s="1"/>
  <c r="F233" i="2"/>
  <c r="H233" i="2" s="1"/>
  <c r="I233" i="2" s="1"/>
  <c r="F232" i="2"/>
  <c r="H232" i="2" s="1"/>
  <c r="I232" i="2" s="1"/>
  <c r="F231" i="2"/>
  <c r="H231" i="2" s="1"/>
  <c r="I231" i="2" s="1"/>
  <c r="F230" i="2"/>
  <c r="H230" i="2" s="1"/>
  <c r="I230" i="2" s="1"/>
  <c r="F229" i="2"/>
  <c r="H229" i="2" s="1"/>
  <c r="I229" i="2" s="1"/>
  <c r="F228" i="2"/>
  <c r="H228" i="2" s="1"/>
  <c r="I228" i="2" s="1"/>
  <c r="F227" i="2"/>
  <c r="H227" i="2" s="1"/>
  <c r="I227" i="2" s="1"/>
  <c r="F226" i="2"/>
  <c r="H226" i="2" s="1"/>
  <c r="I226" i="2" s="1"/>
  <c r="F225" i="2"/>
  <c r="H225" i="2" s="1"/>
  <c r="I225" i="2" s="1"/>
  <c r="F224" i="2"/>
  <c r="H224" i="2" s="1"/>
  <c r="I224" i="2" s="1"/>
  <c r="F223" i="2"/>
  <c r="H223" i="2" s="1"/>
  <c r="I223" i="2" s="1"/>
  <c r="F222" i="2"/>
  <c r="H222" i="2" s="1"/>
  <c r="I222" i="2" s="1"/>
  <c r="F221" i="2"/>
  <c r="H221" i="2" s="1"/>
  <c r="I221" i="2" s="1"/>
  <c r="F220" i="2"/>
  <c r="H220" i="2" s="1"/>
  <c r="I220" i="2" s="1"/>
  <c r="F219" i="2"/>
  <c r="H219" i="2" s="1"/>
  <c r="I219" i="2" s="1"/>
  <c r="F218" i="2"/>
  <c r="H218" i="2" s="1"/>
  <c r="I218" i="2" s="1"/>
  <c r="F217" i="2"/>
  <c r="H217" i="2" s="1"/>
  <c r="I217" i="2" s="1"/>
  <c r="F216" i="2"/>
  <c r="H216" i="2" s="1"/>
  <c r="I216" i="2" s="1"/>
  <c r="F215" i="2"/>
  <c r="H215" i="2" s="1"/>
  <c r="I215" i="2" s="1"/>
  <c r="F214" i="2"/>
  <c r="H214" i="2" s="1"/>
  <c r="I214" i="2" s="1"/>
  <c r="F213" i="2"/>
  <c r="H213" i="2" s="1"/>
  <c r="I213" i="2" s="1"/>
  <c r="F212" i="2"/>
  <c r="H212" i="2" s="1"/>
  <c r="I212" i="2" s="1"/>
  <c r="F211" i="2"/>
  <c r="H211" i="2" s="1"/>
  <c r="I211" i="2" s="1"/>
  <c r="F210" i="2"/>
  <c r="H210" i="2" s="1"/>
  <c r="I210" i="2" s="1"/>
  <c r="F209" i="2"/>
  <c r="H209" i="2" s="1"/>
  <c r="I209" i="2" s="1"/>
  <c r="F208" i="2"/>
  <c r="H208" i="2" s="1"/>
  <c r="I208" i="2" s="1"/>
  <c r="F207" i="2"/>
  <c r="H207" i="2" s="1"/>
  <c r="I207" i="2" s="1"/>
  <c r="F206" i="2"/>
  <c r="H206" i="2" s="1"/>
  <c r="I206" i="2" s="1"/>
  <c r="F205" i="2"/>
  <c r="H205" i="2" s="1"/>
  <c r="I205" i="2" s="1"/>
  <c r="F204" i="2"/>
  <c r="H204" i="2" s="1"/>
  <c r="I204" i="2" s="1"/>
  <c r="F203" i="2"/>
  <c r="H203" i="2" s="1"/>
  <c r="I203" i="2" s="1"/>
  <c r="F202" i="2"/>
  <c r="H202" i="2" s="1"/>
  <c r="I202" i="2" s="1"/>
  <c r="F201" i="2"/>
  <c r="H201" i="2" s="1"/>
  <c r="I201" i="2" s="1"/>
  <c r="F200" i="2"/>
  <c r="H200" i="2" s="1"/>
  <c r="I200" i="2" s="1"/>
  <c r="F199" i="2"/>
  <c r="H199" i="2" s="1"/>
  <c r="I199" i="2" s="1"/>
  <c r="F198" i="2"/>
  <c r="H198" i="2" s="1"/>
  <c r="I198" i="2" s="1"/>
  <c r="F197" i="2"/>
  <c r="H197" i="2" s="1"/>
  <c r="I197" i="2" s="1"/>
  <c r="F196" i="2"/>
  <c r="H196" i="2" s="1"/>
  <c r="I196" i="2" s="1"/>
  <c r="F195" i="2"/>
  <c r="H195" i="2" s="1"/>
  <c r="I195" i="2" s="1"/>
  <c r="F194" i="2"/>
  <c r="H194" i="2" s="1"/>
  <c r="I194" i="2" s="1"/>
  <c r="F193" i="2"/>
  <c r="H193" i="2" s="1"/>
  <c r="I193" i="2" s="1"/>
  <c r="F192" i="2"/>
  <c r="H192" i="2" s="1"/>
  <c r="I192" i="2" s="1"/>
  <c r="F191" i="2"/>
  <c r="H191" i="2" s="1"/>
  <c r="I191" i="2" s="1"/>
  <c r="F190" i="2"/>
  <c r="H190" i="2" s="1"/>
  <c r="I190" i="2" s="1"/>
  <c r="F189" i="2"/>
  <c r="H189" i="2" s="1"/>
  <c r="I189" i="2" s="1"/>
  <c r="F188" i="2"/>
  <c r="H188" i="2" s="1"/>
  <c r="I188" i="2" s="1"/>
  <c r="F187" i="2"/>
  <c r="H187" i="2" s="1"/>
  <c r="I187" i="2" s="1"/>
  <c r="F186" i="2"/>
  <c r="H186" i="2" s="1"/>
  <c r="I186" i="2" s="1"/>
  <c r="F185" i="2"/>
  <c r="H185" i="2" s="1"/>
  <c r="I185" i="2" s="1"/>
  <c r="F184" i="2"/>
  <c r="H184" i="2" s="1"/>
  <c r="I184" i="2" s="1"/>
  <c r="F183" i="2"/>
  <c r="H183" i="2" s="1"/>
  <c r="I183" i="2" s="1"/>
  <c r="F182" i="2"/>
  <c r="H182" i="2" s="1"/>
  <c r="I182" i="2" s="1"/>
  <c r="F181" i="2"/>
  <c r="H181" i="2" s="1"/>
  <c r="I181" i="2" s="1"/>
  <c r="F180" i="2"/>
  <c r="H180" i="2" s="1"/>
  <c r="I180" i="2" s="1"/>
  <c r="F179" i="2"/>
  <c r="H179" i="2" s="1"/>
  <c r="I179" i="2" s="1"/>
  <c r="F178" i="2"/>
  <c r="H178" i="2" s="1"/>
  <c r="I178" i="2" s="1"/>
  <c r="F177" i="2"/>
  <c r="H177" i="2" s="1"/>
  <c r="I177" i="2" s="1"/>
  <c r="F176" i="2"/>
  <c r="H176" i="2" s="1"/>
  <c r="I176" i="2" s="1"/>
  <c r="F175" i="2"/>
  <c r="H175" i="2" s="1"/>
  <c r="I175" i="2" s="1"/>
  <c r="F174" i="2"/>
  <c r="H174" i="2" s="1"/>
  <c r="I174" i="2" s="1"/>
  <c r="F173" i="2"/>
  <c r="H173" i="2" s="1"/>
  <c r="I173" i="2" s="1"/>
  <c r="F172" i="2"/>
  <c r="H172" i="2" s="1"/>
  <c r="I172" i="2" s="1"/>
  <c r="F171" i="2"/>
  <c r="H171" i="2" s="1"/>
  <c r="I171" i="2" s="1"/>
  <c r="F170" i="2"/>
  <c r="H170" i="2" s="1"/>
  <c r="I170" i="2" s="1"/>
  <c r="F169" i="2"/>
  <c r="H169" i="2" s="1"/>
  <c r="I169" i="2" s="1"/>
  <c r="F168" i="2"/>
  <c r="H168" i="2" s="1"/>
  <c r="I168" i="2" s="1"/>
  <c r="F167" i="2"/>
  <c r="H167" i="2" s="1"/>
  <c r="I167" i="2" s="1"/>
  <c r="F166" i="2"/>
  <c r="H166" i="2" s="1"/>
  <c r="I166" i="2" s="1"/>
  <c r="F165" i="2"/>
  <c r="H165" i="2" s="1"/>
  <c r="I165" i="2" s="1"/>
  <c r="F164" i="2"/>
  <c r="H164" i="2" s="1"/>
  <c r="I164" i="2" s="1"/>
  <c r="F163" i="2"/>
  <c r="H163" i="2" s="1"/>
  <c r="I163" i="2" s="1"/>
  <c r="F162" i="2"/>
  <c r="H162" i="2" s="1"/>
  <c r="I162" i="2" s="1"/>
  <c r="F161" i="2"/>
  <c r="H161" i="2" s="1"/>
  <c r="I161" i="2" s="1"/>
  <c r="F160" i="2"/>
  <c r="H160" i="2" s="1"/>
  <c r="I160" i="2" s="1"/>
  <c r="F159" i="2"/>
  <c r="H159" i="2" s="1"/>
  <c r="I159" i="2" s="1"/>
  <c r="F158" i="2"/>
  <c r="H158" i="2" s="1"/>
  <c r="I158" i="2" s="1"/>
  <c r="F157" i="2"/>
  <c r="H157" i="2" s="1"/>
  <c r="I157" i="2" s="1"/>
  <c r="F156" i="2"/>
  <c r="H156" i="2" s="1"/>
  <c r="I156" i="2" s="1"/>
  <c r="F155" i="2"/>
  <c r="H155" i="2" s="1"/>
  <c r="F154" i="2"/>
  <c r="H154" i="2" s="1"/>
  <c r="I154" i="2" s="1"/>
  <c r="F153" i="2"/>
  <c r="H153" i="2" s="1"/>
  <c r="I153" i="2" s="1"/>
  <c r="F152" i="2"/>
  <c r="H152" i="2" s="1"/>
  <c r="I152" i="2" s="1"/>
  <c r="F151" i="2"/>
  <c r="H151" i="2" s="1"/>
  <c r="I151" i="2" s="1"/>
  <c r="F150" i="2"/>
  <c r="H150" i="2" s="1"/>
  <c r="I150" i="2" s="1"/>
  <c r="F149" i="2"/>
  <c r="H149" i="2" s="1"/>
  <c r="I149" i="2" s="1"/>
  <c r="F148" i="2"/>
  <c r="H148" i="2" s="1"/>
  <c r="I148" i="2" s="1"/>
  <c r="F147" i="2"/>
  <c r="H147" i="2" s="1"/>
  <c r="I147" i="2" s="1"/>
  <c r="F146" i="2"/>
  <c r="H146" i="2" s="1"/>
  <c r="I146" i="2" s="1"/>
  <c r="F145" i="2"/>
  <c r="H145" i="2" s="1"/>
  <c r="I145" i="2" s="1"/>
  <c r="F144" i="2"/>
  <c r="H144" i="2" s="1"/>
  <c r="I144" i="2" s="1"/>
  <c r="F143" i="2"/>
  <c r="H143" i="2" s="1"/>
  <c r="I143" i="2" s="1"/>
  <c r="F142" i="2"/>
  <c r="H142" i="2" s="1"/>
  <c r="I142" i="2" s="1"/>
  <c r="F141" i="2"/>
  <c r="H141" i="2" s="1"/>
  <c r="I141" i="2" s="1"/>
  <c r="F140" i="2"/>
  <c r="H140" i="2" s="1"/>
  <c r="I140" i="2" s="1"/>
  <c r="F139" i="2"/>
  <c r="H139" i="2" s="1"/>
  <c r="I139" i="2" s="1"/>
  <c r="F138" i="2"/>
  <c r="H138" i="2" s="1"/>
  <c r="I138" i="2" s="1"/>
  <c r="F137" i="2"/>
  <c r="H137" i="2" s="1"/>
  <c r="I137" i="2" s="1"/>
  <c r="F136" i="2"/>
  <c r="H136" i="2" s="1"/>
  <c r="I136" i="2" s="1"/>
  <c r="F135" i="2"/>
  <c r="H135" i="2" s="1"/>
  <c r="I135" i="2" s="1"/>
  <c r="F134" i="2"/>
  <c r="H134" i="2" s="1"/>
  <c r="I134" i="2" s="1"/>
  <c r="F133" i="2"/>
  <c r="H133" i="2" s="1"/>
  <c r="I133" i="2" s="1"/>
  <c r="F132" i="2"/>
  <c r="H132" i="2" s="1"/>
  <c r="I132" i="2" s="1"/>
  <c r="F131" i="2"/>
  <c r="H131" i="2" s="1"/>
  <c r="I131" i="2" s="1"/>
  <c r="F130" i="2"/>
  <c r="H130" i="2" s="1"/>
  <c r="I130" i="2" s="1"/>
  <c r="F129" i="2"/>
  <c r="H129" i="2" s="1"/>
  <c r="I129" i="2" s="1"/>
  <c r="F128" i="2"/>
  <c r="H128" i="2" s="1"/>
  <c r="I128" i="2" s="1"/>
  <c r="F127" i="2"/>
  <c r="H127" i="2" s="1"/>
  <c r="I127" i="2" s="1"/>
  <c r="F126" i="2"/>
  <c r="H126" i="2" s="1"/>
  <c r="I126" i="2" s="1"/>
  <c r="F125" i="2"/>
  <c r="H125" i="2" s="1"/>
  <c r="I125" i="2" s="1"/>
  <c r="F124" i="2"/>
  <c r="H124" i="2" s="1"/>
  <c r="I124" i="2" s="1"/>
  <c r="F123" i="2"/>
  <c r="H123" i="2" s="1"/>
  <c r="I123" i="2" s="1"/>
  <c r="F122" i="2"/>
  <c r="H122" i="2" s="1"/>
  <c r="I122" i="2" s="1"/>
  <c r="F121" i="2"/>
  <c r="H121" i="2" s="1"/>
  <c r="I121" i="2" s="1"/>
  <c r="F120" i="2"/>
  <c r="H120" i="2" s="1"/>
  <c r="I120" i="2" s="1"/>
  <c r="F119" i="2"/>
  <c r="H119" i="2" s="1"/>
  <c r="I119" i="2" s="1"/>
  <c r="F118" i="2"/>
  <c r="H118" i="2" s="1"/>
  <c r="I118" i="2" s="1"/>
  <c r="F117" i="2"/>
  <c r="H117" i="2" s="1"/>
  <c r="I117" i="2" s="1"/>
  <c r="F116" i="2"/>
  <c r="H116" i="2" s="1"/>
  <c r="I116" i="2" s="1"/>
  <c r="F115" i="2"/>
  <c r="H115" i="2" s="1"/>
  <c r="I115" i="2" s="1"/>
  <c r="F114" i="2"/>
  <c r="H114" i="2" s="1"/>
  <c r="I114" i="2" s="1"/>
  <c r="F113" i="2"/>
  <c r="H113" i="2" s="1"/>
  <c r="I113" i="2" s="1"/>
  <c r="F112" i="2"/>
  <c r="H112" i="2" s="1"/>
  <c r="I112" i="2" s="1"/>
  <c r="F111" i="2"/>
  <c r="H111" i="2" s="1"/>
  <c r="I111" i="2" s="1"/>
  <c r="F110" i="2"/>
  <c r="H110" i="2" s="1"/>
  <c r="I110" i="2" s="1"/>
  <c r="F109" i="2"/>
  <c r="H109" i="2" s="1"/>
  <c r="I109" i="2" s="1"/>
  <c r="F108" i="2"/>
  <c r="H108" i="2" s="1"/>
  <c r="I108" i="2" s="1"/>
  <c r="F107" i="2"/>
  <c r="H107" i="2" s="1"/>
  <c r="I107" i="2" s="1"/>
  <c r="F106" i="2"/>
  <c r="H106" i="2" s="1"/>
  <c r="I106" i="2" s="1"/>
  <c r="F105" i="2"/>
  <c r="H105" i="2" s="1"/>
  <c r="I105" i="2" s="1"/>
  <c r="F104" i="2"/>
  <c r="H104" i="2" s="1"/>
  <c r="I104" i="2" s="1"/>
  <c r="F103" i="2"/>
  <c r="H103" i="2" s="1"/>
  <c r="I103" i="2" s="1"/>
  <c r="F102" i="2"/>
  <c r="H102" i="2" s="1"/>
  <c r="I102" i="2" s="1"/>
  <c r="F101" i="2"/>
  <c r="H101" i="2" s="1"/>
  <c r="I101" i="2" s="1"/>
  <c r="F100" i="2"/>
  <c r="H100" i="2" s="1"/>
  <c r="I100" i="2" s="1"/>
  <c r="F99" i="2"/>
  <c r="H99" i="2" s="1"/>
  <c r="I99" i="2" s="1"/>
  <c r="F98" i="2"/>
  <c r="H98" i="2" s="1"/>
  <c r="I98" i="2" s="1"/>
  <c r="F97" i="2"/>
  <c r="H97" i="2" s="1"/>
  <c r="I97" i="2" s="1"/>
  <c r="F96" i="2"/>
  <c r="H96" i="2" s="1"/>
  <c r="I96" i="2" s="1"/>
  <c r="F95" i="2"/>
  <c r="H95" i="2" s="1"/>
  <c r="I95" i="2" s="1"/>
  <c r="F94" i="2"/>
  <c r="H94" i="2" s="1"/>
  <c r="I94" i="2" s="1"/>
  <c r="F93" i="2"/>
  <c r="H93" i="2" s="1"/>
  <c r="I93" i="2" s="1"/>
  <c r="F92" i="2"/>
  <c r="H92" i="2" s="1"/>
  <c r="I92" i="2" s="1"/>
  <c r="F91" i="2"/>
  <c r="H91" i="2" s="1"/>
  <c r="I91" i="2" s="1"/>
  <c r="F90" i="2"/>
  <c r="H90" i="2" s="1"/>
  <c r="I90" i="2" s="1"/>
  <c r="F89" i="2"/>
  <c r="H89" i="2" s="1"/>
  <c r="I89" i="2" s="1"/>
  <c r="F88" i="2"/>
  <c r="H88" i="2" s="1"/>
  <c r="I88" i="2" s="1"/>
  <c r="F87" i="2"/>
  <c r="H87" i="2" s="1"/>
  <c r="I87" i="2" s="1"/>
  <c r="F86" i="2"/>
  <c r="H86" i="2" s="1"/>
  <c r="I86" i="2" s="1"/>
  <c r="F85" i="2"/>
  <c r="H85" i="2" s="1"/>
  <c r="I85" i="2" s="1"/>
  <c r="F84" i="2"/>
  <c r="H84" i="2" s="1"/>
  <c r="I84" i="2" s="1"/>
  <c r="F83" i="2"/>
  <c r="H83" i="2" s="1"/>
  <c r="I83" i="2" s="1"/>
  <c r="F82" i="2"/>
  <c r="H82" i="2" s="1"/>
  <c r="I82" i="2" s="1"/>
  <c r="F81" i="2"/>
  <c r="H81" i="2" s="1"/>
  <c r="I81" i="2" s="1"/>
  <c r="F80" i="2"/>
  <c r="H80" i="2" s="1"/>
  <c r="I80" i="2" s="1"/>
  <c r="F79" i="2"/>
  <c r="H79" i="2" s="1"/>
  <c r="I79" i="2" s="1"/>
  <c r="F78" i="2"/>
  <c r="H78" i="2" s="1"/>
  <c r="I78" i="2" s="1"/>
  <c r="F77" i="2"/>
  <c r="H77" i="2" s="1"/>
  <c r="I77" i="2" s="1"/>
  <c r="F76" i="2"/>
  <c r="H76" i="2" s="1"/>
  <c r="I76" i="2" s="1"/>
  <c r="F75" i="2"/>
  <c r="H75" i="2" s="1"/>
  <c r="I75" i="2" s="1"/>
  <c r="F74" i="2"/>
  <c r="H74" i="2" s="1"/>
  <c r="I74" i="2" s="1"/>
  <c r="F73" i="2"/>
  <c r="H73" i="2" s="1"/>
  <c r="I73" i="2" s="1"/>
  <c r="F72" i="2"/>
  <c r="H72" i="2" s="1"/>
  <c r="I72" i="2" s="1"/>
  <c r="F71" i="2"/>
  <c r="H71" i="2" s="1"/>
  <c r="I71" i="2" s="1"/>
  <c r="F70" i="2"/>
  <c r="H70" i="2" s="1"/>
  <c r="I70" i="2" s="1"/>
  <c r="F69" i="2"/>
  <c r="H69" i="2" s="1"/>
  <c r="I69" i="2" s="1"/>
  <c r="F68" i="2"/>
  <c r="H68" i="2" s="1"/>
  <c r="I68" i="2" s="1"/>
  <c r="F67" i="2"/>
  <c r="H67" i="2" s="1"/>
  <c r="I67" i="2" s="1"/>
  <c r="F66" i="2"/>
  <c r="H66" i="2" s="1"/>
  <c r="I66" i="2" s="1"/>
  <c r="F65" i="2"/>
  <c r="H65" i="2" s="1"/>
  <c r="I65" i="2" s="1"/>
  <c r="F64" i="2"/>
  <c r="H64" i="2" s="1"/>
  <c r="I64" i="2" s="1"/>
  <c r="F63" i="2"/>
  <c r="H63" i="2" s="1"/>
  <c r="I63" i="2" s="1"/>
  <c r="F62" i="2"/>
  <c r="H62" i="2" s="1"/>
  <c r="I62" i="2" s="1"/>
  <c r="F61" i="2"/>
  <c r="H61" i="2" s="1"/>
  <c r="I61" i="2" s="1"/>
  <c r="F60" i="2"/>
  <c r="H60" i="2" s="1"/>
  <c r="I60" i="2" s="1"/>
  <c r="F59" i="2"/>
  <c r="H59" i="2" s="1"/>
  <c r="I59" i="2" s="1"/>
  <c r="F58" i="2"/>
  <c r="H58" i="2" s="1"/>
  <c r="I58" i="2" s="1"/>
  <c r="F57" i="2"/>
  <c r="H57" i="2" s="1"/>
  <c r="I57" i="2" s="1"/>
  <c r="F56" i="2"/>
  <c r="H56" i="2" s="1"/>
  <c r="I56" i="2" s="1"/>
  <c r="F55" i="2"/>
  <c r="H55" i="2" s="1"/>
  <c r="I55" i="2" s="1"/>
  <c r="F54" i="2"/>
  <c r="H54" i="2" s="1"/>
  <c r="I54" i="2" s="1"/>
  <c r="F53" i="2"/>
  <c r="H53" i="2" s="1"/>
  <c r="I53" i="2" s="1"/>
  <c r="F52" i="2"/>
  <c r="H52" i="2" s="1"/>
  <c r="I52" i="2" s="1"/>
  <c r="F51" i="2"/>
  <c r="H51" i="2" s="1"/>
  <c r="I51" i="2" s="1"/>
  <c r="F50" i="2"/>
  <c r="H50" i="2" s="1"/>
  <c r="I50" i="2" s="1"/>
  <c r="F49" i="2"/>
  <c r="H49" i="2" s="1"/>
  <c r="I49" i="2" s="1"/>
  <c r="F48" i="2"/>
  <c r="H48" i="2" s="1"/>
  <c r="I48" i="2" s="1"/>
  <c r="F47" i="2"/>
  <c r="H47" i="2" s="1"/>
  <c r="I47" i="2" s="1"/>
  <c r="F46" i="2"/>
  <c r="H46" i="2" s="1"/>
  <c r="I46" i="2" s="1"/>
  <c r="F45" i="2"/>
  <c r="H45" i="2" s="1"/>
  <c r="I45" i="2" s="1"/>
  <c r="F44" i="2"/>
  <c r="H44" i="2" s="1"/>
  <c r="I44" i="2" s="1"/>
  <c r="F43" i="2"/>
  <c r="H43" i="2" s="1"/>
  <c r="I43" i="2" s="1"/>
  <c r="F42" i="2"/>
  <c r="H42" i="2" s="1"/>
  <c r="I42" i="2" s="1"/>
  <c r="F41" i="2"/>
  <c r="H41" i="2" s="1"/>
  <c r="I41" i="2" s="1"/>
  <c r="F40" i="2"/>
  <c r="H40" i="2" s="1"/>
  <c r="I40" i="2" s="1"/>
  <c r="F39" i="2"/>
  <c r="H39" i="2" s="1"/>
  <c r="I39" i="2" s="1"/>
  <c r="F38" i="2"/>
  <c r="H38" i="2" s="1"/>
  <c r="I38" i="2" s="1"/>
  <c r="F37" i="2"/>
  <c r="H37" i="2" s="1"/>
  <c r="I37" i="2" s="1"/>
  <c r="F36" i="2"/>
  <c r="H36" i="2" s="1"/>
  <c r="I36" i="2" s="1"/>
  <c r="F35" i="2"/>
  <c r="H35" i="2" s="1"/>
  <c r="I35" i="2" s="1"/>
  <c r="F34" i="2"/>
  <c r="H34" i="2" s="1"/>
  <c r="I34" i="2" s="1"/>
  <c r="F33" i="2"/>
  <c r="H33" i="2" s="1"/>
  <c r="I33" i="2" s="1"/>
  <c r="F32" i="2"/>
  <c r="H32" i="2" s="1"/>
  <c r="I32" i="2" s="1"/>
  <c r="F31" i="2"/>
  <c r="H31" i="2" s="1"/>
  <c r="I31" i="2" s="1"/>
  <c r="F30" i="2"/>
  <c r="H30" i="2" s="1"/>
  <c r="I30" i="2" s="1"/>
  <c r="F29" i="2"/>
  <c r="H29" i="2" s="1"/>
  <c r="I29" i="2" s="1"/>
  <c r="F28" i="2"/>
  <c r="H28" i="2" s="1"/>
  <c r="I28" i="2" s="1"/>
  <c r="F27" i="2"/>
  <c r="H27" i="2" s="1"/>
  <c r="I27" i="2" s="1"/>
  <c r="F26" i="2"/>
  <c r="H26" i="2" s="1"/>
  <c r="I26" i="2" s="1"/>
  <c r="F25" i="2"/>
  <c r="H25" i="2" s="1"/>
  <c r="I25" i="2" s="1"/>
  <c r="F24" i="2"/>
  <c r="H24" i="2" s="1"/>
  <c r="I24" i="2" s="1"/>
  <c r="F23" i="2"/>
  <c r="H23" i="2" s="1"/>
  <c r="I23" i="2" s="1"/>
  <c r="F22" i="2"/>
  <c r="H22" i="2" s="1"/>
  <c r="I22" i="2" s="1"/>
  <c r="F21" i="2"/>
  <c r="H21" i="2" s="1"/>
  <c r="I21" i="2" s="1"/>
  <c r="F20" i="2"/>
  <c r="H20" i="2" s="1"/>
  <c r="I20" i="2" s="1"/>
  <c r="F19" i="2"/>
  <c r="H19" i="2" s="1"/>
  <c r="I19" i="2" s="1"/>
  <c r="F18" i="2"/>
  <c r="H18" i="2" s="1"/>
  <c r="I18" i="2" s="1"/>
  <c r="F17" i="2"/>
  <c r="H17" i="2" s="1"/>
  <c r="I17" i="2" s="1"/>
  <c r="F16" i="2"/>
  <c r="H16" i="2" s="1"/>
  <c r="I16" i="2" s="1"/>
  <c r="F15" i="2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  <c r="F11" i="2"/>
  <c r="H11" i="2" s="1"/>
  <c r="I11" i="2" s="1"/>
  <c r="F10" i="2"/>
  <c r="H10" i="2" s="1"/>
  <c r="F9" i="2"/>
  <c r="H9" i="2" s="1"/>
  <c r="D378" i="2" l="1"/>
  <c r="H368" i="2"/>
  <c r="I10" i="2"/>
  <c r="D383" i="2"/>
  <c r="D385" i="2"/>
  <c r="I245" i="2"/>
  <c r="D382" i="2"/>
  <c r="I347" i="2"/>
  <c r="D380" i="2"/>
  <c r="I9" i="2"/>
  <c r="I155" i="2"/>
  <c r="D379" i="2"/>
  <c r="D384" i="2"/>
  <c r="D381" i="2"/>
  <c r="D386" i="2"/>
  <c r="I340" i="2"/>
  <c r="E378" i="2" l="1"/>
  <c r="E383" i="2"/>
  <c r="I368" i="2"/>
  <c r="F387" i="2" l="1"/>
</calcChain>
</file>

<file path=xl/comments1.xml><?xml version="1.0" encoding="utf-8"?>
<comments xmlns="http://schemas.openxmlformats.org/spreadsheetml/2006/main">
  <authors>
    <author>German Alexander Saldana Pardo</author>
  </authors>
  <commentList>
    <comment ref="J8" authorId="0" shapeId="0">
      <text>
        <r>
          <rPr>
            <sz val="9"/>
            <color indexed="81"/>
            <rFont val="Tahoma"/>
            <family val="2"/>
          </rPr>
          <t>Insertar más columnas en caso de ser necesario</t>
        </r>
      </text>
    </comment>
  </commentList>
</comments>
</file>

<file path=xl/sharedStrings.xml><?xml version="1.0" encoding="utf-8"?>
<sst xmlns="http://schemas.openxmlformats.org/spreadsheetml/2006/main" count="1469" uniqueCount="870">
  <si>
    <t>página 1 de 1</t>
  </si>
  <si>
    <t>REGION DE COBERTURA:</t>
  </si>
  <si>
    <t>PROVEEDOR</t>
  </si>
  <si>
    <t>MES:</t>
  </si>
  <si>
    <t>No.</t>
  </si>
  <si>
    <t>Bien</t>
  </si>
  <si>
    <t xml:space="preserve">Especificación </t>
  </si>
  <si>
    <t xml:space="preserve">Presentación </t>
  </si>
  <si>
    <t>Cantidad Mensual</t>
  </si>
  <si>
    <t>Precio unitario</t>
  </si>
  <si>
    <t>Total</t>
  </si>
  <si>
    <t>Incremento 2018 (4,09%)</t>
  </si>
  <si>
    <t>Jabón para loza 1</t>
  </si>
  <si>
    <t>- Con agente(s) tensoactivo(s) principal(es) con efecto limpiador y desengrasante en una concentración mínima del 8%.
- Disponible en mínimo (2) dos fragancias</t>
  </si>
  <si>
    <t>Líquido, en recipiente plástico con capacidad mínima de 3.750 cc</t>
  </si>
  <si>
    <t>ORION</t>
  </si>
  <si>
    <t>Jabón para loza 2</t>
  </si>
  <si>
    <t>Líquido, en recipiente plástico de mínimo 500 cc</t>
  </si>
  <si>
    <t>Jabón para loza 3</t>
  </si>
  <si>
    <t>- Con agente(s) tensoactivo(s) principal(es) con efecto limpiador y desengrasante en una concentración mínima del 15%.
- Disponible en mínimo (2) dos fragancias</t>
  </si>
  <si>
    <t>Crema, en recipiente plástico de mínimo 900 gr</t>
  </si>
  <si>
    <t>FULLER</t>
  </si>
  <si>
    <t>Jabón en barra</t>
  </si>
  <si>
    <t xml:space="preserve">-Composición de ácidos grasos de mínimo 50%. </t>
  </si>
  <si>
    <t>Barra, unidad con peso mínimo de 250 gr en envoltura individual</t>
  </si>
  <si>
    <t>REY</t>
  </si>
  <si>
    <t xml:space="preserve">Jabón abrasivo </t>
  </si>
  <si>
    <t>-Con agente(s) tensoactivo(s) pincipal(es) con efecto limpiador, pulidor y desengrasante
- Con agente activo mínimo del 5%</t>
  </si>
  <si>
    <t>En polvo, en tarro de mínimo 500 gr</t>
  </si>
  <si>
    <t>Jabón de tocador</t>
  </si>
  <si>
    <t>- Elaborado con grasas vegetales
- Con agente humectante
- pH entre 5 y 8.
- Disponible en mínimo (2) dos fragancias</t>
  </si>
  <si>
    <t>Barra, unidad con peso mínimo de 125 gr en envoltura individual</t>
  </si>
  <si>
    <t xml:space="preserve">DORADO </t>
  </si>
  <si>
    <t>Jabón de dispensador para manos 1</t>
  </si>
  <si>
    <t>- Con agente limpiador en una concentración mínima del 6%
- Con agente humectante en una concentración mínima del 3%
- pH entre 5 y 8
- Disponible en mínimo (2) dos fragancias</t>
  </si>
  <si>
    <t xml:space="preserve">Líquido, en recipiente plástico con dispensador y capacidad mínima de 500 ml. </t>
  </si>
  <si>
    <t>Jabón de dispensador para manos 2</t>
  </si>
  <si>
    <t>Jabón de dispensador para manos 3</t>
  </si>
  <si>
    <t>- Con agente limpiador en una concentración mínima del 6%.
- Con agente antibacterial en una concentración mínima del 0,2%
- Con agente humectante en una concentración mínima del 3%
- pH entre 5 y 8
- Disponible en mínimo (2) dos fragancias</t>
  </si>
  <si>
    <t>Gel antibacterial para manos</t>
  </si>
  <si>
    <t>- Con agente antibacterial en una concentración mínima del 0,2%
- Con agente humectante
- pH entre 5 y 8
- Con fragancia</t>
  </si>
  <si>
    <t>Gel, en recipiente plástico con capacidad mínima de 3.750 cc</t>
  </si>
  <si>
    <t>Limpiador multiusos 1</t>
  </si>
  <si>
    <t>- Con agente(s) tensoactivo(s) principal(es) con efecto limpiador en una concentración mínima del 8%
- Disponible en mínimo (2) dos fragancias</t>
  </si>
  <si>
    <t>Limpiador multiusos 2</t>
  </si>
  <si>
    <t>- Con agente(s) tensoactivo(s) principal(es) con efecto limpiador y desengrasante en una concentración mínima del 8%
- Disponible en mínimo (2) dos fragancias</t>
  </si>
  <si>
    <t>Líquido, en recipiente plástico con capacidad mínima de 500 cc, con atomizador de pistola.</t>
  </si>
  <si>
    <t>Limpiador multiusos 3</t>
  </si>
  <si>
    <t>Líquido, en recipiente plástico de repuesto con capacidad mínima de 500 cc</t>
  </si>
  <si>
    <t>Líquido desengrasante</t>
  </si>
  <si>
    <t>- Con agente(s) tensoactivo(s) principal(es) con efecto limpiador y desengrasante en una concentración mínima del 10%
- Disponible en mínimo (2) dos fragancias</t>
  </si>
  <si>
    <t>Detergente multiusos en polvo</t>
  </si>
  <si>
    <t xml:space="preserve">-Con agente tensoactivo de mínimo 60% de biodegradabilidad
-Con efecto limpiador de mínimo 9%. </t>
  </si>
  <si>
    <t>Polvo, en bolsa plástica o recipiente plástico con un peso de 1.000 gr</t>
  </si>
  <si>
    <t>ULTREX</t>
  </si>
  <si>
    <t>Detergente multiusos líquido</t>
  </si>
  <si>
    <t xml:space="preserve">-Con agente(s) tensoactivo(s) de mínimo 60% de biodegradabilidad
-Con efecto limpiador de mínimo 9%. </t>
  </si>
  <si>
    <t>TPC</t>
  </si>
  <si>
    <t>Desinfectante para uso general 1</t>
  </si>
  <si>
    <t>- Con agente(s) tensoactivo(s) con efecto antibacterial en una concentración mínima del 0,2%
- Con agente(s) tensoactivo(s) con efecto limpiador y desengrasante en una concentración mínima del 1,5%</t>
  </si>
  <si>
    <t>NAVAL</t>
  </si>
  <si>
    <t>Desinfectante para uso general 2</t>
  </si>
  <si>
    <t>Desinfectante para uso general 3</t>
  </si>
  <si>
    <t>Desinfectante de alto nivel de desinfección para uso hospitalario</t>
  </si>
  <si>
    <t>- Con agentes bactericidas, fungicidas, tubercolicidas, esporicidas y virucidas.
- Sin fragacia</t>
  </si>
  <si>
    <t>Pastilla desinfectante para sanitario</t>
  </si>
  <si>
    <t>- Con agentes bactericidas, fungicidas y virucidas.</t>
  </si>
  <si>
    <t>Unidad con peso mínimo de 45 gr</t>
  </si>
  <si>
    <t>MAGISTRAL</t>
  </si>
  <si>
    <t>Líquido para limpiar vidrios 1</t>
  </si>
  <si>
    <t>- Con agente(s) principal(es) con efecto limpiador y desengrasante en una concentración mínima del 4%
- Disponible mínimo en dos (2) fragancias</t>
  </si>
  <si>
    <t>Líquido para limpiar vidrios 2</t>
  </si>
  <si>
    <t>Líquido para limpiar vidrios 3</t>
  </si>
  <si>
    <t>Blanqueador o hipoclorito 1</t>
  </si>
  <si>
    <t>- Solución con una concentración mínima del 5%</t>
  </si>
  <si>
    <t>Blanqueador o hipoclorito 2</t>
  </si>
  <si>
    <t>Líquido, en recipiente plástico con capacidad mínima de 1.000 cc</t>
  </si>
  <si>
    <t>Blanqueador o hipoclorito 3</t>
  </si>
  <si>
    <t>- Granulado con una concentración mínima del 90%</t>
  </si>
  <si>
    <t>Granulado, en bolsa plástica de mínimo 1.000 g</t>
  </si>
  <si>
    <t>YILOP</t>
  </si>
  <si>
    <t>Alcohol industrial 1</t>
  </si>
  <si>
    <t>- Solución acuosa de alcohol etílico desnaturalizado con una concentración mínima de 95%
- Desnaturalizado</t>
  </si>
  <si>
    <t>Alcohol industrial 2</t>
  </si>
  <si>
    <t>Líquido, en recipiente plástico con capacidad mínima de 750 cc</t>
  </si>
  <si>
    <t>Creolina 1</t>
  </si>
  <si>
    <t>- Solución con una concentración mínima de fenoles de 4%</t>
  </si>
  <si>
    <t>Líquido, en recipiente plástico con capacidad mínima de 500 cc</t>
  </si>
  <si>
    <t>Creolina 2</t>
  </si>
  <si>
    <t>Líquido para limpiar equipos de oficina 1</t>
  </si>
  <si>
    <t>- Con agente(s) principal(es) con efecto limpiador, desengrasante y desinfectante en una concentración mínima del 4%</t>
  </si>
  <si>
    <t>Líquido, en recipiente plástico con capacidad mínima de 500 cc con atomizador</t>
  </si>
  <si>
    <t>Líquido para limpiar equipos de oficina 2</t>
  </si>
  <si>
    <t xml:space="preserve"> Champú para alfombras y tapizados 1</t>
  </si>
  <si>
    <t>- Con agente(s) principal(es) con efecto limpiador en una concentración mínima del 8%</t>
  </si>
  <si>
    <t xml:space="preserve"> Champú para alfombras y tapizados 2</t>
  </si>
  <si>
    <t>- Con agente(s) principal(es) con efecto limpiador en una concentración mínima del 8%
- Con agente espumante para la generación de espuma seca</t>
  </si>
  <si>
    <t>Líquido, en recipiente plástico con capacidad mínima de 500 cc con pistola</t>
  </si>
  <si>
    <t>Desodorizador de alfombras y tapizados</t>
  </si>
  <si>
    <t>- Con agente con efecto neutralizador de la molécula de olor.</t>
  </si>
  <si>
    <t>Polvo, en recipiente plástico con un peso de mínimo 400 gr</t>
  </si>
  <si>
    <t>BON AIRE</t>
  </si>
  <si>
    <t xml:space="preserve">Lustrador de muebles </t>
  </si>
  <si>
    <t>- Con agentes limpiadores y abrillantadores en una concentración mínima del 5%
- Con agente con efecto protector ante rayos ultravioleta</t>
  </si>
  <si>
    <t>Líquido, en recipiente plástico con capacidad mínima de 200 cc</t>
  </si>
  <si>
    <t xml:space="preserve">Líquido cubre rasguños para madera </t>
  </si>
  <si>
    <t>- Con agente con efecto protector ante rayos ultravioleta</t>
  </si>
  <si>
    <t>En recipiente plástico con capacidad mínima de 200 cc</t>
  </si>
  <si>
    <t>Crema para cuero</t>
  </si>
  <si>
    <t>Crema, en recipiente plástico con capacidad mínima de 200 cc</t>
  </si>
  <si>
    <t>Cera Polimérica</t>
  </si>
  <si>
    <t>- Polimérica autobrillante.
- Con polímeros acrílicos, nivelantes y plastificantes.
- Neutra (para pisos de todos los colores)
- Contenido mínimo de sólidos del 10%</t>
  </si>
  <si>
    <t>Cera emulsionada Neutra</t>
  </si>
  <si>
    <t>- Emulsionada
- Neutra (para pisos de todos los colores)
- Contenido mínimo de sólidos del 5%</t>
  </si>
  <si>
    <t>Cera emulsionada roja</t>
  </si>
  <si>
    <t xml:space="preserve">- Emulsionada
- Roja
- Contenido mínimo de sólidos del 5%
- Antideslizante </t>
  </si>
  <si>
    <t>Cera emulsionada amarilla</t>
  </si>
  <si>
    <t>- Emulsionada
- Amarilla
- Contenido mínimo de sólidos del 5%
- Antideslizante</t>
  </si>
  <si>
    <t>Cera solvente</t>
  </si>
  <si>
    <t>- Solvente
- Contenido mínimo de sólidos del 10%</t>
  </si>
  <si>
    <t>Líquido, en recipiente plástico con capacidad mínima de 3.000 cc</t>
  </si>
  <si>
    <t>Sellante para pisos</t>
  </si>
  <si>
    <t>- Polimérico autobrillante.
- Con polímeros acrílicos, nivelantes y plastificantes.
- Contenido mínimo de sólidos del 20%</t>
  </si>
  <si>
    <t>Mantenedor de pisos</t>
  </si>
  <si>
    <t>- Polimérico autobrillante.
- Con polímeros acrílicos, nivelantes y plastificantes.
- Contenido mínimo de sólidos del 8%</t>
  </si>
  <si>
    <t xml:space="preserve">Removedor de cera </t>
  </si>
  <si>
    <t>- Con agente activo alcalino en una concentración mínima del 20%
- pH entre 11 y 14</t>
  </si>
  <si>
    <t>Abrillantador para piso laminado</t>
  </si>
  <si>
    <t>- Con agente(s) con efecto limpiador y brillador.</t>
  </si>
  <si>
    <t>Varsol  ecológico</t>
  </si>
  <si>
    <t>- Solución con agentes desinfectantes, desmanchadores y desengrasantes  en concentración mínima del 15%. 
- Biodegradable mínimo en un 95%</t>
  </si>
  <si>
    <t>Líquido, en recipiente plástico con capacidad mínima de 850 cc</t>
  </si>
  <si>
    <t>Varsol ecológico</t>
  </si>
  <si>
    <t>Desmanchador multiusos</t>
  </si>
  <si>
    <t>- Con agente(s) tensoactivo(s) con efecto limpiador y desengrasante
- Para superficies de todo tipo.</t>
  </si>
  <si>
    <t>Crema, en bolsa plástica de mínimo 500 gr</t>
  </si>
  <si>
    <t>FROTEX</t>
  </si>
  <si>
    <t>Brillametal en crema</t>
  </si>
  <si>
    <t>- Con agentes con efecto limpiador, pulidor y brillador.
- Para todo tipo de metales</t>
  </si>
  <si>
    <t xml:space="preserve">En crema de mínimo 70 gr </t>
  </si>
  <si>
    <t>BRASSO</t>
  </si>
  <si>
    <t>Brillametal líquido</t>
  </si>
  <si>
    <t>Líquido , en recipiente plástico con capacidad mínima de 250 ml</t>
  </si>
  <si>
    <t>Betún</t>
  </si>
  <si>
    <t>- Contenido mínimo de sólidos del 30%
- Color negro</t>
  </si>
  <si>
    <t>Tarro de mínimo 100 gr</t>
  </si>
  <si>
    <t>BUFALO</t>
  </si>
  <si>
    <t>Ambientador 1</t>
  </si>
  <si>
    <t>- Solución con alcohol etílico y solventes. 
- Con fragancia en una concentración del 1,5%
- En múltiples fragancias</t>
  </si>
  <si>
    <t>Ambientador 2</t>
  </si>
  <si>
    <t>- Solución con alcohol etílico y solventes. 
- Con fragancia en una concentración del 1,5%
- En múltiples fragancias
- libre de CFC</t>
  </si>
  <si>
    <t>Líquido, en aerosol seguro para la capa de ozono con capacidad mínima de 400 cc</t>
  </si>
  <si>
    <t>Insecticida 1</t>
  </si>
  <si>
    <t>- Para eliminar insectos rastreros. 
- Con acción residual hasta por 4 semanas
- Sin olor
- Libre de CFC</t>
  </si>
  <si>
    <t>Líquido, en aerosol seguro para la capa de ozono con capacidad mínima de 350 cc</t>
  </si>
  <si>
    <t>BICHEK</t>
  </si>
  <si>
    <t>Insecticida 2</t>
  </si>
  <si>
    <t>- Para eliminar insectos voladores
- Con acción residual hasta por 4 semanas
- Sin olor
- Libre de CFC</t>
  </si>
  <si>
    <t>Limpiones 1</t>
  </si>
  <si>
    <t>- En tela de toalla fileteada
- Color blanco sin estampado
- Tamaño mínimo de 45cm de largo por 45cm de ancho.</t>
  </si>
  <si>
    <t>Unidad</t>
  </si>
  <si>
    <t>FATELARES</t>
  </si>
  <si>
    <t>Limpiones 2</t>
  </si>
  <si>
    <t>- En tela de toalla fileteada
- Color blanco sin estampado
-Tamaño mínimo de 100 cm de largo por 70 cm de ancho</t>
  </si>
  <si>
    <t>Limpiones 3</t>
  </si>
  <si>
    <t xml:space="preserve">- En tela fileteada
- Color blanco sin estampado
- Tamaño mínimo de 45 cm de largo por 45 cm de ancho
</t>
  </si>
  <si>
    <t>Limpiones 4</t>
  </si>
  <si>
    <t>- En tela fileteada
- Color blanco sin estampado
-Tamaño mínimo de 100 cm de largo por 70 cm de ancho</t>
  </si>
  <si>
    <t>Limpiones 5</t>
  </si>
  <si>
    <t>- En tela tipo galleta fileteada
- Color blanco o beige sin estampado
-Tamaño mínimo de 100 cm de largo por 70 cm de ancho</t>
  </si>
  <si>
    <t>Bayetilla 1</t>
  </si>
  <si>
    <t>Bayetilla 2</t>
  </si>
  <si>
    <t>- En tela fileteada
- Color rojo sin estampado
-Tamaño mínimo de 100 cm de largo por 70 cm de ancho</t>
  </si>
  <si>
    <t>Paño absorbente multiusos 1</t>
  </si>
  <si>
    <t>- Material que no libera motas o pelusas
-Interfoliado 
- Reutilizable
- Tamaño mínimo de 38 cm de largo por 25 cm de ancho</t>
  </si>
  <si>
    <t>1A</t>
  </si>
  <si>
    <t>Paño absorbente multiusos 2</t>
  </si>
  <si>
    <t>- Material que no libera motas o pelusas 
- Interfolidado
- Reutilizable
- Tamaño mínimo de 18 cm de largo por 20 cm de ancho</t>
  </si>
  <si>
    <t>Estopa</t>
  </si>
  <si>
    <t>- Hecha 100% de hilos de algodón blanco peinado.
-Suave al tacto, para lustrar</t>
  </si>
  <si>
    <t xml:space="preserve">Bolsa de mínimo 400 gr. </t>
  </si>
  <si>
    <t>Esponjilla 1</t>
  </si>
  <si>
    <t>- Espuma enmallada
- Tamaño mínimo de 7 cm de largo por 10 cm de ancho</t>
  </si>
  <si>
    <t xml:space="preserve">Unidad </t>
  </si>
  <si>
    <t>PROTEX</t>
  </si>
  <si>
    <t>Esponjilla 2</t>
  </si>
  <si>
    <t>- Doble uso (material de esponjilla blanda y abrasiva)
- Tamaño mínimo de 7 cm de largo por 10 cm de ancho</t>
  </si>
  <si>
    <t>PINTO</t>
  </si>
  <si>
    <t>Esponjilla 3</t>
  </si>
  <si>
    <t>- Abrasiva
- Tamaño mínimo de 9 cm de largo por 12 cm de ancho</t>
  </si>
  <si>
    <t>Esponjilla 4</t>
  </si>
  <si>
    <t>- Elaborada con fibra de acero inoxidable para dar brillo
- Tamaño mínimo de 5 cm de largo por 5 cm de ancho</t>
  </si>
  <si>
    <t>Esponjilla 5</t>
  </si>
  <si>
    <t>- Elaborada con alambre de acero inoxidable
- Tamaño mínimo de 7 cm de largo por 10 cm de ancho</t>
  </si>
  <si>
    <t>Escoba 1</t>
  </si>
  <si>
    <t>- Cerdas suaves elaboradas con PET calibre entre 0,3 y 0,4 mm.
- Área de barrido mínima de 25 cm de largo por 8 cm de ancho por 10 cm de alto
- Material de base en plástico con acople tipo rosca
- Mango metálico con una extensión mínima de 140 cm</t>
  </si>
  <si>
    <t>Escoba 2</t>
  </si>
  <si>
    <t>- Cerdas duras elaboradas con PET calibre entre 0,4 y 0,6 mm.
- Área de barrido mínima de 25 cm de largo por 8 cm de ancho por 10 cm de alto
- Material de base en plástico con acople tipo rosca
- Mango metálico con una extensión mínima de 140 cm</t>
  </si>
  <si>
    <t>Escoba 3</t>
  </si>
  <si>
    <t>- Cerdas suaves elaboradas con PET calibre entre 0,3 y 0,4 mm.
- Área de barrido mínima de 35 cm de largo por 8 cm de ancho por 10 cm de alto
- Material de base en plástico con acople tipo rosca
- Mango metálico con una extensión mínima de 140 cm</t>
  </si>
  <si>
    <t>Escoba 4</t>
  </si>
  <si>
    <t>- Cerdas duras elaboradas con PET calibre entre 0,4 y 0,6 mm.
- Área de barrido mínima de 35 cm de largo por 8 cm de ancho por 10 cm de alto
- Material de base en plástico con acople tipo rosca
- Mango metálico con una extensión mínima de 140 cm</t>
  </si>
  <si>
    <t>Repuestos para escoba 1</t>
  </si>
  <si>
    <t>- Cerdas suaves elaboradas con PET calibre entre 0,3 y 0,4 mm.
- Área de barrido mínima de 25 cm de largo por 8 cm de ancho por 10 cm de alto
- Material de base en plástico con acople tipo rosca</t>
  </si>
  <si>
    <t>Repuestos para escoba 2</t>
  </si>
  <si>
    <t>- Cerdas duras elaboradas con PVC, plumilladas, calibre entre 0,4 y 0,6 mm.
- Área de barrido mínima de 25 cm de largo por 8 cm de ancho por 10 cm de alto
- Material de base en plástico con acople tipo rosca</t>
  </si>
  <si>
    <t>Repuestos para escoba 3</t>
  </si>
  <si>
    <t>- Cerdas suaves elaboradas con PET calibre entre 0,3 y 0,4 mm.
- Área de barrido mínima de 35 cm de largo por 8 cm de ancho por 10 cm de alto
- Material de base en plástico con acople tipo rosca</t>
  </si>
  <si>
    <t>Repuestos para escoba 4</t>
  </si>
  <si>
    <t>- Cerdas duras elaboradas con PET calibre entre 0,4 y 0,6 mm.
- Área de barrido mínima de 35 cm de largo por 8 cm de ancho por 10 cm de alto
- Material de base en plástico con acople tipo rosca</t>
  </si>
  <si>
    <t>Cepillos 1</t>
  </si>
  <si>
    <t>- Tipo plancha, con mango de plástico
- Cuerpo elaborado en plástico
- Cerdas duras en fibra plástica
- Tamaño mínimo de 15 cm de largo por 5cm de ancho por 6 cm de alto.</t>
  </si>
  <si>
    <t>Cepillos 2</t>
  </si>
  <si>
    <t>- Para pisos
- Cuerpo elaborado en plástico
- Cerdas duras en fibra plástica
- Tamaño mínimo de 23 cm de largo por 6 cm de ancho por 7 cm de alto.
- Mango metálico con una extensión mínima de 140 cm</t>
  </si>
  <si>
    <t>Cepillos 3</t>
  </si>
  <si>
    <t>- Para pisos
- Cuerpo elaborado en plástico
- Cerdas duras en fibra plástica
- Tamaño mínimo de 35 cm de largo por 6 cm de ancho por 7 cm de alto.
- Mango metálico con una extensión mínima de 140 cm</t>
  </si>
  <si>
    <t>Trapero 1</t>
  </si>
  <si>
    <t>- Elaborado con hilaza de algodón natural
- Mecha con peso mínimo 250 gr y extensión mínima de 32 cm de largo
- Encabado con mango de madera con una extensión mínima de 140 cm</t>
  </si>
  <si>
    <t>Trapero 2</t>
  </si>
  <si>
    <t>- Elaborado con hilaza de algodón natural
- Mecha con peso mínimo 250 gr y extensión mínima de 32 cm de largo
- Con acople tipo rosca
-Sin mango
- Mango metálico con una extensión mínima de 140 cm</t>
  </si>
  <si>
    <t>Trapero 3</t>
  </si>
  <si>
    <t>- Elaborado con hilaza de algodón natural
- Mecha con peso mínimo de 350 gr y extensión mínima de 32 cm de largo
- Con acople tipo rosca
- Mango metálico con una extensión mínima de 140 cm</t>
  </si>
  <si>
    <t>Trapero 4</t>
  </si>
  <si>
    <t>- Elaborado con hilaza de algodón natural
- Mecha con peso mínimo de 450 gr y extensión mínima de 32 cm de largo
- Mango metálico tipo gancho con una extensión mínima de 140 cm</t>
  </si>
  <si>
    <t>Mecha para trapero 1</t>
  </si>
  <si>
    <t>-Elaborado con hilaza de algodón natural
- Peso mínimo de 250 gr</t>
  </si>
  <si>
    <t>Mecha para trapero 2</t>
  </si>
  <si>
    <t>-Elaborado con hilaza de algodón natural
- Peso mínimo de 350 gr</t>
  </si>
  <si>
    <t>Mecha para trapero 3</t>
  </si>
  <si>
    <t>-Elaborado con hilaza de algodón natural
- Peso mínimo de 450 gr</t>
  </si>
  <si>
    <t>Cepillo para sanitario (churrusco)</t>
  </si>
  <si>
    <t xml:space="preserve">- Cerdas duras elaboradas en fibras plásticas
- Extensión mínima de las cerdas es de 2,5 cm
- Base y mango elaborados en plástico
- Mango con longitud mínima de 33 cm </t>
  </si>
  <si>
    <t>Pads 1</t>
  </si>
  <si>
    <t>- Para brillo
- Diámetro mínimo de 16 pulgadas
- Rojo o blanco</t>
  </si>
  <si>
    <t>3M</t>
  </si>
  <si>
    <t>Pads 2</t>
  </si>
  <si>
    <t>- Para remoción
- Diámetro mínimo de 16 pulgadas
- Café o negro</t>
  </si>
  <si>
    <t>Pads 3</t>
  </si>
  <si>
    <t>- Para brillo
- Diámetro mínimo de 20 pulgadas
- Rojo o blanco</t>
  </si>
  <si>
    <t>Pads 4</t>
  </si>
  <si>
    <t>- Para remoción
- Diámetro mínimo de 20 pulgadas
- Café o negro</t>
  </si>
  <si>
    <t>Boneth 1</t>
  </si>
  <si>
    <t>- Diámetro mínimo de 16 pulgadas
- Elaborado en hilaza de algodón</t>
  </si>
  <si>
    <t>GLOWSTEN</t>
  </si>
  <si>
    <t>Boneth 2</t>
  </si>
  <si>
    <t>- Diámetro mínimo de 20 pulgadas
- Elaborado en hilaza de algodón</t>
  </si>
  <si>
    <t>Bolsas plástica 1</t>
  </si>
  <si>
    <t>- Elaborada en polietileno de baja densidad
- De color negro
- Calibre de mínimo 1 ,4
- Tamaño de 40 cm de ancho por 55 cm de largo</t>
  </si>
  <si>
    <t>Paquete de mínimo 6</t>
  </si>
  <si>
    <t>COMSOPLAST</t>
  </si>
  <si>
    <t>Bolsas plástica 2</t>
  </si>
  <si>
    <t>- Elaborada en polietileno de baja densidad
- De color verde
- Calibre de mínimo 1 ,4
- Tamaño de 40 cm de ancho por 55 cm de largo</t>
  </si>
  <si>
    <t>Bolsas plástica 3</t>
  </si>
  <si>
    <t>- Elaborada en polietileno de baja densidad
- De color blanco
- Calibre de mínimo 1 ,4
- Tamaño de 40 cm de ancho por 55 cm de largo</t>
  </si>
  <si>
    <t>Bolsas plástica 4</t>
  </si>
  <si>
    <t>- Elaborada en polietileno de baja densidad
- De color rojo
- Calibre de mínimo 1 ,4
- Tamaño de 40 cm de ancho por 55 cm de largo</t>
  </si>
  <si>
    <t>Bolsas plástica 5</t>
  </si>
  <si>
    <t>- Elaborada en polietileno de baja densidad
- De color azul
- Calibre de mínimo 1 ,4
- Tamaño de 40 cm de ancho por 55 cm de largo</t>
  </si>
  <si>
    <t>Bolsas plástica 6</t>
  </si>
  <si>
    <t>- Elaborada en polietileno de baja densidad
- De color gris
- Calibre de mínimo 1 ,4
- Tamaño de 40 cm de ancho por 55 cm de largo</t>
  </si>
  <si>
    <t>Bolsas plástica 7</t>
  </si>
  <si>
    <t>- Elaborada en polietileno de baja densidad
- De color negro
-Calibre de mínimo 2 
- Tamaño de 60 cm de ancho por 70 cm de largo</t>
  </si>
  <si>
    <t>Bolsas plástica 8</t>
  </si>
  <si>
    <t>- Elaborada en polietileno de baja densidad
- De color verde
- Calibre de mínimo 2 
- Tamaño de 60 cm de ancho por 70 cm de largo</t>
  </si>
  <si>
    <t>Bolsas plástica 9</t>
  </si>
  <si>
    <t>- Elaborada en polietileno de baja densidad
- De color blanco
- Calibre de mínimo 2 
- Tamaño de 60 cm de ancho por 70 cm de largo</t>
  </si>
  <si>
    <t>Bolsas plástica 10</t>
  </si>
  <si>
    <t>- Elaborada en polietileno de baja densidad
- De color rojo
- Calibre de mínimo 2 
- Tamaño de 60 cm de ancho por 70 cm de largo
- Con impresión de aviso de riesgo biológico</t>
  </si>
  <si>
    <t>Bolsas plástica 11</t>
  </si>
  <si>
    <t>- Elaborada en polietileno de baja densidad
- De color azul
- Calibre de mínimo 2 
- Tamaño de 60 cm de ancho por 70 cm de largo
- Con impresión de aviso de riesgo biológico</t>
  </si>
  <si>
    <t>Bolsas plástica 12</t>
  </si>
  <si>
    <t>- Elaborada en polietileno de baja densidad
- De color gris
- Calibre de mínimo 2 
- Tamaño de 60 cm de ancho por 70 cm de largo
- Con impresión de aviso de riesgo biológico</t>
  </si>
  <si>
    <t>Bolsas plástica 13</t>
  </si>
  <si>
    <t>- Elaborada en polietileno de baja densidad
- De color negro
- Calibre de mínimo 2 
- Tamaño de 70 cm de ancho por 90 cm de largo</t>
  </si>
  <si>
    <t>Bolsas plástica 14</t>
  </si>
  <si>
    <t>- Elaborada en polietileno de baja densidad
- De color verde
- Calibre de mínimo 2 
- Tamaño de 70 cm de ancho por 90 cm de largo</t>
  </si>
  <si>
    <t>Bolsas plástica 15</t>
  </si>
  <si>
    <t>- Elaborada en polietileno de baja densidad
- De color blanco
- Calibre de mínimo 2 
- Tamaño de 70 cm de ancho por 90 cm de largo</t>
  </si>
  <si>
    <t>Bolsas plástica 16</t>
  </si>
  <si>
    <t>- Elaborada en polietileno de baja densidad
- De color rojo
- Calibre de mínimo 2 
- Tamaño de 70 cm de ancho por 90 cm de largo
- Con impresión de aviso de riesgo biológico</t>
  </si>
  <si>
    <t>Bolsas plástica 17</t>
  </si>
  <si>
    <t>- Elaborada en polietileno de baja densidad
- De color azul
- Calibre de mínimo 2 
- Tamaño de 70 cm de ancho por 90 cm de largo
- Con impresión de aviso de riesgo biológico</t>
  </si>
  <si>
    <t>Bolsas plástica 18</t>
  </si>
  <si>
    <t>- Elaborada en polietileno de baja densidad
- De color gris
- Calibre de mínimo 2 
- Tamaño de 70 cm de ancho por 90 cm de largo
- Con impresión de aviso de riesgo biológico</t>
  </si>
  <si>
    <t>Bolsas plástica 19</t>
  </si>
  <si>
    <t>- Elaborada en polietileno de baja densidad
- De color negro
- Calibre de mínimo 2,5
- Tamaño de 80 cm de ancho por 110 cm de largo</t>
  </si>
  <si>
    <t>Bolsas plástica 20</t>
  </si>
  <si>
    <t>- Elaborada en polietileno de baja densidad
- De color verde
- Calibre de mínimo 2,5
- Tamaño de 80 cm de ancho por 110 cm de largo</t>
  </si>
  <si>
    <t>Bolsas plástica 21</t>
  </si>
  <si>
    <t>- Elaborada en polietileno de baja densidad
- De color blanco
-Calibre de mínimo 2,5
- Tamaño de 80 cm de ancho por 110 cm de largo</t>
  </si>
  <si>
    <t>Bolsas plástica 22</t>
  </si>
  <si>
    <t>- Elaborada en polietileno de baja densidad
- De color rojo
-Calibre de mínimo 2,5 
- Tamaño de 80 cm de ancho por 110 cm de largo
- Con impresión de aviso de riesgo biológico</t>
  </si>
  <si>
    <t>Bolsas plástica 23</t>
  </si>
  <si>
    <t>- Elaborada en polietileno de baja densidad
- De color azul
-Calibre de mínimo 2,5
- Tamaño de 80 cm de ancho por 110 cm de largo
- Con impresión de aviso de riesgo biológico</t>
  </si>
  <si>
    <t>Bolsas plástica 24</t>
  </si>
  <si>
    <t>- Elaborada en polietileno de baja densidad
- De color gris
-Calibre de mínimo 2,5
- Tamaño de 80 cm de ancho por 110 cm de largo
- Con impresión de aviso de riesgo biológico</t>
  </si>
  <si>
    <t>Guantes 1</t>
  </si>
  <si>
    <t>- Tipo doméstico
- Elaborados en látex
- Calibre mínimo de 18
- Tallas 7 a 9
- Color amarillo</t>
  </si>
  <si>
    <t>Par</t>
  </si>
  <si>
    <t>LATEXPORT</t>
  </si>
  <si>
    <t>Guantes 2</t>
  </si>
  <si>
    <t>- Tipo doméstico
- Elaborados en látex
- Calibre mínimo de 18
- Tallas 7 a 9
- Color negro</t>
  </si>
  <si>
    <t>Guantes 3</t>
  </si>
  <si>
    <t>- Tipo doméstico
- Elaborados en látex
- Calibre mínimo de 25
- Tallas 7 a 9
- Color negro</t>
  </si>
  <si>
    <t>Guantes 4</t>
  </si>
  <si>
    <t>- Tipo doméstico
- Elaborados en látex
- Calibre mínimo de 25
- Tallas 7 a 9
- Color rojo</t>
  </si>
  <si>
    <t>Guantes 5</t>
  </si>
  <si>
    <t>- Tipo industrial
- Elaborados en látex
- Calibre mínimo de 35
- Tallas 7 a 9
- Color negro</t>
  </si>
  <si>
    <t>Guantes 6</t>
  </si>
  <si>
    <t>- Elaborados en látex desechable (tipo cirugía)
- Empovaldos
- Tallas XS-XXL</t>
  </si>
  <si>
    <t>Caja de mínimo 100 unidades</t>
  </si>
  <si>
    <t>Guantes 7</t>
  </si>
  <si>
    <t>- Elaborados en carnaza
- Tallas 7 a 9</t>
  </si>
  <si>
    <t>TAYRONA</t>
  </si>
  <si>
    <t>Guantes 8</t>
  </si>
  <si>
    <t>- Tipo mosquetero
- Calibre mínimo de 40
- Tallas 7 a 9
- Color negro</t>
  </si>
  <si>
    <t>Guantes 9</t>
  </si>
  <si>
    <t>- Elaborados en hilaza
- Tallas 7 a 9</t>
  </si>
  <si>
    <t>Tapabocas 1</t>
  </si>
  <si>
    <t xml:space="preserve">- Elaborado en tela no tejida
- Desechable
- Con tiras elásticas </t>
  </si>
  <si>
    <t xml:space="preserve">Caja de mínimo 50 unidades </t>
  </si>
  <si>
    <t>BIOFIT</t>
  </si>
  <si>
    <t>Tapabocas 2</t>
  </si>
  <si>
    <t>- Elaborado en tela no tejida de polipropileno y poliester
- Desechable
- Con tiras elásticas
- Con soporte nasal</t>
  </si>
  <si>
    <t>ALLMED</t>
  </si>
  <si>
    <t>Papel higiénico 1</t>
  </si>
  <si>
    <t>- Rollo con longitud mínima de 32 metros
- Doble hoja blanca
- Sin fragancia</t>
  </si>
  <si>
    <t>Rollo</t>
  </si>
  <si>
    <t>ELITE</t>
  </si>
  <si>
    <t>Papel higiénico 2</t>
  </si>
  <si>
    <t>- Rollo con longitud mínima de 250 metros
- Doble hoja de color natural
- Sin fragancia</t>
  </si>
  <si>
    <t>Papel higiénico 3</t>
  </si>
  <si>
    <t>- Rollo con longitud mínima de 250 metros
- Doble hoja blanca
- Sin fragancia</t>
  </si>
  <si>
    <t>Papel higiénico 4</t>
  </si>
  <si>
    <t>- Rollo con longitud mínima de 400 metros
- Hoja sencilla de color natural
- Sin fragancia</t>
  </si>
  <si>
    <t>Papel higiénico 5</t>
  </si>
  <si>
    <t>- Rollo con longitud mínima de 400 metros
- Hoja sencilla de color blanco
- Sin fragancia</t>
  </si>
  <si>
    <t>Papel higiénico 6</t>
  </si>
  <si>
    <t>-Tipo multihoja
- Doble hoja color blanco</t>
  </si>
  <si>
    <t>Paquete de mínimo 250 unidades</t>
  </si>
  <si>
    <t>Toallas para manos 1</t>
  </si>
  <si>
    <t>- Rollo con longitud mínima de 100 metros
- Doble hoja con un tamaño mínimo 15 cm de ancho
- Disponibles en color blanco</t>
  </si>
  <si>
    <t>Toallas para manos 2</t>
  </si>
  <si>
    <t>- Rollo con longitud mínima de 100 metros
- Doble hoja con un tamaño mínimo 15 cm de ancho
- Disponibles en color natural</t>
  </si>
  <si>
    <t>Toallas para manos 3</t>
  </si>
  <si>
    <t>- Rollo con longitud mínima de 150 metros
- Doble hoja con un tamaño mínimo 15 cm de ancho
- Disponibles en color blanco</t>
  </si>
  <si>
    <t>Toallas para manos 4</t>
  </si>
  <si>
    <t>- Rollo con longitud mínima de 150 metros
- Doble hoja con un tamaño mínimo 15 cm de ancho
- Disponibles en color natural</t>
  </si>
  <si>
    <t>Toallas para manos 5</t>
  </si>
  <si>
    <t>- Rollo con longitud mínima de 250 metros
- Hoja sencilla  con un tamaño mínimo de15 cm de ancho
- Hoja color natural</t>
  </si>
  <si>
    <t>Toallas para manos 6</t>
  </si>
  <si>
    <t>- Toallas interdobladas, paquete con mínimo 150 unidades
- Doble hoja con un tamaño mínimo de 20 cm de largo por 15 cm de ancho</t>
  </si>
  <si>
    <t xml:space="preserve">Pañuelos </t>
  </si>
  <si>
    <t>- Doble hoja
- Color blanco</t>
  </si>
  <si>
    <t xml:space="preserve">Caja de mínimo 70 unidades </t>
  </si>
  <si>
    <t>FAMILIA</t>
  </si>
  <si>
    <t>Vasos 1</t>
  </si>
  <si>
    <t>- Elaborado en plástico
- Color blanco
- Capacidad mínima de 9 oz</t>
  </si>
  <si>
    <t>Paquete de mínimo 25  unidades</t>
  </si>
  <si>
    <t>OPTIMA</t>
  </si>
  <si>
    <t>Vasos 2</t>
  </si>
  <si>
    <t>- Elaborado en cartón 100% biodegradable
- Capacidad mínima de 4 oz</t>
  </si>
  <si>
    <t>RECYCUPS</t>
  </si>
  <si>
    <t>Vasos 3</t>
  </si>
  <si>
    <t>- Elaborado en cartón 100% biodegradable
- Capacidad mínima de 7 oz</t>
  </si>
  <si>
    <t>Vasos 4</t>
  </si>
  <si>
    <t>- Elaborado en cartón 100% biodegradable
- Capacidad mínima de 9 oz</t>
  </si>
  <si>
    <t>Mezcladores</t>
  </si>
  <si>
    <t>- Elaborados en plástico
- Calibre mínimo de 2
- Longitud mínima de 11 cm
- Color rojo, café o blanco</t>
  </si>
  <si>
    <t>Paquete de mínimo 1000</t>
  </si>
  <si>
    <t>DOMINGO</t>
  </si>
  <si>
    <t xml:space="preserve">Cuchara </t>
  </si>
  <si>
    <t>- Elaboradas en plástico
- Color blanco
- Longitud total mínima de 16 cm</t>
  </si>
  <si>
    <t>PRODUCTPLAST</t>
  </si>
  <si>
    <t>Tenedor 1</t>
  </si>
  <si>
    <t>Tenedor 2</t>
  </si>
  <si>
    <t>- Elaboradas en plástico
- Color blanco
- Longitud total mínima de 12 cm</t>
  </si>
  <si>
    <t xml:space="preserve">Cuchillo </t>
  </si>
  <si>
    <t>- Elaborados en plástico
- Color blanco
- Longitud total mínima de 16 cm</t>
  </si>
  <si>
    <t xml:space="preserve">Cuchara pequeña </t>
  </si>
  <si>
    <t>Platos 1</t>
  </si>
  <si>
    <t>- Elaborados en plástico
- Llanos
- Color blanco
- Diámetro mínimo de 22 cm</t>
  </si>
  <si>
    <t>Paquete de mínimo 20  unidades</t>
  </si>
  <si>
    <t>WAU</t>
  </si>
  <si>
    <t>Platos 2</t>
  </si>
  <si>
    <t>- Elaborados en plástico
- Llanos
- Color blanco
- Diámetro mínimo de 15 cm</t>
  </si>
  <si>
    <t>Platos 3</t>
  </si>
  <si>
    <t>- Elaborados en plástico
- Hondos
- Color blanco
- Diámetro mínimo de 25 cm</t>
  </si>
  <si>
    <t>Servilleta papel</t>
  </si>
  <si>
    <t>- Tipo cafetería
- Color blanco
- Dimensiones mínimas de 25 cm de largo y 15 cm de ancho</t>
  </si>
  <si>
    <t>Paquete de mínimo 100 unidades</t>
  </si>
  <si>
    <t>Filtro para greca 1</t>
  </si>
  <si>
    <t>- Elaborada en tela
- Para greca
- Capacidad de media libra</t>
  </si>
  <si>
    <t>KAFESUAV</t>
  </si>
  <si>
    <t>Filtro para greca 2</t>
  </si>
  <si>
    <t>- Elaborada en tela
- Para greca
- Capacidad de una 1 libra</t>
  </si>
  <si>
    <t>Filtro para greca 3</t>
  </si>
  <si>
    <t>- Elaborada en tela
- Para greca
- Capacidad de dos 2 libras</t>
  </si>
  <si>
    <t>Papel Aluminio 1</t>
  </si>
  <si>
    <t>- Longitud mínima del rollo de 40 metros
- Ancho mínimo del rollo de 27 cm</t>
  </si>
  <si>
    <t>Caja de carton con un 1 rollo de mínimo 40 metros de largo y 27 cm de ancho</t>
  </si>
  <si>
    <t>ALUMIFLEX</t>
  </si>
  <si>
    <t>Papel Aluminio 2</t>
  </si>
  <si>
    <t>- Longitud mínima del rollo de 100 metros
- Ancho mínimo del rollo de 27 cm</t>
  </si>
  <si>
    <t>Caja de carton con un 1 rollo de mínimo 100 metros de largo y 27 cm de ancho</t>
  </si>
  <si>
    <t>Película transparente para alimentos</t>
  </si>
  <si>
    <t>- Longitud mínima del rollo de 30 metros
- Ancho mínimo del rollo de 27 cm</t>
  </si>
  <si>
    <t>Caja de carton con un 1 rollo de mínimo 30 metros de largo y 27 cm de ancho</t>
  </si>
  <si>
    <t>TUBEMPLAST</t>
  </si>
  <si>
    <t>Termo para café 1</t>
  </si>
  <si>
    <t>- Elaborado en plástico
- Capacidad mínima de 1 litro</t>
  </si>
  <si>
    <t>IMUSA</t>
  </si>
  <si>
    <t>Termo para café 2</t>
  </si>
  <si>
    <t>- Elaborada en acero inoxidable
- Con válvula dispensadora
- Capacidad mínima de 1.9 litros</t>
  </si>
  <si>
    <t>HOMELEMENTS</t>
  </si>
  <si>
    <t>Jarra</t>
  </si>
  <si>
    <t>- Elaborada en plástico
- Capacidad mínima de 2 litros
- Con tapa</t>
  </si>
  <si>
    <t>VANYPLAS</t>
  </si>
  <si>
    <t>Café 1</t>
  </si>
  <si>
    <t>- 100% café tostado y molido
- Tipo medio
- Empacada en bolsa de polipropileno aluminizada resistente a la humedad y al oxígeno
- Debe cumplir con Resolución 333 de 2011 sobre rotulado y etiquetado nutricional y las normas que la modifiquen</t>
  </si>
  <si>
    <t xml:space="preserve">Libra </t>
  </si>
  <si>
    <t>AGUILA ROJA</t>
  </si>
  <si>
    <t>Café 2</t>
  </si>
  <si>
    <t>- 100% café tostado y molido
- Tipo medio
- Tipo gourmet
- Empacada en bolsa de polipropileno aluminizada resistente a la humedad y al oxigeno
-  Debe cumplir con Resolución 333 de 2011 sobre rotulado y etiquetado nutricional y las normas que la modifiquen</t>
  </si>
  <si>
    <t>OMA</t>
  </si>
  <si>
    <t>Café 3</t>
  </si>
  <si>
    <t>- 100% café tostado y molido
- Tipo medio
- Descafeinado
- Empacada en bolsa de polipropileno aluminizada resistente a la humedad y al oxigeno
-  Debe cumplir con Resolución 333 de 2011 sobre rotulado y etiquetado nutricional y las normas que la modifiquen</t>
  </si>
  <si>
    <t>Café 4</t>
  </si>
  <si>
    <t>- Instantáneo, para máquinas automáticas</t>
  </si>
  <si>
    <t>Bolsa de mínimo 500 gr</t>
  </si>
  <si>
    <t>Crema para café</t>
  </si>
  <si>
    <t>- No láctea
- Debe cumplir con Resolución 333 de 2011 sobre rotulado y etiquetado nutricional y las normas que la modifiquen</t>
  </si>
  <si>
    <t>Bolsas de mínimo 100 sobres de mínimo 4 gr</t>
  </si>
  <si>
    <t>INSTACREM</t>
  </si>
  <si>
    <t>Crema para café light</t>
  </si>
  <si>
    <t>Azúcar 1</t>
  </si>
  <si>
    <t>- Blanca
- Empaque elaborado en materiales atóxicos
- Debe cumplir con Resolución 333 de 2011 sobre rotulado y etiquetado nutricional y las normas que la modifiquen</t>
  </si>
  <si>
    <t>Bolsa de mínimo 200 sobres o tubipacks de 5 gr</t>
  </si>
  <si>
    <t>INCAUCA</t>
  </si>
  <si>
    <t>Azúcar 2</t>
  </si>
  <si>
    <t xml:space="preserve">- Blanca
- Empaque elaborado en materiales atóxicos
- Debe cumplir con Resolución 333 de 2011 sobre rotulado y etiquetado nutricional y las normas que la modifiquen
</t>
  </si>
  <si>
    <t>Azúcar 3</t>
  </si>
  <si>
    <t>- Morena
- Empaque elaborado en materiales atóxicos
- Debe cumplir con Resolución 333 de 2011 sobre rotulado y etiquetado nutricional y las normas que la modifiquen</t>
  </si>
  <si>
    <t>Bolsa de mínimo 200 sobres o tubipacks de mínimo 5 gr</t>
  </si>
  <si>
    <t>Azúcar 4</t>
  </si>
  <si>
    <t xml:space="preserve">Endulzante </t>
  </si>
  <si>
    <t>- Sin calorías
- Empaque elaborado en materiales atóxicos
- Debe cumplir con Resolución 333 de 2011 sobre rotulado y etiquetado nutricional y las normas que la modifiquen</t>
  </si>
  <si>
    <t>Caja de mínimo 100 sobres</t>
  </si>
  <si>
    <t>BIOLADIET</t>
  </si>
  <si>
    <t>Panela</t>
  </si>
  <si>
    <t>- Panela instantánes pulverizada, deshidratada
- Debe cumplir con la NTC 1311 sobreo productos agrícolas
- Empaque elaborado en materiales atóxicos
- Debe cumplir con la Resolucion 779 de 2006 
- Debe cumplir con Resolución 333 de 2011 sobre rotulado y etiquetado nutricional y las normas que la modifiquen</t>
  </si>
  <si>
    <t>Bolsa de mínimo 100 sobres de mínimo 5 gr</t>
  </si>
  <si>
    <t>PANELA QUILICHAO</t>
  </si>
  <si>
    <t>Sal 1</t>
  </si>
  <si>
    <t>- Refinada, con un 99,9% de pureza
- Con adiciones de yodo y flúor
- Debe cumplir con Resolución 333 de 2011 sobre rotulado y etiquetado nutricional y las normas que la modifiquen</t>
  </si>
  <si>
    <t>REFISAL</t>
  </si>
  <si>
    <t>Sal 2</t>
  </si>
  <si>
    <t>Tarro de mínimo 500 gr</t>
  </si>
  <si>
    <t>Sal 3</t>
  </si>
  <si>
    <t>Salero de mínimo 130 gr</t>
  </si>
  <si>
    <t xml:space="preserve">Aromática </t>
  </si>
  <si>
    <t>- Para infusión
- Cajas disponbiles en mínimo tres (3) sabores
- 100% naturales</t>
  </si>
  <si>
    <t>Cajas de mínimo 20 en sobres.</t>
  </si>
  <si>
    <t>BONAMI</t>
  </si>
  <si>
    <t>Bebida de frutas</t>
  </si>
  <si>
    <t>- En jarabe 
- Cajas disponbiles en mínimo tres (3) sabores</t>
  </si>
  <si>
    <t>Caja de mínimo 20 sobres</t>
  </si>
  <si>
    <t>FRUTALIA</t>
  </si>
  <si>
    <t>Bebida de panela</t>
  </si>
  <si>
    <t>- Bebida instantánea granulada
- Cajas disponbiles en mínimo tres (3) sabores</t>
  </si>
  <si>
    <t>Caja de mínimo 48 cubos</t>
  </si>
  <si>
    <t>DOÑA PANELA</t>
  </si>
  <si>
    <t xml:space="preserve">Té </t>
  </si>
  <si>
    <t>Caja x 20 mínimo sobres</t>
  </si>
  <si>
    <t xml:space="preserve">HINDU  </t>
  </si>
  <si>
    <t>Infusión frutal</t>
  </si>
  <si>
    <t>- Para infusión
- 100% naturales
- Incluye fresa, mora, lulo, piña y maracuyá</t>
  </si>
  <si>
    <t>Agua potable 1</t>
  </si>
  <si>
    <t>- Agua potable purificada sin gas</t>
  </si>
  <si>
    <t>Vaso plástico de mínimo 240 ml</t>
  </si>
  <si>
    <t>POSTOBON</t>
  </si>
  <si>
    <t>Agua potable 2</t>
  </si>
  <si>
    <t>- Agua potable potable purificada sin gas</t>
  </si>
  <si>
    <t xml:space="preserve">Botella plástica de mínimo 500 ml </t>
  </si>
  <si>
    <t>Agua potable 3</t>
  </si>
  <si>
    <t>- Agua potable potable purificada
-  Con gas</t>
  </si>
  <si>
    <t>Agua potable 4</t>
  </si>
  <si>
    <t xml:space="preserve">- Agua potable potable purificada 
</t>
  </si>
  <si>
    <t xml:space="preserve">Botellón de mínimo 20 litros </t>
  </si>
  <si>
    <t>válvula dispensadora para botellón de agua</t>
  </si>
  <si>
    <t>-Válvula en material plástico con boquilla ajustable a los diferentes tipos de botellones</t>
  </si>
  <si>
    <t>Servilleta de tela</t>
  </si>
  <si>
    <t>- Elaborada en tela
- Color blanco
- Dimensiones mínimas de 40 cm de largo y 40 cm de ancho.</t>
  </si>
  <si>
    <t>Cepillo para paredes y techos</t>
  </si>
  <si>
    <t>- Cuerpo elaborado en plástico
- Cerdas duras en fibra plástica
- Largo mínimo de 120 cm</t>
  </si>
  <si>
    <t>Brillador 1</t>
  </si>
  <si>
    <t>- Mopa elaborada en algodón
- Área de barrido mínima de 100 cm de largo por 16cm de ancho
- Armazón y mango metálico</t>
  </si>
  <si>
    <t>Brillador 2</t>
  </si>
  <si>
    <t>- Mopa elaborada en algodón
- Área de barrido mínima de 60 cm de largo por 16cm de ancho
- Armazón y mango metálico</t>
  </si>
  <si>
    <t>Repuestos brillador 1</t>
  </si>
  <si>
    <t>- Mopa elaborada en algodón
- Área de barrido mínima de 100 cm de largo por 16 cm de ancho</t>
  </si>
  <si>
    <t>Repuestos brillador 2</t>
  </si>
  <si>
    <t>- Mopa elaborada en algodón
- Área de barrido mínima de 60 cm de largo por 16 cm de ancho</t>
  </si>
  <si>
    <t>Destapador para sanitario (chupa)</t>
  </si>
  <si>
    <t>- Tipo campana
- Chupa elaborada en caucho
- Diámetro mínimo de 12 cm
- Mango elaborado en plástico o madera
- Mango con longitud mínima de 33 cm</t>
  </si>
  <si>
    <t xml:space="preserve">Plumero o limpia polvo </t>
  </si>
  <si>
    <t>- Fibras sintéticas
- Mango de plástico
- Largo total mínimo de 65 cm
- Electrostático</t>
  </si>
  <si>
    <t>Rastrillo 1</t>
  </si>
  <si>
    <t>- Barra dentada plástica con mínimo 18 dientes
- Mango metálico  plastificado con longitud mínima de 120 cm</t>
  </si>
  <si>
    <t>Rastrillo 2</t>
  </si>
  <si>
    <t>- Barra dentada metálica con mínimo 18 dientes
- Mango metálico plastificado con longitud mínima de 120 cm</t>
  </si>
  <si>
    <t>HOME CENTER</t>
  </si>
  <si>
    <t>Recogedor de basura 1</t>
  </si>
  <si>
    <t>- Elaborado en plástico
- Con banda de goma y dientas barrescobas
- Mango con longitud mínima de 70 cm</t>
  </si>
  <si>
    <t>Recogedor de basura 2</t>
  </si>
  <si>
    <t>- Elaborado en plástico
- Plegable, con tapa que abre y cierra automáticamente
- Mango con longitud mínima de 70 cm</t>
  </si>
  <si>
    <t xml:space="preserve">Atomizadores </t>
  </si>
  <si>
    <t>- Elaborado en plástico
- Reutilizable
- Capacidad mínima de 500 cc
- con pistola</t>
  </si>
  <si>
    <t>DISTRIENVASES</t>
  </si>
  <si>
    <t>Baldes (Compra)</t>
  </si>
  <si>
    <t>- Elaborado en plástico
- Capacidad de mínima de 10 litros
- Con manija móvil 
- Con "pico" antiderrames 
- Disponibles en color amarillo, azul, rojo y verde</t>
  </si>
  <si>
    <t>Caneca para almacenar ropa sucia (compra)</t>
  </si>
  <si>
    <t>- Elaborado en plástico
- Dimensiones mínimas de 50 cm de alto por 30 cm de ancho
- Incluye tapa
- En colores variados</t>
  </si>
  <si>
    <t>RIMAX</t>
  </si>
  <si>
    <t>Vasos (Compra) 1</t>
  </si>
  <si>
    <t>- Elaborado en vidrio
- Cilíndrico
- Capacidad mínima de 9 oz</t>
  </si>
  <si>
    <t>CRISTAR</t>
  </si>
  <si>
    <t>Vasos (Compra) 2</t>
  </si>
  <si>
    <t>- Elaborado en vidrio
- Cilíndrico
- Capacidad mínima de 12 oz</t>
  </si>
  <si>
    <t xml:space="preserve">Cuchara (Compra) </t>
  </si>
  <si>
    <t>- Elaboradas en acero inoxidable
- Longitud total mínima de 17 cm</t>
  </si>
  <si>
    <t>INCAMETAL</t>
  </si>
  <si>
    <t>Tenedor (Compra)</t>
  </si>
  <si>
    <t>- Elaborados en acero inoxidable
- lisos
- Longitud total mínima de 17 cm</t>
  </si>
  <si>
    <t>Cuchillo (Compra)</t>
  </si>
  <si>
    <t>- Elaborados en acero inoxidable
- lisos
- Longitud total mínima de 20 cm</t>
  </si>
  <si>
    <t>Cuchara pequeña (Compra)</t>
  </si>
  <si>
    <t>- Elaborados en acero inoxidable
- lisos
- Longitud total mínima de 12 cm</t>
  </si>
  <si>
    <t>Platos (Compra) 1</t>
  </si>
  <si>
    <t>- Elaborados en porcelana blanca
- Llanos
- Color blanco sin diseño
- Diámetro mínimo de 26 cm
- Apto para uso en horno microondas</t>
  </si>
  <si>
    <t>CORONA</t>
  </si>
  <si>
    <t>Platos (Compra) 2</t>
  </si>
  <si>
    <t>- Elaborados en porcelana blanca
- Llanos
- Color blanco sin diseño
- Diámetro mínimo de 22 cm
- Apto para uso en horno microondas</t>
  </si>
  <si>
    <t>Platos (Compra) 3</t>
  </si>
  <si>
    <t>- Elaborados en porcelana blanca
- Llanos
- Color blanco sin diseño
- Diámetro mínimo de 16 cm
- Apto para uso en horno microondas</t>
  </si>
  <si>
    <t>Platos (Compra) 4</t>
  </si>
  <si>
    <t>- Elaborados en porcelana blanca
- Hondo
- Color blanco sin diseño
- Diámetro mínimo de 17 cm
- Apto para uso en horno microondas</t>
  </si>
  <si>
    <t>Platos (Compra) 5</t>
  </si>
  <si>
    <t>- Elaborados en porcelana blanca
- Hondo
- Color blanco  sin diseño
- Diámetro mínimo de 22 cm
- Apto para uso en horno microondas</t>
  </si>
  <si>
    <t>Pocillos (Compra)</t>
  </si>
  <si>
    <t>- Elaborado en porcelana blanca para café
- Sin diseño
- De mínimo 150 cc
- No se debe rayar con el uso de cubiertos
- Debe ser apta para uso en microondas</t>
  </si>
  <si>
    <t>Juego de cubiertos (Compra)</t>
  </si>
  <si>
    <t xml:space="preserve">- Elaborados en acero inoxidable
- Incluye cuchillo (longitud mínima de 20 cm), tenedor (longitud mínima de 17 cm), cuchara (longitud mínima de 17 cm), cuchara pequeña para postre (longitud mínima de 12 cm) y tenedor pequeño (longitud mínima de 12 cm). </t>
  </si>
  <si>
    <t xml:space="preserve">Juego de 6 puestos </t>
  </si>
  <si>
    <t>Terno para café ( Compra)</t>
  </si>
  <si>
    <t xml:space="preserve">-Pocillo y plato de porcelana blanca para café.
- Sin diseño 
- Plato de mínimo 12 cm de diámetro y pocillo de mínimo 150 cc 
- No se debe rayar con el uso de los cubiertos y debe ser apta para uso en horno microondas. </t>
  </si>
  <si>
    <t>Juego</t>
  </si>
  <si>
    <t>Vajilla (Compra) 1</t>
  </si>
  <si>
    <t xml:space="preserve">- Elaborada en porcelana
- Sin diseño 
- Compuesta de 8 puestos y cuatro piezas por puesto:
- Plato para cena (diámetro mínimo de 26 cm)
- Plato hondo (diámetro mínimo de 20 cm)
- Plato auxiliar (diámetro mínimo de 16 cm)
- Taza (capacidad mínima es de 280 cc)
- Apta para uso en horno microondas. </t>
  </si>
  <si>
    <t>Vajilla (Compra) 2</t>
  </si>
  <si>
    <t xml:space="preserve">- Elaborada en porcelana
- Sin diseño
- Compuesta de 4 puestos y cuatro piezas por puesto:
- Plato para cena (diámetro mínimo de 26 cm)
- Plato hondo (diámetro mínimo de 20 cm)
- Plato auxiliar (diámetro mínimo de 16 cm)
- Taza (capacidad mínima es de 280 cc)
- Apta para uso en horno microondas. </t>
  </si>
  <si>
    <t>Cuchillo de cocina (Compra)</t>
  </si>
  <si>
    <t>- Hoja elaborada en acero inoxidable de mínimo 20 cm de largo y 2 cm de ancho.
- Mango liso elaborado en polipropileno negro</t>
  </si>
  <si>
    <t>Tijeras de cocina (Compra)</t>
  </si>
  <si>
    <t>- Hojas elaborada en acero inoxidable de mínimo 20 cm de largo
- Mango de plástico liso</t>
  </si>
  <si>
    <t>HOME COLLECTION</t>
  </si>
  <si>
    <t>Jarra (Compra)</t>
  </si>
  <si>
    <t>- Elaborada en vidrio 
- Sin diseño
- Capacidad mínima de 1,5 litros</t>
  </si>
  <si>
    <t>Organizador  porta escobas</t>
  </si>
  <si>
    <t>- Con capacidad para organizar mínimo 4 escobas de manera simultánea</t>
  </si>
  <si>
    <t xml:space="preserve">Espátula </t>
  </si>
  <si>
    <t>- Metálica con mango de plástico
- Con hoja de mínimo 2 pulgadas de largo</t>
  </si>
  <si>
    <t>WILTON</t>
  </si>
  <si>
    <t>Haraganes 1</t>
  </si>
  <si>
    <t>- Para limpiar vidrios
- Con banda de goma con longitud mínima de 25 cm.
- Mango con longitud mínima de 60 cm</t>
  </si>
  <si>
    <t>Haraganes 2</t>
  </si>
  <si>
    <t>- Para limpiar vidrios 
- Con banda de goma con longitud mínima de 50 cm.
- Mango metálico extensible con longitud mínima de 60 cm y máxima de 150 cm</t>
  </si>
  <si>
    <t>Haraganes 3</t>
  </si>
  <si>
    <t>- Para escurrir pisos 
- Con banda de goma con longitud mínima de 35 cm
- Mango metálico con longitud mínima de 120 cm</t>
  </si>
  <si>
    <t>Haraganes 4</t>
  </si>
  <si>
    <t>- Para escurrir pisos 
-Con banda de goma con longitud mínima de 50 cm.
- Mango metálico con longitud mínima de 120 cm</t>
  </si>
  <si>
    <t>Baldes (arrendamiento)</t>
  </si>
  <si>
    <t>- Elaborado en plástico
- Capacidad de mínima de 10 litros
- Con manija móvil 
- Con "pico" antiderrames 
- Disponibles en color amarillo, azul y rojo</t>
  </si>
  <si>
    <t>Caneca para almacenar ropa sucia (arrendamiento)</t>
  </si>
  <si>
    <t>¨- Elaborado en plástico
- Dimensiones mínimas de 50 cm de alto por 30 cm de ancho
- Incluye tapa
- En colores variados</t>
  </si>
  <si>
    <t>Vasos (Arrendamiento) 1</t>
  </si>
  <si>
    <t>Vasos (Arrendamiento) 2</t>
  </si>
  <si>
    <t>Cuchara (Arrendamiento)</t>
  </si>
  <si>
    <t>- Elaboradas en acero inoxidable
- liso
- Longitud total mínima de 17 cm</t>
  </si>
  <si>
    <t>Tenedor (Arrendamiento)</t>
  </si>
  <si>
    <t>- Elaborados en acero inoxidable
- liso
- Longitud total mínima de 17 cm</t>
  </si>
  <si>
    <t>Cuchillo (Arrendamiento)</t>
  </si>
  <si>
    <t>- Elaborados en acero inoxidable
- liso
- Longitud total mínima de 20 cm</t>
  </si>
  <si>
    <t>Cuchara pequeña (Arrendamiento)</t>
  </si>
  <si>
    <t>- Elaborados en acero inoxidable
- Liso
- Longitud total mínima de 12 cm</t>
  </si>
  <si>
    <t>Platos (Arrendamiento) 1</t>
  </si>
  <si>
    <t>- Elaborados en porcelana blanca
- Llanos
- Color blanco
_ Sin diseño
- Diámetro mínimo de 26 cm
- Apto para uso en horno microondas</t>
  </si>
  <si>
    <t>Platos (Arrendamiento) 2</t>
  </si>
  <si>
    <t>- Elaborados en porcelana blanca
- Llanos
- Color blanco
- Sin duseño
- Diámetro mínimo de 22 cm
- Apto para uso en horno microondas</t>
  </si>
  <si>
    <t>Platos (Arrendamiento) 3</t>
  </si>
  <si>
    <t>- Elaborados en porcelana blanca
- Llanos
- Color blanco
- Diámetro mínimo de 16 cm
- Apto para uso en horno microondas</t>
  </si>
  <si>
    <t>Platos (Arrendamiento) 4</t>
  </si>
  <si>
    <t>- Elaborados en porcelana blanca
- Hondo
- Color blanco
- Diámetro mínimo de 17 cm
- Apto para uso en horno microondas</t>
  </si>
  <si>
    <t>Platos (Arrendamiento) 5</t>
  </si>
  <si>
    <t>- Elaborados en porcelana blanca
- Hondo
- Color blanco
- Diámetro mínimo de 22 cm
- Apto para uso en horno microondas</t>
  </si>
  <si>
    <t>Pocillos (Arrendamiento)</t>
  </si>
  <si>
    <t>- Elaborado en porcelana blanca para café
- De mínimo 170 cc
- No se debe rayar con el uso de cubiertos
- Debe ser apta para uso en microondas</t>
  </si>
  <si>
    <t>Juego de cubiertos (Arrendamiento)</t>
  </si>
  <si>
    <t>Terno para café (Arrendamiento)</t>
  </si>
  <si>
    <t xml:space="preserve">-Pocillo y plato de porcelana blanca para café. 
- Plato de mínimo 13 cm de diámetro y pocillo de mínimo 170 cc 
- No se debe rayar con el uso de los cubiertos y debe ser apta para uso en horno microondas. </t>
  </si>
  <si>
    <t>Vajilla (Arrendamiento) 1</t>
  </si>
  <si>
    <t xml:space="preserve">- Elaborada en porcelana
- Compuesta de 8 puestos y cuatro piezas por puesto:
- Plato para cena (diámetro mínimo de 26 cm)
- Plato hondo (diámetro mínimo de 20 cm)
- Plato auxiliar (diámetro mínimo de 17 cm)
- Taza (capacidad mínima es de 280 cc)
- Apta para uso en horno microondas. </t>
  </si>
  <si>
    <t>Vajilla (Arrendamiento) 2</t>
  </si>
  <si>
    <t xml:space="preserve">- Elaborada en porcelana
- Compuesta de 4 puestos y cuatro piezas por puesto:
- Plato para cena (diámetro mínimo de 26 cm)
- Plato hondo (diámetro mínimo de 20 cm)
- Plato auxiliar (diámetro mínimo de 17 cm)
- Taza (capacidad mínima es de 280 cc)
- Apta para uso en horno microondas. </t>
  </si>
  <si>
    <t xml:space="preserve">Portavasos </t>
  </si>
  <si>
    <t>- Elaborado en acero inoxidable
- Diámetro mínimo de 12 cm</t>
  </si>
  <si>
    <t xml:space="preserve">Cuchillo de cocina (Arrendamiento) </t>
  </si>
  <si>
    <t>Tijeras de cocina (Arrendamiento)</t>
  </si>
  <si>
    <t>Jarra (Arrendamiento)</t>
  </si>
  <si>
    <t>- Elaborada en vidrio
- Capacidad mínima de 1,5 litros</t>
  </si>
  <si>
    <t>Bandeja 1</t>
  </si>
  <si>
    <t>- Elaborada en acero inoxidable
- Sin diseño
- Dimensiones mínimas de 37 cm de largo por 27 cm de ancho</t>
  </si>
  <si>
    <t>Bandeja 2</t>
  </si>
  <si>
    <t>- Elaborada en acero inoxidable
- Sin diseño
- Dimensiones mínimas de 50 cm de largo por 33 cm de ancho</t>
  </si>
  <si>
    <t>Bandeja 3</t>
  </si>
  <si>
    <t>- Elaborada en plástico
- Superficie antideslizante
- Diseño sencilo
- Dimensiones mínimas de 37cm de largo por 27 cm de ancho
- Color blanco o beige</t>
  </si>
  <si>
    <t>ESTRA</t>
  </si>
  <si>
    <t>Bandeja 4</t>
  </si>
  <si>
    <t>- Elaborada en plástico
- Superficie antideslizante
- Diseño sencillo
- Dimensiones mínimas de 45 cm de largo por 35 cm de ancho
- Color blanco o beige</t>
  </si>
  <si>
    <t xml:space="preserve">Olleta </t>
  </si>
  <si>
    <t>- Elaborada en aluminio
- Capacidad mínima de 2 litros</t>
  </si>
  <si>
    <t>Olla 1</t>
  </si>
  <si>
    <t>- Elaborada en aluminio
- Con tapa en aluminio 
- Capacidad mínima de 3 litros</t>
  </si>
  <si>
    <t>Olla 2</t>
  </si>
  <si>
    <t>- Elaborada en aluminio
- Con tapa en aluminio 
- Capacidad mínima de 5 litros</t>
  </si>
  <si>
    <t xml:space="preserve">Escurridor para platos </t>
  </si>
  <si>
    <t>- Elaborado en plástico
- Con rejilla, portacubiertos y bandeja plástica de goteo
- Dimensiones mínimas de 40 cm de largo y 30 cm de ancho</t>
  </si>
  <si>
    <t xml:space="preserve">Soporte para Botellón de agua </t>
  </si>
  <si>
    <t>- Metálico
- Plegable</t>
  </si>
  <si>
    <t>Carro exprimidor de trapero 1</t>
  </si>
  <si>
    <t>- Elaborado en plástico
- Capacidad mínima de 24 litros
- Con cuatro ruedas y manija de escurridor</t>
  </si>
  <si>
    <t>Carro exprimidor de trapero 2</t>
  </si>
  <si>
    <t>- Elaborado en plástico
- Capacidad mínima de 35 litros
- Con cuatro ruedas y manija de escurridor</t>
  </si>
  <si>
    <t xml:space="preserve">Carros para limpieza </t>
  </si>
  <si>
    <t>- Tamaño mínimo de 70 cm de largo por 50 cm de ancho por 95 cm de alto
- Mínimo dos bandejas de servicio
- Con mínimo una bolsa de limpieza
- Con plataforma para balde escurridor 
- Con cuatro ruedas antirayones
- Ruedas delanteras con ángulo de giro de 360 grados</t>
  </si>
  <si>
    <t xml:space="preserve">Carro de bebidas </t>
  </si>
  <si>
    <t>- Elaborado en plastico
- Mínimo dos estantes para distribución de bebidas
- Tamaño mínimo de 80 cm de largo por 47 cm de ancho por 90 cm de alto</t>
  </si>
  <si>
    <t>Escalera 1</t>
  </si>
  <si>
    <t>- Cuerpo plástico
- Altura mínima de mínimo dos pasos.</t>
  </si>
  <si>
    <t>Escalera 2</t>
  </si>
  <si>
    <t>- Cuerpo metálico
- Altura mínima de  mínimo dos pasos.</t>
  </si>
  <si>
    <t>RED LINE</t>
  </si>
  <si>
    <t>Escalera 3</t>
  </si>
  <si>
    <t>- Cuerpo metálico
- Altura mínima de mínimo cuatro pasos.</t>
  </si>
  <si>
    <t>Escalera 4</t>
  </si>
  <si>
    <t>- Cuerpo metálico
- Altura mínima de mínimo seis pasos.</t>
  </si>
  <si>
    <t>Escalera de tipo industrial</t>
  </si>
  <si>
    <t>Cuerpo en aluminio, tipo tijera
- Altura mínima de 5 escalones
- Con capacidad de resistencia a una carga concentrada en cualquier punto del escalón de 127 kg
- Con tapones de caucho antideslizantes</t>
  </si>
  <si>
    <t>Mangueras 1</t>
  </si>
  <si>
    <t>- Longitud mínima de 10 metros
- Elaborada en PVC
- Con terminales roscadas en ambos extremos
- Incluye accesorios: acoples, pistola y llave de presión</t>
  </si>
  <si>
    <t>ACUA LIGHT</t>
  </si>
  <si>
    <t>Mangueras 2</t>
  </si>
  <si>
    <t>- Longitud mínima de 30 metros
- Elaborada en PVC
- Con terminales roscadas en ambos extremos
- Incluye accesorios: acoples, pistola y llave de presión</t>
  </si>
  <si>
    <t>Mangueras 3</t>
  </si>
  <si>
    <t>- Longitud mínima de 60 metros
- Elaborada en PVC
- Con terminales roscadas en ambos extremos
- Incluye accesorios: acoples, pistola y llave de presión</t>
  </si>
  <si>
    <t>Contenedor de basura 1</t>
  </si>
  <si>
    <t xml:space="preserve">- Elaborado en plástico
- Tapa con pedal
- Capacidad mínima de 10 litros
- Color azul
- Impresión de la palabra "Plásticos" en la cara delantera del contenedor </t>
  </si>
  <si>
    <t>Contenedor de basura 2</t>
  </si>
  <si>
    <t xml:space="preserve">- Elaborado en plástico
- Tapa con pedal
- Capacidad mínima de 10 litros
- Color gris
- Impresión de las palabras "Papel y cartón" en la cara delantera del contenedor </t>
  </si>
  <si>
    <t>Contenedor de basura 3</t>
  </si>
  <si>
    <t xml:space="preserve">- Elaborado en plástico
- Tapa con pedal
- Capacidad mínima de 10 litros
- Color verde
- Impresión de las palabras  "No reciclables" u "Orgánicos" u "Ordinarios" en la cara delantera del contenedor </t>
  </si>
  <si>
    <t>Contenedor de basura 4</t>
  </si>
  <si>
    <t xml:space="preserve">- Elaborado en plástico
- Tapa con pedal
- Capacidad mínima de 10 litros
- Color rojo
- Impresión de las palabras "Riesgo biológico" o "Residuos peligrosos" en la cara delantera del contenedor </t>
  </si>
  <si>
    <t>Contenedor de basura 5</t>
  </si>
  <si>
    <t xml:space="preserve">- Elaborado en plástico
- Tapa con pedal
- Capacidad mínima de 20 litros
- Color azul
- Impresión de la palabra "Plásticos" en la cara delantera del contenedor </t>
  </si>
  <si>
    <t>Contenedor de basura 6</t>
  </si>
  <si>
    <t xml:space="preserve">- Elaborado en plástico
- Tapa con pedal
- Capacidad mínima de 20 litros
- Color gris
- Impresión de las palabras "Papel y cartón" en la cara delantera del contenedor </t>
  </si>
  <si>
    <t>Contenedor de basura 7</t>
  </si>
  <si>
    <t xml:space="preserve">- Elaborado en plástico
- Tapa con pedal
- Capacidad mínima de 20 litros
- Color verde
- Impresión de las palabras  "No reciclables" u "Orgánicos" u "Ordinarios" en la cara delantera del contenedor </t>
  </si>
  <si>
    <t>Contenedor de basura 8</t>
  </si>
  <si>
    <t xml:space="preserve">- Elaborado en plástico
- Tapa con pedal
- Capacidad mínima de 20 litros
- Color rojo
- Impresión de las palabras "Riesgo biológico" o "Residuos peligrosos" en la cara delantera del contenedor </t>
  </si>
  <si>
    <t>Contenedor de basura 9</t>
  </si>
  <si>
    <t xml:space="preserve">- Elaborado en plástico
- Con tapa en vaivén
- Capacidad mínima de 50 litros
- Color azul
- Impresión de la palabra "Plásticos" en la cara delantera del contenedor </t>
  </si>
  <si>
    <t>Contenedor de basura 10</t>
  </si>
  <si>
    <t xml:space="preserve">- Elaborado en plástico
- Con tapa en vaivén
- Capacidad mínima de 50 litros
- Color gris
- Impresión de las palabras "Papel y cartón" en la cara delantera del contenedor </t>
  </si>
  <si>
    <t>Contenedor de basura 11</t>
  </si>
  <si>
    <t xml:space="preserve">- Elaborado en plástico
- Con tapa en vaivén
- Capacidad mínima de 50 litros
- Color verde
- Impresión de las palabras  "No reciclables" u "Orgánicos" u "Ordinarios" en la cara delantera del contenedor </t>
  </si>
  <si>
    <t>Contenedor de basura 12</t>
  </si>
  <si>
    <t xml:space="preserve">- Elaborado en plástico
- Con tapa en vaivén
- Capacidad mínima de 50 litros
- Color rojo
- Impresión de las palabras "Riesgo biológico" o "Residuos peligrosos" en la cara delantera del contenedor </t>
  </si>
  <si>
    <t>Contenedor de basura 13</t>
  </si>
  <si>
    <t xml:space="preserve">- Elaborado en plástico
-- Con tapa en vaivén
- Capacidad mínima de 120 litros
- Color azul
- Impresión de la palabra "Plásticos" en la cara delantera del contenedor </t>
  </si>
  <si>
    <t>Contenedor de basura 14</t>
  </si>
  <si>
    <t xml:space="preserve">- Elaborado en plástico
- Con tapa en vaivén
- Capacidad mínima de 120 litros
- Color gris
- Impresión de las palabras "Papel y cartón" en la cara delantera del contenedor </t>
  </si>
  <si>
    <t>Contenedor de basura 15</t>
  </si>
  <si>
    <t xml:space="preserve">- Elaborado en plástico
- Con tapa en vaivén
- Capacidad mínima de 120 litros
- Color verde
- Impresión de las palabras "No reciclables" u "Orgánicos" u "Ordinarios" en la cara delantera del contenedor </t>
  </si>
  <si>
    <t>Contenedor de basura 16</t>
  </si>
  <si>
    <t xml:space="preserve">- Elaborado en plástico
- Con tapa en vaivén
- Capacidad mínima de 120 litros
- Color rojo
- Impresión de las palabras "Riesgo biológico" o "Residuos peligrosos" en la cara delantera del contenedor </t>
  </si>
  <si>
    <t>Contenedor de basura 17</t>
  </si>
  <si>
    <t>- Elaborado en plástico
- Con tapa
- Capacidad mínima de 180 litros
- Color azul
- Con ruedas traseras macizas y manijas</t>
  </si>
  <si>
    <t>Contenedor de basura 18</t>
  </si>
  <si>
    <t>- Elaborado en plástico
- Con tapa
- Capacidad mínima de 180 litros
- Color verde
- Con ruedas traseras macizas y manijas</t>
  </si>
  <si>
    <t>Contenedor de basura 19</t>
  </si>
  <si>
    <t>- Elaborado en plástico
- Con tapa
- Capacidad mínima de 180 litros
- Color gris
- Con ruedas traseras macizas y manijas</t>
  </si>
  <si>
    <t>Contenedor de basura 20</t>
  </si>
  <si>
    <t>- Elaborado en plástico
- Con tapa
- Capacidad mínima de 240 litros
- Color azul
- Con ruedas traseras macizas y manijas</t>
  </si>
  <si>
    <t>Contenedor de basura 21</t>
  </si>
  <si>
    <t>- Elaborado en plástico
- Con tapa
- Capacidad mínima de 240 litros
- Color verde
- Con ruedas traseras macizas y manijas</t>
  </si>
  <si>
    <t>Contenedor de basura 22</t>
  </si>
  <si>
    <t>- Elaborado en plástico
- Con tapa
- Capacidad mínima de 240 litros
- Color gris
- Con ruedas traseras macizas y manijas</t>
  </si>
  <si>
    <t>Contenedor de basura 23</t>
  </si>
  <si>
    <t>- Elaborado en plástico
- Con tapa
- Capacidad mínima de 340 litros
- Color azul
- Con ruedas traseras macizas y manijas</t>
  </si>
  <si>
    <t>Contenedor de basura 24</t>
  </si>
  <si>
    <t>- Elaborado en plástico
- Con tapa
- Capacidad mínima de 340 litros
- Color verde
- Con ruedas traseras macizas y manijas</t>
  </si>
  <si>
    <t>Contenedor de basura 25</t>
  </si>
  <si>
    <t>- Elaborado en plástico
- Con tapa
- Capacidad mínima de 340 litros
- Color gris
- Con ruedas traseras macizas y manijas</t>
  </si>
  <si>
    <t>Contenedor de basura 26</t>
  </si>
  <si>
    <t>- Elaborado en plástico
- Con tapa
- Capacidad mínima de 760 litros
- Color azul
- Con ruedas traseras macizas y manijas</t>
  </si>
  <si>
    <t>Contenedor de basura 27</t>
  </si>
  <si>
    <t>- Elaborado en plástico
- Con tapa
- Capacidad mínima de 760 litros
- Color verde
- Con ruedas traseras macizas y manijas</t>
  </si>
  <si>
    <t>Contenedor de basura 28</t>
  </si>
  <si>
    <t>- Elaborado en plástico
- Con tapa
- Capacidad mínima de 760 litros
- Color gris
- Con ruedas traseras macizas y manijas</t>
  </si>
  <si>
    <t>Contenedor de basura 29</t>
  </si>
  <si>
    <t>- Elaborado en plástico
- Con tapa
- Capacidad mínima de 1.000 litros
- Color gris
- Con ruedas traseras macizas y manijas</t>
  </si>
  <si>
    <t>Contenedor de basura 30</t>
  </si>
  <si>
    <t>- Elaborado en plástico
- Con tapa
- Capacidad mínima de 1.000 litros
- Color verde
- Con ruedas traseras macizas y manijas</t>
  </si>
  <si>
    <t>Punto Ecológico 1</t>
  </si>
  <si>
    <t>- Base metálica
- Mínimo tres contenedores así:
- Contenedor azul con tapa con palabra "Plásticos" en la cara frontal
- Contenedor verde con tapa con palabras "No reciclables" u "Orgánicos" u "Ordinarios" en la cara frontal
- Contenedor gris con tapa con palabras "Papel y cartón" en la cara frontal
- Capacidad mínima de 20 litros para cada contenedor
- Contenedores elaborados en plástico</t>
  </si>
  <si>
    <t>Punto Ecológico 2</t>
  </si>
  <si>
    <t>- Base metálica
- Mínimo tres contenedores así:
- Contenedor azul con tapa con palabra "Plásticos" en la cara frontal
- Contenedor verde con tapa con palabras "No reciclables" u "Orgánicos" u "Ordinarios" en la cara frontal
- Contenedor gris con tapa con palabras "Papel y cartón" en la cara frontal
- Capacidad mínima de 35 litros para cada contenedor
- Contenedores elaborados en plástico</t>
  </si>
  <si>
    <t>Punto Ecológico 3</t>
  </si>
  <si>
    <t>- Base metálica con techo en material metálico
- Mínimo tres contenedores así:
- Contenedor azul con tapa con palabra "Plásticos" en la cara frontal
- Contenedor verde con tapa con palabras "No reciclables" u "Orgánicos" u "Ordinarios" en la cara frontal
- Contenedor gris con tapa con palabras "Papel y cartón" en la cara frontal
- Capacidad mínima de 35 litros para cada contenedor
- Contenedores elaborados en plástico</t>
  </si>
  <si>
    <t>Punto Ecológico 4</t>
  </si>
  <si>
    <t>- Base metálica
- Mínimo tres contenedores así:
- Contenedor azul con tapa con palabra "Plásticos" en la cara frontal
- Contenedor verde con tapa con palabras "No reciclables" u "Orgánicos" u "Ordinarios" en la cara frontal
- Contenedor gris con tapa con palabras "Papel y cartón" en la cara frontal
- Capacidad mínima de 50 litros para cada contenedor
- Contenedores elaborados en plástico</t>
  </si>
  <si>
    <t>Punto Ecológico 5</t>
  </si>
  <si>
    <t>- Base metálica con techo en material metálico
- Mínimo tres contenedores así:
- Contenedor azul con tapa con palabra "Plásticos" en la cara frontal
- Contenedor verde con tapa con palabras "No reciclables" u "Orgánicos" u "Ordinarios" en la cara frontal
- Contenedor gris con tapa con palabras "Papel y cartón" en la cara frontal
- Capacidad mínima de 50 litros para cada contenedor
- Contenedores elaborados en plástico</t>
  </si>
  <si>
    <t>Punto Ecológico 6</t>
  </si>
  <si>
    <t>- Base metálica
- Mínimo tres contenedores así:
- Contenedor azul con tapa con palabra "Plásticos" en la cara frontal
- Contenedor verde con tapa con palabras "No reciclables" u "Orgánicos" u "Ordinarios" en la cara frontal
- Contenedor gris con tapa con palabras "Papel y cartón" en la cara frontal
- Capacidad mínima de 100 litros para cada contenedor
- Contenedores elaborados en plástico</t>
  </si>
  <si>
    <t>Papelera 1</t>
  </si>
  <si>
    <t>- Cuerpo metálico enmallado sin tapa
- Con capacidad mínima de 10 litros
- Diseño para oficina</t>
  </si>
  <si>
    <t>VILGOSS</t>
  </si>
  <si>
    <t>Papelera 2</t>
  </si>
  <si>
    <t>- Cuerpo plástico
- Con mecanismo de pedal para abrir y cerrar tapa
- Con capacidad mínima de 10 litros
- Diseño para baño</t>
  </si>
  <si>
    <t>Papelera 3</t>
  </si>
  <si>
    <t>- Cuerpo plástico sin tapa
- Con capacidad mínima de 10 litros
- Diseño para baño</t>
  </si>
  <si>
    <t>Señales peatonales de prevención y atención 1</t>
  </si>
  <si>
    <t>- Elaborado en plástico
- Tipo tijera, plegable 
- Tamaño mínimo de 25 cm de ancho por 60 cm de alto por 22 cm de largo.
- Impresión en las dos caras con las palabras "Cerrado" o "Área cerrada" o "No pasar".
- Color amarillo</t>
  </si>
  <si>
    <t>Señales peatonales de prevención y atención 2</t>
  </si>
  <si>
    <t xml:space="preserve">- Elaborado en plástico
- Tipo tijera, plegable
- Tamaño mínimo de 25 cm de ancho por 60 cm de alto por 22 cm de largo.
- Impresión en las dos caras con las palabras "Cuidado".
- Color amarillo
- Acordes con la reglamentación establecida por la  NTC 1461  </t>
  </si>
  <si>
    <t>Señales peatonales de prevención y atención 3</t>
  </si>
  <si>
    <t xml:space="preserve">- Elaborado en plástico
- Tipo tijera, plegable
- Tamaño mínimo de 25 cm de ancho por 60 cm de alto por 22 cm de largo.
- Impresión en las dos caras con las palabras "Piso humedo o "Piso mojado"".
- Color amarillo
- Acordes con la reglamentación establecida por la  NTC 1461  </t>
  </si>
  <si>
    <t>Dispensador para papel higiénico 1</t>
  </si>
  <si>
    <t xml:space="preserve">- Elaborado en plástico ABS blanco
- Para rollo de 250 metros y 400 metros
- Con visor para ver el estado del rollo
- Con cerradura y llave
- Incluye los elementos necesarios para realizar la instalación en pared
-Incluye el costo de instalación.  </t>
  </si>
  <si>
    <t>Dispensador para papel higiénico 2</t>
  </si>
  <si>
    <t xml:space="preserve">- Elaborado en acero inoxidable
- Para rollo de 250 metros y 400 metros
- Con visor para ver el estado del rollo
- Con cerradura y llave
- Incluye los elementos necesarios para realizar la instalación en pared
-Incluye el costo de instalación.   </t>
  </si>
  <si>
    <t>Dispensador de toallas de manos 1</t>
  </si>
  <si>
    <t xml:space="preserve">- Elaborado en plástico ABS
- Para toallas de papel en rollo de 150 metros y 250 metros
- Con mecanismo accionador de palanca, perilla giratoria o para halar con la mano. 
- Con cuchilla serrada para cortar la toalla de manos
- Con cerradura y llave
- Incluye los elementos necesarios para realizar la instalación en pared
-Incluye el costo de instalación. </t>
  </si>
  <si>
    <t>Dispensador de toallas de manos 2</t>
  </si>
  <si>
    <t xml:space="preserve">- Elaborado en plástico ABS
- Para toallas de papel interdobladas con capacidad mínima de 300 toallas
- Con mecanismo para halar con la mano.
- Con cerradura y llave
- Incluye los elementos necesarios para realizar la instalación en pared
-Incluye el costo de instalación. </t>
  </si>
  <si>
    <t>Dispensador de toallas de manos 3</t>
  </si>
  <si>
    <t xml:space="preserve">- Elaborado en acero inoxidable
- Para toallas de papel interdobladas con capacidad mínima de 300 toallas
- Con mecanismo para halar con la mano.
- Con cerradura y llave
- Incluye los elementos necesarios para realizar la instalación en pared
-Incluye el costo de instalación. </t>
  </si>
  <si>
    <t>Dispensador de jabón líquido 1</t>
  </si>
  <si>
    <t xml:space="preserve">- Elaborado en plástico ABS blanco
- Con válvula manual anticorrosiva.
- Uso habilitado para cualquier jabón líquido con capacidad mínima de 800 cc
- Con cerradura y llave
- Incluye los elementos necesarios para realizar la instalación en pared
-Incluye el costo de instalación. </t>
  </si>
  <si>
    <t>Dispensador de jabón líquido 2</t>
  </si>
  <si>
    <t xml:space="preserve">- Elaborado en plástico ABS blanco
- Con sensor para suministro de jabón
- Uso habilitado para cualquier jabón líquido con capacidad mínima de 800 cc
- Con cerradura y llave
- Incluye los elementos necesarios para realizar la instalación en pared
-Incluye el costo de instalación. </t>
  </si>
  <si>
    <t>Dispensador de jabón líquido 3</t>
  </si>
  <si>
    <t xml:space="preserve">- Elaborado en acero inoxidable
- Con válvula manual anticorrosiva.
- Uso habilitado para cualquier jabón líquido con capacidad mínima de 800 cc
- Con cerradura y llave
- Incluye los elementos necesarios para realizar la instalación en pared
-Incluye el costo de instalación. </t>
  </si>
  <si>
    <t>ACUAVAL</t>
  </si>
  <si>
    <t>Dispensador de jabón líquido 4</t>
  </si>
  <si>
    <t xml:space="preserve">- Elaborado en acero inoxidable
- Con sensor para suministro de jabón
- Uso habilitado para cualquier jabón líquido con capacidad mínima de 800 cc
- Con cerradura y llave
- Incluye los elementos necesarios para realizar la instalación en pared
-Incluye el costo de instalación. </t>
  </si>
  <si>
    <t>Dispensador para ambientador</t>
  </si>
  <si>
    <t xml:space="preserve">- Elaborado en plástico ABS blanco
- Con dispersión programable de líquido ambientador
- Capacidad mínima de 250 ml
- Incluye los elementos necesarios para realizar la instalación en pared
'- Incluye aerosol para recarga mensual
-Incluye el costo de instalación. </t>
  </si>
  <si>
    <t>PROHYGIENE</t>
  </si>
  <si>
    <t>Dispensador goteo por gravedad y recarga</t>
  </si>
  <si>
    <t xml:space="preserve">- Elaborado en PVC blanco
- Goteo programable para desodorizar sanitarios y orinales
- Incluye manguera plástica de goteo
- Incluye los elementos necesarios para realizar la instalación en pared
'- Incluye líquido para recarga mensual con agentes tensoactivos con efecto limpiador y germicida
-Incluye el costo de instalación. </t>
  </si>
  <si>
    <t xml:space="preserve">Dispensador de agua </t>
  </si>
  <si>
    <t xml:space="preserve">- Dispensador de agua fría y caliente
- Sistema de filtración multinivel
- Uso de gas refrigerante seguro para la capa de ozono
- Capacidad entre 200 y 250 litros
-Incluye el costo de instalación. </t>
  </si>
  <si>
    <t>KALLEY</t>
  </si>
  <si>
    <t>Greca para tintos 1</t>
  </si>
  <si>
    <t>- Eléctrica de 110 v
- Cuerpo elaborada en lámina de acero inoxidable de calibre 24 como mínimo
- Resistencias elaboradas en acero inoxidable
- Terminales elaboradas en cobre remplazables con soldadura
- Mínimo dos servicios 
- Con su respectivo filtro y aro
- Con capacidad para 30 tintos</t>
  </si>
  <si>
    <t>EL MUNDO DE LAS GRECAS</t>
  </si>
  <si>
    <t>Greca para tintos 2</t>
  </si>
  <si>
    <t>- Eléctrica de 110 v
- Cuerpo elaborada en lámina de acero inoxidable de calibre 24 como mínimo, grado alimento
- Resistencias elaboradas en acero inoxidable
- Terminales elaboradas en cobre remplazables sin soldadura
- Mínimo 2 servicios 
- Con su respectivo filtro y aro
- Con capacidad para 60 tintos</t>
  </si>
  <si>
    <t>Greca para tintos 3</t>
  </si>
  <si>
    <t>- Eléctrica de 110 v
- Cuerpo elaborada en lámina de acero inoxidable de calibre 24 como mínimo, grado alimento
- Resistencias elaboradas en acero inoxidable
- Terminales elaboradas en cobre remplazables sin soldadura
- Mínimo dos servicios
- Con su respectivo filtro y aro
- Con capacidad para 120 tintos</t>
  </si>
  <si>
    <t>Horno microondas</t>
  </si>
  <si>
    <t>- Potencia mínima de 900 w
- Tamaño mínimo de 30 cm de ancho por 25 cm de alto por 35 cm de profundidad.
- Con bandera giratoria de cristal templado
- Con programas automáticos</t>
  </si>
  <si>
    <t>HACEB</t>
  </si>
  <si>
    <t xml:space="preserve">Horno microondas de tipo industrial </t>
  </si>
  <si>
    <t>- Potencia mínima de 1000 w
- Tamaño mínimo de 30 cm de ancho por 30 cm de alto por 40 cm de profundidad.
- Descongelamiento automático
- Con programas automáticos</t>
  </si>
  <si>
    <t>WHIRLPOOL</t>
  </si>
  <si>
    <t>Estufa 1</t>
  </si>
  <si>
    <t>- De dos puestos
- Lámina inoxidable
- Eléctrica
- Con perilla para graduar mínimo 3 niveles de calor</t>
  </si>
  <si>
    <t>Estufa 2</t>
  </si>
  <si>
    <t>- De dos puestos 
- Lámina inoxidable
- A gas
- Con perilla y quemador para graduar la llama
- Con parrilla</t>
  </si>
  <si>
    <t>Extensión eléctrica 1</t>
  </si>
  <si>
    <t>- De mínimo 15 metros de longitud
- Recubierta en plástico PVC
- Con clavijas</t>
  </si>
  <si>
    <t>PCC</t>
  </si>
  <si>
    <t>Extensión eléctrica 2</t>
  </si>
  <si>
    <t>- De mínimo 30 metros de longitud
- Recubierta en plástico PVC
- Con clavijas</t>
  </si>
  <si>
    <t>Aspiradora 1</t>
  </si>
  <si>
    <t>- De uso industrial para aspirado en seco y húmedo
- Motor con potencia 1200 w y 1400 w
- Capacidad entre 15 y 20 litros
- Cable de potencia con longitud mínima de 5m
- Accesorios mínimos: manguera puntera, 2 tubos para extensión, cepillos para tapizados</t>
  </si>
  <si>
    <t>CRAFTSMAN</t>
  </si>
  <si>
    <t>Aspiradora 2</t>
  </si>
  <si>
    <t>- De uso industrial para aspirado en seco y húmedo
- Motor con potencia entre 1200 w y 1400 w
- Capacidad entre 45 y 55 litros
- Cable de potencia con longitud mínima de 5m
- Accesorios mínimos: manguera puntera, 2 tubos para extensión, cepillos para tapizados</t>
  </si>
  <si>
    <t>Lavabrilladora de pisos 1</t>
  </si>
  <si>
    <t>- De uso industrial
- Motores con potencia mínima de 1,5 hp y velocidad mínima de 175 rpm. 
- Con manijas dobles
- Con tanque.
- Con interruptor de apagado de seguridad
- Diámetro mínimo de 16"
- Cable de potencia con longitud mínima de 8m
- Accesorios mínimos:portapad, cepillo suave y duro.</t>
  </si>
  <si>
    <t>POWER CLEAN</t>
  </si>
  <si>
    <t>Lavabrilladora de pisos 2</t>
  </si>
  <si>
    <t>- De uso industrial
- Motores con potencia mínima de 1,5 hp y velocidad mínima de 175 rpm. 
- Con manijas dobles
- Con tanque.
- Con interruptor de apagado de seguridad
- Diámetro mínimo de 20"
- Cable de potencia con longitud mínima de 8m
- Accesorios mínimos:portapad, cepillo suave y duro.</t>
  </si>
  <si>
    <t>Brilladora de alta revolución</t>
  </si>
  <si>
    <t>- De uso industrial
- Motores con potencia mínima de 1,5 hp y velocidad mínima de 1600 rpm. 
- Con manijas dobles
- Con interruptor de apagado de seguridad
- Diámetro mínimo de 20"
- Cable de potencia con longitud mínima de 8m
- Accesorios mínimos:portapad</t>
  </si>
  <si>
    <t>Lavadora de alfombras y tapetes 1</t>
  </si>
  <si>
    <t>- Motor con potencia de mínimo 1100 w y velocidad mínima de 175 revoluciones por minuto. 
- Capacidad mínima de 5 litros
- Cable de potencia con longitud mínima de 8m
- Para lavar en seco o a vapor
- Diámetro mínimo de 16"</t>
  </si>
  <si>
    <t>POWER FLITE</t>
  </si>
  <si>
    <t>Lavadora de alfombras y tapetes 2</t>
  </si>
  <si>
    <t>- De inyección y extracción con dos motores, cada uno con una potencia entre 1200 w y 1400 w. 
- Capacidad mínima de 30 litros
- Cable de potencia con longitud mínima de 8m
- Diámetro mínimo de 20"</t>
  </si>
  <si>
    <t xml:space="preserve">Hidrolavadora </t>
  </si>
  <si>
    <t>- Motor eléctrico y potencia de mínimo 2.2 Kw - 1.450 RPM y entre 2.5 HP y 3.5 HP.
- Presión de salida de agua entre 1500 psi y 1900 psi.
- Tanque con capacidad mínima de 10 litos
- Con ruedas</t>
  </si>
  <si>
    <t>KARCHER</t>
  </si>
  <si>
    <t>Sopladora de hojas</t>
  </si>
  <si>
    <t>- Potenciado por motor a gasolina o eléctrico inalámbrico
- Caudal mínimo de 380 cfm / 645m3/h
- Autonomía mínima de 30 minutos
- Intensidad máxima de sonido de 100dB
- Incluye combustible para su funcionamiento</t>
  </si>
  <si>
    <t>STIHL</t>
  </si>
  <si>
    <t>Sonda para inodoro</t>
  </si>
  <si>
    <t xml:space="preserve">-Sonda de mínimo 3''
-Cubierta de vinilo para proteger la porcelana.
- Cable de 1/2" (12,7 mm) con núcleo interno recubierto por compresión, resistente al retorcimiento.
-Mangos grandes y de diseño ergonómico.
-Funcional en inodoros ahorradores de agua
-Peso entre 1,9 Kg y 2,5 Kg.
</t>
  </si>
  <si>
    <t>RIDGID</t>
  </si>
  <si>
    <t xml:space="preserve">Girador Manual </t>
  </si>
  <si>
    <t xml:space="preserve">-Para destapar desagües entre 1/2" a 1 1/2".
-Collar antideslizante que agarra y suelta el cable 
-Cable de núcleo hueco de mpinimo 5/16" × 25 pies (7,6 m) con barrena de cabeza de bulbo.
-Tambor rotativo de plástico moldeado 
-Diseño de tambor abierto que permite el acceso al cable 
</t>
  </si>
  <si>
    <t>Sonda para fregaderos</t>
  </si>
  <si>
    <t xml:space="preserve">Sonda Eléctrica para desagües de 3/4” (20 mm) a 2-1/2” (64 mm)
-El equipo propulsor de velocidad variable gira el cable a 0-600 RPM.
-Capacidad del tambor: 50 pies (15 m) de 5⁄16" (8 mm) o 35 pies (11 m) de 3⁄8" (10 mm).
-El núcleo interior revestido de vinilo impide que se oxide por contacto con el resorte.
</t>
  </si>
  <si>
    <t>Compresores de pintura con pistola</t>
  </si>
  <si>
    <t>-Con potencia desde 93W a  1500W
-Tanque de aire con capacidad desde 0,3 L hasta 24 L. 
-Reparto de aire a velocidades desde 10,5 Litros/Minuto a 220 Litros/Minuto.
-Presión máxima de 0,4 a 8 Bares.
-ideales para: automoción, bellas artes, bronceado, ilustración, manualidades, restauración de muebles, bodypaint, modelismo, pinta-caras, maquillaje y uñas repostería, tatuaje temporal, textil
- incluye implementos para la relización de la actividad</t>
  </si>
  <si>
    <t>KARSON</t>
  </si>
  <si>
    <t>Cortadora de baldosa</t>
  </si>
  <si>
    <t xml:space="preserve">-Motor monofásico
-Incluido Disco de Diamante de 180mm con protector termico de seguridad
-Refrigeración del disco por inmersión
-Cable eléctrico de mínimo 1.5 m
-Tope lateral para cortes repetitivos
-Guia para cortes con regulación de 0º a 90º
-Plataforma abatible para ingletes
-Con potencia promedio de 600 W </t>
  </si>
  <si>
    <t xml:space="preserve">Cortadora de cesped eléctrica </t>
  </si>
  <si>
    <t>-Cuenta con una cuchilla de 32 a 38 cm. 
-Chasis de acero con recolector o salida lateral.
-Ruedas de 135 mm
-Con  potencia entre 5 hp a 25 hp  
-Ancho de corte de 18 a 183 cm.
-Peso entre 10 kg y 13,5 kg
-Tiene manilla de seguridad
-Incluye combustible para su funcionamiento</t>
  </si>
  <si>
    <t>TRAPP</t>
  </si>
  <si>
    <t>Pulidoras</t>
  </si>
  <si>
    <t>-Con potencia desde 120W a 3000W
-Velocidad desde 3.200 rpm a 11.000 rpm
-Equipos de peso liviano.
-Equipos con baja vibración
-Con mango lateral.</t>
  </si>
  <si>
    <t>BAUKER</t>
  </si>
  <si>
    <t>Guadañas</t>
  </si>
  <si>
    <t xml:space="preserve">- Guadaña de Eje Rígido
-Viene cilindrada con apróximadamente 30 a 51,6 cm3.
-Peso promedio entre 6,5 Kg y 7,7 Kg.
-Tiene 80 puntas
-Capacidad del tanque de combustible entre 0,65 Lt y 1 Lt.
-Cuenta con un sistema de arranque manual.
-Cuenta con un sistema de ignición electrónico
-Incluye el combustible para su funcionamiento
</t>
  </si>
  <si>
    <t>Motobombas</t>
  </si>
  <si>
    <t xml:space="preserve">-Motobomba eléctrica
-Fabricada en Hierro
-Cuenta con una potencia de 2 hp a 111 hp 
-Velocidades desde 1800 RPM a 3450 RPM.
-Peso promedio de 30 Kg.
-Las medidas de succión por descarga van de 2 x 2 pulgadas a 12 x 12 pulgadas.
</t>
  </si>
  <si>
    <t>BARNES</t>
  </si>
  <si>
    <t>Geófono digital</t>
  </si>
  <si>
    <t xml:space="preserve">-Sensor piezoeléctrico de alta sensibilidad montado en una carcasa de bicarbonato.
-Cargador Universal 110-240V AC con salida de 12V DC.
-Tripode metálico para contacto con el suelo.
- Audífonos livianos de alta calidad.
-Pantalla LED
</t>
  </si>
  <si>
    <t>AQUA SCOPE</t>
  </si>
  <si>
    <t xml:space="preserve">TOTAL Mensual Bienes de Aseo y Cafetería </t>
  </si>
  <si>
    <t>Nota :</t>
  </si>
  <si>
    <t>* Se tomó una muestra aleatoria de los insumos recibidos y se da constancia que corresponde a las marcas ofertadas.</t>
  </si>
  <si>
    <t xml:space="preserve">** El precio unitario de los elementos corresponde al precio inicial de la Orden de Compra, los incrementos del IPC están reflejados en el cuadro consolidado de la facturación. </t>
  </si>
  <si>
    <t>OBSERVACIÓN</t>
  </si>
  <si>
    <t>RUBRO Y DESCRIPCIÓN</t>
  </si>
  <si>
    <t>SUBTOTAL</t>
  </si>
  <si>
    <t>A-2-0-4-4-17 PRODUCTOS DE ASEO Y LIMPIEZA</t>
  </si>
  <si>
    <t>A-2-0-4-4-18 PRODUCTO DE CAFETERIA Y RESTAURANTE</t>
  </si>
  <si>
    <t>TOTAL</t>
  </si>
  <si>
    <t>NOMBRE DEL COORDINADOR (A)</t>
  </si>
  <si>
    <t>COORDINADOR (A) ADMINISTRATIVO (A)</t>
  </si>
  <si>
    <t>SEDE</t>
  </si>
  <si>
    <t>PROCESO 
SERVICIOS ADMINISTRATIVOS
Formato de levantamiento de necesidades</t>
  </si>
  <si>
    <t>PRESUPUESTO ASIGNADO PARA EL PERIODO</t>
  </si>
  <si>
    <t>Marca</t>
  </si>
  <si>
    <r>
      <rPr>
        <sz val="12"/>
        <color theme="1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
LOS DATOS PROPORCIONADOS SERÁN TRATADOS DE ACUERDO A LA POLÍTICA DE TRATAMIENTO DE DATOS PERSONALES DEL ICBF Y A LA LEY 1581 DE 2012.</t>
    </r>
    <r>
      <rPr>
        <sz val="8"/>
        <color theme="1"/>
        <rFont val="Calibri"/>
        <family val="2"/>
        <scheme val="minor"/>
      </rPr>
      <t xml:space="preserve">
</t>
    </r>
  </si>
  <si>
    <t>Clasificación de la Información:
PÚBLICA</t>
  </si>
  <si>
    <t>REGIONAL, CENTRO ZONAL O DEPENDENCIA xxxxxxxxxxxx</t>
  </si>
  <si>
    <t>REGIONAL, CENTRO ZONAL O DEPENDENCIA:</t>
  </si>
  <si>
    <t>Version 1</t>
  </si>
  <si>
    <t>F1.P40.SA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</si>
</sst>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5"/>
      <scheme val="minor"/>
    </font>
    <font>
      <sz val="12"/>
      <color theme="1"/>
      <name val="Tempus Sans ITC"/>
      <family val="5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8" fillId="2" borderId="0" xfId="0" applyFont="1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Border="1" applyAlignment="1" applyProtection="1">
      <alignment horizontal="left" vertical="center" wrapText="1"/>
      <protection locked="0" hidden="1"/>
    </xf>
    <xf numFmtId="1" fontId="8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66" fontId="8" fillId="2" borderId="0" xfId="2" applyNumberFormat="1" applyFont="1" applyFill="1" applyBorder="1" applyAlignment="1" applyProtection="1">
      <alignment horizontal="right" vertical="center" wrapText="1"/>
      <protection locked="0" hidden="1"/>
    </xf>
    <xf numFmtId="0" fontId="8" fillId="2" borderId="0" xfId="0" applyFont="1" applyFill="1" applyBorder="1" applyAlignment="1" applyProtection="1">
      <alignment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1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4" xfId="2" applyNumberFormat="1" applyFont="1" applyFill="1" applyBorder="1" applyAlignment="1" applyProtection="1">
      <alignment horizontal="center" vertical="center" wrapText="1"/>
    </xf>
    <xf numFmtId="166" fontId="9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1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10" fillId="0" borderId="7" xfId="2" applyNumberFormat="1" applyFont="1" applyFill="1" applyBorder="1" applyAlignment="1" applyProtection="1">
      <alignment horizontal="center" vertical="center" wrapText="1"/>
      <protection hidden="1"/>
    </xf>
    <xf numFmtId="166" fontId="11" fillId="0" borderId="7" xfId="2" applyNumberFormat="1" applyFont="1" applyFill="1" applyBorder="1" applyAlignment="1" applyProtection="1">
      <alignment horizontal="center" vertical="center" wrapText="1"/>
      <protection hidden="1"/>
    </xf>
    <xf numFmtId="166" fontId="11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166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2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2" applyNumberFormat="1" applyFont="1" applyFill="1" applyBorder="1" applyAlignment="1" applyProtection="1">
      <alignment horizontal="right" vertical="center"/>
      <protection hidden="1"/>
    </xf>
    <xf numFmtId="166" fontId="12" fillId="0" borderId="5" xfId="2" applyNumberFormat="1" applyFont="1" applyFill="1" applyBorder="1" applyAlignment="1" applyProtection="1">
      <alignment horizontal="right" vertical="center"/>
      <protection hidden="1"/>
    </xf>
    <xf numFmtId="37" fontId="7" fillId="2" borderId="0" xfId="2" applyNumberFormat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166" fontId="11" fillId="2" borderId="1" xfId="2" applyNumberFormat="1" applyFont="1" applyFill="1" applyBorder="1" applyAlignment="1" applyProtection="1">
      <alignment horizontal="right" wrapText="1"/>
      <protection hidden="1"/>
    </xf>
    <xf numFmtId="0" fontId="8" fillId="2" borderId="0" xfId="0" applyFont="1" applyFill="1" applyBorder="1" applyAlignment="1" applyProtection="1">
      <alignment horizontal="center" wrapText="1"/>
    </xf>
    <xf numFmtId="166" fontId="11" fillId="2" borderId="1" xfId="2" applyNumberFormat="1" applyFont="1" applyFill="1" applyBorder="1" applyAlignment="1" applyProtection="1">
      <alignment horizontal="right" wrapText="1"/>
    </xf>
    <xf numFmtId="166" fontId="9" fillId="2" borderId="1" xfId="2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166" fontId="10" fillId="2" borderId="0" xfId="2" applyNumberFormat="1" applyFont="1" applyFill="1" applyBorder="1" applyProtection="1"/>
    <xf numFmtId="14" fontId="11" fillId="2" borderId="0" xfId="0" applyNumberFormat="1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1" fontId="8" fillId="2" borderId="11" xfId="1" applyNumberFormat="1" applyFont="1" applyFill="1" applyBorder="1" applyAlignment="1" applyProtection="1">
      <alignment horizontal="center" vertical="center"/>
      <protection hidden="1"/>
    </xf>
    <xf numFmtId="166" fontId="8" fillId="2" borderId="11" xfId="2" applyNumberFormat="1" applyFont="1" applyFill="1" applyBorder="1" applyAlignment="1" applyProtection="1">
      <alignment horizontal="right" vertical="center"/>
      <protection hidden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1" fontId="8" fillId="2" borderId="10" xfId="1" applyNumberFormat="1" applyFont="1" applyFill="1" applyBorder="1" applyAlignment="1" applyProtection="1">
      <alignment horizontal="center" vertical="center"/>
      <protection hidden="1"/>
    </xf>
    <xf numFmtId="166" fontId="8" fillId="2" borderId="10" xfId="2" applyNumberFormat="1" applyFont="1" applyFill="1" applyBorder="1" applyAlignment="1" applyProtection="1">
      <alignment horizontal="right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locked="0" hidden="1"/>
    </xf>
    <xf numFmtId="0" fontId="8" fillId="2" borderId="10" xfId="0" applyFont="1" applyFill="1" applyBorder="1" applyAlignment="1" applyProtection="1">
      <alignment horizontal="left" vertical="center" wrapText="1"/>
      <protection locked="0" hidden="1"/>
    </xf>
    <xf numFmtId="1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6" fontId="8" fillId="2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" fillId="0" borderId="0" xfId="0" applyFont="1" applyAlignment="1"/>
    <xf numFmtId="1" fontId="6" fillId="2" borderId="18" xfId="0" applyNumberFormat="1" applyFont="1" applyFill="1" applyBorder="1" applyAlignment="1" applyProtection="1">
      <alignment horizontal="center" vertical="center"/>
      <protection hidden="1"/>
    </xf>
    <xf numFmtId="1" fontId="6" fillId="2" borderId="19" xfId="0" applyNumberFormat="1" applyFont="1" applyFill="1" applyBorder="1" applyAlignment="1" applyProtection="1">
      <alignment horizontal="center" vertical="center"/>
      <protection hidden="1"/>
    </xf>
    <xf numFmtId="1" fontId="6" fillId="2" borderId="21" xfId="0" applyNumberFormat="1" applyFont="1" applyFill="1" applyBorder="1" applyAlignment="1" applyProtection="1">
      <alignment horizontal="center" vertical="center"/>
      <protection hidden="1"/>
    </xf>
    <xf numFmtId="1" fontId="9" fillId="2" borderId="5" xfId="0" applyNumberFormat="1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1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1" fontId="6" fillId="2" borderId="21" xfId="0" applyNumberFormat="1" applyFont="1" applyFill="1" applyBorder="1" applyAlignment="1" applyProtection="1">
      <alignment horizontal="center" vertical="center"/>
    </xf>
    <xf numFmtId="0" fontId="10" fillId="2" borderId="20" xfId="0" applyFont="1" applyFill="1" applyBorder="1" applyProtection="1"/>
    <xf numFmtId="1" fontId="6" fillId="2" borderId="21" xfId="0" applyNumberFormat="1" applyFont="1" applyFill="1" applyBorder="1" applyProtection="1"/>
    <xf numFmtId="0" fontId="2" fillId="2" borderId="20" xfId="0" applyFont="1" applyFill="1" applyBorder="1" applyProtection="1"/>
    <xf numFmtId="0" fontId="1" fillId="2" borderId="20" xfId="0" applyFont="1" applyFill="1" applyBorder="1" applyProtection="1"/>
    <xf numFmtId="0" fontId="8" fillId="2" borderId="0" xfId="0" applyFont="1" applyFill="1" applyBorder="1" applyAlignment="1" applyProtection="1">
      <alignment horizontal="left" vertical="center" wrapText="1"/>
    </xf>
    <xf numFmtId="1" fontId="6" fillId="2" borderId="0" xfId="0" applyNumberFormat="1" applyFont="1" applyFill="1" applyBorder="1" applyAlignment="1" applyProtection="1">
      <alignment horizontal="center" vertical="center"/>
    </xf>
    <xf numFmtId="166" fontId="10" fillId="2" borderId="0" xfId="2" applyNumberFormat="1" applyFont="1" applyFill="1" applyBorder="1" applyAlignment="1" applyProtection="1">
      <alignment horizontal="right" vertical="center"/>
    </xf>
    <xf numFmtId="37" fontId="6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wrapText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</xf>
    <xf numFmtId="166" fontId="11" fillId="2" borderId="0" xfId="2" applyNumberFormat="1" applyFont="1" applyFill="1" applyBorder="1" applyAlignment="1" applyProtection="1">
      <alignment horizontal="right" vertical="center"/>
    </xf>
    <xf numFmtId="166" fontId="13" fillId="2" borderId="0" xfId="2" applyNumberFormat="1" applyFont="1" applyFill="1" applyBorder="1" applyAlignment="1" applyProtection="1">
      <alignment horizontal="right" vertical="center"/>
    </xf>
    <xf numFmtId="37" fontId="7" fillId="2" borderId="21" xfId="2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Border="1"/>
    <xf numFmtId="0" fontId="5" fillId="2" borderId="20" xfId="0" applyFont="1" applyFill="1" applyBorder="1" applyAlignment="1" applyProtection="1"/>
    <xf numFmtId="0" fontId="8" fillId="2" borderId="0" xfId="0" applyFont="1" applyFill="1" applyBorder="1" applyAlignment="1" applyProtection="1"/>
    <xf numFmtId="0" fontId="1" fillId="0" borderId="20" xfId="0" applyFont="1" applyBorder="1"/>
    <xf numFmtId="0" fontId="1" fillId="0" borderId="0" xfId="0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  <protection hidden="1"/>
    </xf>
    <xf numFmtId="0" fontId="12" fillId="0" borderId="4" xfId="0" applyFont="1" applyFill="1" applyBorder="1" applyAlignment="1" applyProtection="1">
      <alignment horizontal="left" vertical="center"/>
      <protection hidden="1"/>
    </xf>
    <xf numFmtId="166" fontId="9" fillId="0" borderId="4" xfId="2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166" fontId="10" fillId="2" borderId="0" xfId="2" applyNumberFormat="1" applyFont="1" applyFill="1" applyBorder="1" applyAlignment="1" applyProtection="1">
      <alignment horizontal="right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top"/>
    </xf>
    <xf numFmtId="0" fontId="13" fillId="2" borderId="10" xfId="0" applyFont="1" applyFill="1" applyBorder="1" applyAlignment="1" applyProtection="1">
      <alignment horizontal="center" vertical="top"/>
    </xf>
    <xf numFmtId="0" fontId="13" fillId="2" borderId="19" xfId="0" applyFont="1" applyFill="1" applyBorder="1" applyAlignment="1" applyProtection="1">
      <alignment horizontal="center" vertical="top"/>
    </xf>
    <xf numFmtId="0" fontId="11" fillId="2" borderId="9" xfId="0" applyFont="1" applyFill="1" applyBorder="1" applyAlignment="1" applyProtection="1">
      <alignment horizontal="justify" vertical="center" wrapText="1"/>
    </xf>
    <xf numFmtId="0" fontId="11" fillId="2" borderId="10" xfId="0" applyFont="1" applyFill="1" applyBorder="1" applyAlignment="1" applyProtection="1">
      <alignment horizontal="justify" vertical="center" wrapText="1"/>
    </xf>
    <xf numFmtId="0" fontId="11" fillId="2" borderId="19" xfId="0" applyFont="1" applyFill="1" applyBorder="1" applyAlignment="1" applyProtection="1">
      <alignment horizontal="justify" vertical="center" wrapText="1"/>
    </xf>
    <xf numFmtId="166" fontId="11" fillId="2" borderId="1" xfId="2" applyNumberFormat="1" applyFont="1" applyFill="1" applyBorder="1" applyAlignment="1" applyProtection="1">
      <alignment horizontal="center" vertical="center" wrapText="1"/>
    </xf>
    <xf numFmtId="165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2" borderId="1" xfId="2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2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41209</xdr:rowOff>
    </xdr:from>
    <xdr:to>
      <xdr:col>0</xdr:col>
      <xdr:colOff>854379</xdr:colOff>
      <xdr:row>2</xdr:row>
      <xdr:rowOff>304800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B7A6392-A7C3-4CDB-AD5B-FA90E9EA2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1209"/>
          <a:ext cx="568628" cy="806516"/>
        </a:xfrm>
        <a:prstGeom prst="rect">
          <a:avLst/>
        </a:prstGeom>
      </xdr:spPr>
    </xdr:pic>
    <xdr:clientData/>
  </xdr:twoCellAnchor>
  <xdr:twoCellAnchor>
    <xdr:from>
      <xdr:col>3</xdr:col>
      <xdr:colOff>33618</xdr:colOff>
      <xdr:row>391</xdr:row>
      <xdr:rowOff>3</xdr:rowOff>
    </xdr:from>
    <xdr:to>
      <xdr:col>5</xdr:col>
      <xdr:colOff>336179</xdr:colOff>
      <xdr:row>391</xdr:row>
      <xdr:rowOff>497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D2B979A-4542-4FF9-A113-CBFC810E9002}"/>
            </a:ext>
          </a:extLst>
        </xdr:cNvPr>
        <xdr:cNvCxnSpPr/>
      </xdr:nvCxnSpPr>
      <xdr:spPr>
        <a:xfrm flipV="1">
          <a:off x="5758143" y="251679078"/>
          <a:ext cx="3207686" cy="4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1376643</xdr:colOff>
      <xdr:row>391</xdr:row>
      <xdr:rowOff>3</xdr:rowOff>
    </xdr:from>
    <xdr:to>
      <xdr:col>4</xdr:col>
      <xdr:colOff>869579</xdr:colOff>
      <xdr:row>391</xdr:row>
      <xdr:rowOff>497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819DC634-5378-4F0A-83AD-1091A4691989}"/>
            </a:ext>
          </a:extLst>
        </xdr:cNvPr>
        <xdr:cNvCxnSpPr/>
      </xdr:nvCxnSpPr>
      <xdr:spPr>
        <a:xfrm flipV="1">
          <a:off x="3805518" y="355558728"/>
          <a:ext cx="2940986" cy="4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7"/>
  <sheetViews>
    <sheetView tabSelected="1" view="pageBreakPreview" topLeftCell="A397" zoomScaleNormal="100" zoomScaleSheetLayoutView="100" workbookViewId="0">
      <selection activeCell="H3" sqref="H3:J3"/>
    </sheetView>
  </sheetViews>
  <sheetFormatPr baseColWidth="10" defaultRowHeight="14.25" x14ac:dyDescent="0.2"/>
  <cols>
    <col min="1" max="1" width="17.85546875" style="1" customWidth="1"/>
    <col min="2" max="2" width="18.5703125" style="1" customWidth="1"/>
    <col min="3" max="3" width="36.140625" style="1" customWidth="1"/>
    <col min="4" max="4" width="24.42578125" style="1" customWidth="1"/>
    <col min="5" max="5" width="15.140625" style="1" customWidth="1"/>
    <col min="6" max="6" width="11.28515625" style="1" customWidth="1"/>
    <col min="7" max="7" width="18" style="1" customWidth="1"/>
    <col min="8" max="8" width="15.5703125" style="1" customWidth="1"/>
    <col min="9" max="16384" width="11.42578125" style="1"/>
  </cols>
  <sheetData>
    <row r="1" spans="1:10" ht="24" customHeight="1" x14ac:dyDescent="0.2">
      <c r="A1" s="104"/>
      <c r="B1" s="124" t="s">
        <v>861</v>
      </c>
      <c r="C1" s="124"/>
      <c r="D1" s="124"/>
      <c r="E1" s="124"/>
      <c r="F1" s="124"/>
      <c r="G1" s="124"/>
      <c r="H1" s="79" t="s">
        <v>869</v>
      </c>
      <c r="I1" s="106">
        <v>43543</v>
      </c>
      <c r="J1" s="107"/>
    </row>
    <row r="2" spans="1:10" ht="18.75" customHeight="1" x14ac:dyDescent="0.2">
      <c r="A2" s="105"/>
      <c r="B2" s="125"/>
      <c r="C2" s="125"/>
      <c r="D2" s="125"/>
      <c r="E2" s="125"/>
      <c r="F2" s="125"/>
      <c r="G2" s="125"/>
      <c r="H2" s="80" t="s">
        <v>868</v>
      </c>
      <c r="I2" s="108" t="s">
        <v>0</v>
      </c>
      <c r="J2" s="109"/>
    </row>
    <row r="3" spans="1:10" ht="29.25" customHeight="1" x14ac:dyDescent="0.2">
      <c r="A3" s="105"/>
      <c r="B3" s="125"/>
      <c r="C3" s="125"/>
      <c r="D3" s="125"/>
      <c r="E3" s="125"/>
      <c r="F3" s="125"/>
      <c r="G3" s="125"/>
      <c r="H3" s="110" t="s">
        <v>865</v>
      </c>
      <c r="I3" s="110"/>
      <c r="J3" s="111"/>
    </row>
    <row r="4" spans="1:10" ht="15.75" thickBot="1" x14ac:dyDescent="0.25">
      <c r="A4" s="112" t="s">
        <v>1</v>
      </c>
      <c r="B4" s="113"/>
      <c r="C4" s="37"/>
      <c r="D4" s="38"/>
      <c r="E4" s="39"/>
      <c r="F4" s="40"/>
      <c r="G4" s="41"/>
      <c r="H4" s="41"/>
      <c r="I4" s="41"/>
      <c r="J4" s="51"/>
    </row>
    <row r="5" spans="1:10" ht="15.75" thickBot="1" x14ac:dyDescent="0.25">
      <c r="A5" s="114" t="s">
        <v>2</v>
      </c>
      <c r="B5" s="115"/>
      <c r="C5" s="42"/>
      <c r="D5" s="43"/>
      <c r="E5" s="42"/>
      <c r="F5" s="44"/>
      <c r="G5" s="45"/>
      <c r="H5" s="45"/>
      <c r="I5" s="45"/>
      <c r="J5" s="52"/>
    </row>
    <row r="6" spans="1:10" ht="27" customHeight="1" thickBot="1" x14ac:dyDescent="0.25">
      <c r="A6" s="114" t="s">
        <v>867</v>
      </c>
      <c r="B6" s="115"/>
      <c r="C6" s="42"/>
      <c r="D6" s="46"/>
      <c r="E6" s="47"/>
      <c r="F6" s="48"/>
      <c r="G6" s="49"/>
      <c r="H6" s="49"/>
      <c r="I6" s="49"/>
      <c r="J6" s="52"/>
    </row>
    <row r="7" spans="1:10" ht="15.75" thickBot="1" x14ac:dyDescent="0.3">
      <c r="A7" s="116" t="s">
        <v>3</v>
      </c>
      <c r="B7" s="117"/>
      <c r="C7" s="6"/>
      <c r="D7" s="2"/>
      <c r="E7" s="3"/>
      <c r="F7" s="4"/>
      <c r="G7" s="5"/>
      <c r="H7" s="5"/>
      <c r="I7" s="5"/>
      <c r="J7" s="53"/>
    </row>
    <row r="8" spans="1:10" ht="51.75" thickBot="1" x14ac:dyDescent="0.25">
      <c r="A8" s="7" t="s">
        <v>4</v>
      </c>
      <c r="B8" s="8" t="s">
        <v>5</v>
      </c>
      <c r="C8" s="9" t="s">
        <v>6</v>
      </c>
      <c r="D8" s="10" t="s">
        <v>7</v>
      </c>
      <c r="E8" s="10" t="s">
        <v>863</v>
      </c>
      <c r="F8" s="11" t="s">
        <v>8</v>
      </c>
      <c r="G8" s="12" t="s">
        <v>9</v>
      </c>
      <c r="H8" s="12" t="s">
        <v>10</v>
      </c>
      <c r="I8" s="13" t="s">
        <v>11</v>
      </c>
      <c r="J8" s="54" t="s">
        <v>860</v>
      </c>
    </row>
    <row r="9" spans="1:10" ht="63.75" x14ac:dyDescent="0.2">
      <c r="A9" s="55">
        <v>1</v>
      </c>
      <c r="B9" s="14" t="s">
        <v>12</v>
      </c>
      <c r="C9" s="14" t="s">
        <v>13</v>
      </c>
      <c r="D9" s="14" t="s">
        <v>14</v>
      </c>
      <c r="E9" s="15" t="s">
        <v>15</v>
      </c>
      <c r="F9" s="16">
        <f t="shared" ref="F9:F72" si="0">SUM(J9:J9)</f>
        <v>0</v>
      </c>
      <c r="G9" s="17">
        <v>0</v>
      </c>
      <c r="H9" s="18">
        <f>G9*F9</f>
        <v>0</v>
      </c>
      <c r="I9" s="19">
        <f>+(H9*1.56%)+(((H9*1.56%)+H9)*4.09%)</f>
        <v>0</v>
      </c>
      <c r="J9" s="56"/>
    </row>
    <row r="10" spans="1:10" ht="63.75" x14ac:dyDescent="0.2">
      <c r="A10" s="57">
        <v>2</v>
      </c>
      <c r="B10" s="20" t="s">
        <v>16</v>
      </c>
      <c r="C10" s="20" t="s">
        <v>13</v>
      </c>
      <c r="D10" s="20" t="s">
        <v>17</v>
      </c>
      <c r="E10" s="21" t="s">
        <v>15</v>
      </c>
      <c r="F10" s="16">
        <f t="shared" si="0"/>
        <v>0</v>
      </c>
      <c r="G10" s="22">
        <v>3132</v>
      </c>
      <c r="H10" s="23">
        <f t="shared" ref="H10:H73" si="1">G10*F10</f>
        <v>0</v>
      </c>
      <c r="I10" s="24">
        <f t="shared" ref="I10:I73" si="2">+(H10*1.56%)+(((H10*1.56%)+H10)*4.09%)</f>
        <v>0</v>
      </c>
      <c r="J10" s="56"/>
    </row>
    <row r="11" spans="1:10" ht="63.75" x14ac:dyDescent="0.2">
      <c r="A11" s="57">
        <v>3</v>
      </c>
      <c r="B11" s="20" t="s">
        <v>18</v>
      </c>
      <c r="C11" s="20" t="s">
        <v>19</v>
      </c>
      <c r="D11" s="20" t="s">
        <v>20</v>
      </c>
      <c r="E11" s="21" t="s">
        <v>21</v>
      </c>
      <c r="F11" s="16">
        <f t="shared" si="0"/>
        <v>0</v>
      </c>
      <c r="G11" s="22">
        <v>4823.28</v>
      </c>
      <c r="H11" s="23">
        <f t="shared" si="1"/>
        <v>0</v>
      </c>
      <c r="I11" s="24">
        <f t="shared" si="2"/>
        <v>0</v>
      </c>
      <c r="J11" s="56"/>
    </row>
    <row r="12" spans="1:10" ht="38.25" x14ac:dyDescent="0.2">
      <c r="A12" s="57">
        <v>4</v>
      </c>
      <c r="B12" s="20" t="s">
        <v>22</v>
      </c>
      <c r="C12" s="20" t="s">
        <v>23</v>
      </c>
      <c r="D12" s="20" t="s">
        <v>24</v>
      </c>
      <c r="E12" s="21" t="s">
        <v>25</v>
      </c>
      <c r="F12" s="16">
        <f t="shared" si="0"/>
        <v>0</v>
      </c>
      <c r="G12" s="22">
        <v>1588.04</v>
      </c>
      <c r="H12" s="23">
        <f t="shared" si="1"/>
        <v>0</v>
      </c>
      <c r="I12" s="24">
        <f t="shared" si="2"/>
        <v>0</v>
      </c>
      <c r="J12" s="56"/>
    </row>
    <row r="13" spans="1:10" ht="51" x14ac:dyDescent="0.2">
      <c r="A13" s="57">
        <v>5</v>
      </c>
      <c r="B13" s="20" t="s">
        <v>26</v>
      </c>
      <c r="C13" s="20" t="s">
        <v>27</v>
      </c>
      <c r="D13" s="20" t="s">
        <v>28</v>
      </c>
      <c r="E13" s="21">
        <v>123</v>
      </c>
      <c r="F13" s="16">
        <f t="shared" si="0"/>
        <v>0</v>
      </c>
      <c r="G13" s="22">
        <v>2436</v>
      </c>
      <c r="H13" s="23">
        <f t="shared" si="1"/>
        <v>0</v>
      </c>
      <c r="I13" s="24">
        <f t="shared" si="2"/>
        <v>0</v>
      </c>
      <c r="J13" s="56"/>
    </row>
    <row r="14" spans="1:10" ht="51" x14ac:dyDescent="0.2">
      <c r="A14" s="57">
        <v>6</v>
      </c>
      <c r="B14" s="20" t="s">
        <v>29</v>
      </c>
      <c r="C14" s="20" t="s">
        <v>30</v>
      </c>
      <c r="D14" s="20" t="s">
        <v>31</v>
      </c>
      <c r="E14" s="21" t="s">
        <v>32</v>
      </c>
      <c r="F14" s="16">
        <f t="shared" si="0"/>
        <v>0</v>
      </c>
      <c r="G14" s="22">
        <v>0</v>
      </c>
      <c r="H14" s="23">
        <f t="shared" si="1"/>
        <v>0</v>
      </c>
      <c r="I14" s="24">
        <f t="shared" si="2"/>
        <v>0</v>
      </c>
      <c r="J14" s="56"/>
    </row>
    <row r="15" spans="1:10" ht="76.5" x14ac:dyDescent="0.2">
      <c r="A15" s="57">
        <v>8</v>
      </c>
      <c r="B15" s="20" t="s">
        <v>33</v>
      </c>
      <c r="C15" s="20" t="s">
        <v>34</v>
      </c>
      <c r="D15" s="20" t="s">
        <v>35</v>
      </c>
      <c r="E15" s="21" t="s">
        <v>15</v>
      </c>
      <c r="F15" s="16">
        <f t="shared" si="0"/>
        <v>0</v>
      </c>
      <c r="G15" s="22">
        <v>2329.2800000000002</v>
      </c>
      <c r="H15" s="23">
        <f t="shared" si="1"/>
        <v>0</v>
      </c>
      <c r="I15" s="24">
        <f t="shared" si="2"/>
        <v>0</v>
      </c>
      <c r="J15" s="56"/>
    </row>
    <row r="16" spans="1:10" ht="76.5" x14ac:dyDescent="0.2">
      <c r="A16" s="57">
        <v>9</v>
      </c>
      <c r="B16" s="20" t="s">
        <v>36</v>
      </c>
      <c r="C16" s="20" t="s">
        <v>34</v>
      </c>
      <c r="D16" s="20" t="s">
        <v>14</v>
      </c>
      <c r="E16" s="21" t="s">
        <v>15</v>
      </c>
      <c r="F16" s="16">
        <f t="shared" si="0"/>
        <v>0</v>
      </c>
      <c r="G16" s="22">
        <v>7192</v>
      </c>
      <c r="H16" s="23">
        <f t="shared" si="1"/>
        <v>0</v>
      </c>
      <c r="I16" s="24">
        <f t="shared" si="2"/>
        <v>0</v>
      </c>
      <c r="J16" s="56"/>
    </row>
    <row r="17" spans="1:10" ht="102" x14ac:dyDescent="0.2">
      <c r="A17" s="57">
        <v>10</v>
      </c>
      <c r="B17" s="20" t="s">
        <v>37</v>
      </c>
      <c r="C17" s="20" t="s">
        <v>38</v>
      </c>
      <c r="D17" s="20" t="s">
        <v>14</v>
      </c>
      <c r="E17" s="21" t="s">
        <v>15</v>
      </c>
      <c r="F17" s="16">
        <f t="shared" si="0"/>
        <v>0</v>
      </c>
      <c r="G17" s="22">
        <v>9144.2800000000007</v>
      </c>
      <c r="H17" s="23">
        <f t="shared" si="1"/>
        <v>0</v>
      </c>
      <c r="I17" s="24">
        <f t="shared" si="2"/>
        <v>0</v>
      </c>
      <c r="J17" s="56"/>
    </row>
    <row r="18" spans="1:10" ht="63.75" x14ac:dyDescent="0.2">
      <c r="A18" s="57">
        <v>11</v>
      </c>
      <c r="B18" s="20" t="s">
        <v>39</v>
      </c>
      <c r="C18" s="20" t="s">
        <v>40</v>
      </c>
      <c r="D18" s="20" t="s">
        <v>41</v>
      </c>
      <c r="E18" s="21" t="s">
        <v>15</v>
      </c>
      <c r="F18" s="16">
        <f t="shared" si="0"/>
        <v>0</v>
      </c>
      <c r="G18" s="22">
        <v>29270.28</v>
      </c>
      <c r="H18" s="23">
        <f t="shared" si="1"/>
        <v>0</v>
      </c>
      <c r="I18" s="24">
        <f t="shared" si="2"/>
        <v>0</v>
      </c>
      <c r="J18" s="56"/>
    </row>
    <row r="19" spans="1:10" ht="51" x14ac:dyDescent="0.2">
      <c r="A19" s="57">
        <v>12</v>
      </c>
      <c r="B19" s="20" t="s">
        <v>42</v>
      </c>
      <c r="C19" s="20" t="s">
        <v>43</v>
      </c>
      <c r="D19" s="20" t="s">
        <v>14</v>
      </c>
      <c r="E19" s="21" t="s">
        <v>15</v>
      </c>
      <c r="F19" s="16">
        <f t="shared" si="0"/>
        <v>0</v>
      </c>
      <c r="G19" s="22">
        <v>5684</v>
      </c>
      <c r="H19" s="23">
        <f t="shared" si="1"/>
        <v>0</v>
      </c>
      <c r="I19" s="24">
        <f t="shared" si="2"/>
        <v>0</v>
      </c>
      <c r="J19" s="56"/>
    </row>
    <row r="20" spans="1:10" ht="63.75" x14ac:dyDescent="0.2">
      <c r="A20" s="57">
        <v>13</v>
      </c>
      <c r="B20" s="20" t="s">
        <v>44</v>
      </c>
      <c r="C20" s="20" t="s">
        <v>45</v>
      </c>
      <c r="D20" s="20" t="s">
        <v>46</v>
      </c>
      <c r="E20" s="21" t="s">
        <v>15</v>
      </c>
      <c r="F20" s="16">
        <f t="shared" si="0"/>
        <v>0</v>
      </c>
      <c r="G20" s="22">
        <v>2034.6399999999999</v>
      </c>
      <c r="H20" s="23">
        <f t="shared" si="1"/>
        <v>0</v>
      </c>
      <c r="I20" s="24">
        <f t="shared" si="2"/>
        <v>0</v>
      </c>
      <c r="J20" s="56"/>
    </row>
    <row r="21" spans="1:10" ht="63.75" x14ac:dyDescent="0.2">
      <c r="A21" s="57">
        <v>14</v>
      </c>
      <c r="B21" s="20" t="s">
        <v>47</v>
      </c>
      <c r="C21" s="20" t="s">
        <v>45</v>
      </c>
      <c r="D21" s="20" t="s">
        <v>48</v>
      </c>
      <c r="E21" s="21" t="s">
        <v>15</v>
      </c>
      <c r="F21" s="16">
        <f t="shared" si="0"/>
        <v>0</v>
      </c>
      <c r="G21" s="22">
        <v>0</v>
      </c>
      <c r="H21" s="23">
        <f t="shared" si="1"/>
        <v>0</v>
      </c>
      <c r="I21" s="24">
        <f t="shared" si="2"/>
        <v>0</v>
      </c>
      <c r="J21" s="56"/>
    </row>
    <row r="22" spans="1:10" ht="63.75" x14ac:dyDescent="0.2">
      <c r="A22" s="57">
        <v>15</v>
      </c>
      <c r="B22" s="20" t="s">
        <v>49</v>
      </c>
      <c r="C22" s="20" t="s">
        <v>50</v>
      </c>
      <c r="D22" s="20" t="s">
        <v>14</v>
      </c>
      <c r="E22" s="21" t="s">
        <v>15</v>
      </c>
      <c r="F22" s="16">
        <f t="shared" si="0"/>
        <v>0</v>
      </c>
      <c r="G22" s="22">
        <v>7076</v>
      </c>
      <c r="H22" s="23">
        <f t="shared" si="1"/>
        <v>0</v>
      </c>
      <c r="I22" s="24">
        <f t="shared" si="2"/>
        <v>0</v>
      </c>
      <c r="J22" s="56"/>
    </row>
    <row r="23" spans="1:10" ht="38.25" x14ac:dyDescent="0.2">
      <c r="A23" s="57">
        <v>16</v>
      </c>
      <c r="B23" s="20" t="s">
        <v>51</v>
      </c>
      <c r="C23" s="20" t="s">
        <v>52</v>
      </c>
      <c r="D23" s="20" t="s">
        <v>53</v>
      </c>
      <c r="E23" s="21" t="s">
        <v>54</v>
      </c>
      <c r="F23" s="16">
        <f t="shared" si="0"/>
        <v>0</v>
      </c>
      <c r="G23" s="22">
        <v>2842</v>
      </c>
      <c r="H23" s="23">
        <f t="shared" si="1"/>
        <v>0</v>
      </c>
      <c r="I23" s="24">
        <f t="shared" si="2"/>
        <v>0</v>
      </c>
      <c r="J23" s="56"/>
    </row>
    <row r="24" spans="1:10" ht="38.25" x14ac:dyDescent="0.2">
      <c r="A24" s="57">
        <v>17</v>
      </c>
      <c r="B24" s="20" t="s">
        <v>55</v>
      </c>
      <c r="C24" s="20" t="s">
        <v>56</v>
      </c>
      <c r="D24" s="20" t="s">
        <v>14</v>
      </c>
      <c r="E24" s="21" t="s">
        <v>57</v>
      </c>
      <c r="F24" s="16">
        <f t="shared" si="0"/>
        <v>0</v>
      </c>
      <c r="G24" s="22">
        <v>7018</v>
      </c>
      <c r="H24" s="23">
        <f t="shared" si="1"/>
        <v>0</v>
      </c>
      <c r="I24" s="24">
        <f t="shared" si="2"/>
        <v>0</v>
      </c>
      <c r="J24" s="56"/>
    </row>
    <row r="25" spans="1:10" ht="76.5" x14ac:dyDescent="0.2">
      <c r="A25" s="57">
        <v>18</v>
      </c>
      <c r="B25" s="20" t="s">
        <v>58</v>
      </c>
      <c r="C25" s="20" t="s">
        <v>59</v>
      </c>
      <c r="D25" s="20" t="s">
        <v>14</v>
      </c>
      <c r="E25" s="21" t="s">
        <v>60</v>
      </c>
      <c r="F25" s="16">
        <f t="shared" si="0"/>
        <v>0</v>
      </c>
      <c r="G25" s="22">
        <v>5684</v>
      </c>
      <c r="H25" s="23">
        <f t="shared" si="1"/>
        <v>0</v>
      </c>
      <c r="I25" s="24">
        <f t="shared" si="2"/>
        <v>0</v>
      </c>
      <c r="J25" s="56"/>
    </row>
    <row r="26" spans="1:10" ht="76.5" x14ac:dyDescent="0.2">
      <c r="A26" s="57">
        <v>19</v>
      </c>
      <c r="B26" s="20" t="s">
        <v>61</v>
      </c>
      <c r="C26" s="20" t="s">
        <v>59</v>
      </c>
      <c r="D26" s="20" t="s">
        <v>46</v>
      </c>
      <c r="E26" s="21" t="s">
        <v>60</v>
      </c>
      <c r="F26" s="16">
        <f t="shared" si="0"/>
        <v>0</v>
      </c>
      <c r="G26" s="22">
        <v>0</v>
      </c>
      <c r="H26" s="23">
        <f t="shared" si="1"/>
        <v>0</v>
      </c>
      <c r="I26" s="24">
        <f t="shared" si="2"/>
        <v>0</v>
      </c>
      <c r="J26" s="56"/>
    </row>
    <row r="27" spans="1:10" ht="76.5" x14ac:dyDescent="0.2">
      <c r="A27" s="57">
        <v>20</v>
      </c>
      <c r="B27" s="20" t="s">
        <v>62</v>
      </c>
      <c r="C27" s="20" t="s">
        <v>59</v>
      </c>
      <c r="D27" s="20" t="s">
        <v>48</v>
      </c>
      <c r="E27" s="21" t="s">
        <v>60</v>
      </c>
      <c r="F27" s="16">
        <f t="shared" si="0"/>
        <v>0</v>
      </c>
      <c r="G27" s="22">
        <v>0</v>
      </c>
      <c r="H27" s="23">
        <f t="shared" si="1"/>
        <v>0</v>
      </c>
      <c r="I27" s="24">
        <f t="shared" si="2"/>
        <v>0</v>
      </c>
      <c r="J27" s="56"/>
    </row>
    <row r="28" spans="1:10" ht="38.25" x14ac:dyDescent="0.2">
      <c r="A28" s="57">
        <v>21</v>
      </c>
      <c r="B28" s="20" t="s">
        <v>63</v>
      </c>
      <c r="C28" s="20" t="s">
        <v>64</v>
      </c>
      <c r="D28" s="20" t="s">
        <v>14</v>
      </c>
      <c r="E28" s="21" t="s">
        <v>15</v>
      </c>
      <c r="F28" s="16">
        <f t="shared" si="0"/>
        <v>0</v>
      </c>
      <c r="G28" s="22">
        <v>0</v>
      </c>
      <c r="H28" s="23">
        <f t="shared" si="1"/>
        <v>0</v>
      </c>
      <c r="I28" s="24">
        <f t="shared" si="2"/>
        <v>0</v>
      </c>
      <c r="J28" s="56"/>
    </row>
    <row r="29" spans="1:10" ht="38.25" x14ac:dyDescent="0.2">
      <c r="A29" s="57">
        <v>22</v>
      </c>
      <c r="B29" s="20" t="s">
        <v>65</v>
      </c>
      <c r="C29" s="20" t="s">
        <v>66</v>
      </c>
      <c r="D29" s="20" t="s">
        <v>67</v>
      </c>
      <c r="E29" s="21" t="s">
        <v>68</v>
      </c>
      <c r="F29" s="16">
        <f t="shared" si="0"/>
        <v>0</v>
      </c>
      <c r="G29" s="22">
        <v>0</v>
      </c>
      <c r="H29" s="23">
        <f t="shared" si="1"/>
        <v>0</v>
      </c>
      <c r="I29" s="24">
        <f t="shared" si="2"/>
        <v>0</v>
      </c>
      <c r="J29" s="56"/>
    </row>
    <row r="30" spans="1:10" ht="51" x14ac:dyDescent="0.2">
      <c r="A30" s="57">
        <v>23</v>
      </c>
      <c r="B30" s="20" t="s">
        <v>69</v>
      </c>
      <c r="C30" s="20" t="s">
        <v>70</v>
      </c>
      <c r="D30" s="20" t="s">
        <v>14</v>
      </c>
      <c r="E30" s="21" t="s">
        <v>21</v>
      </c>
      <c r="F30" s="16">
        <f t="shared" si="0"/>
        <v>0</v>
      </c>
      <c r="G30" s="22">
        <v>4640</v>
      </c>
      <c r="H30" s="23">
        <f t="shared" si="1"/>
        <v>0</v>
      </c>
      <c r="I30" s="24">
        <f t="shared" si="2"/>
        <v>0</v>
      </c>
      <c r="J30" s="56"/>
    </row>
    <row r="31" spans="1:10" ht="51" x14ac:dyDescent="0.2">
      <c r="A31" s="57">
        <v>24</v>
      </c>
      <c r="B31" s="20" t="s">
        <v>71</v>
      </c>
      <c r="C31" s="20" t="s">
        <v>70</v>
      </c>
      <c r="D31" s="20" t="s">
        <v>46</v>
      </c>
      <c r="E31" s="21" t="s">
        <v>21</v>
      </c>
      <c r="F31" s="16">
        <f t="shared" si="0"/>
        <v>0</v>
      </c>
      <c r="G31" s="22">
        <v>3074</v>
      </c>
      <c r="H31" s="23">
        <f t="shared" si="1"/>
        <v>0</v>
      </c>
      <c r="I31" s="24">
        <f t="shared" si="2"/>
        <v>0</v>
      </c>
      <c r="J31" s="56"/>
    </row>
    <row r="32" spans="1:10" ht="51" x14ac:dyDescent="0.2">
      <c r="A32" s="57">
        <v>25</v>
      </c>
      <c r="B32" s="20" t="s">
        <v>72</v>
      </c>
      <c r="C32" s="20" t="s">
        <v>70</v>
      </c>
      <c r="D32" s="20" t="s">
        <v>48</v>
      </c>
      <c r="E32" s="21" t="s">
        <v>21</v>
      </c>
      <c r="F32" s="16">
        <f t="shared" si="0"/>
        <v>0</v>
      </c>
      <c r="G32" s="22">
        <v>0</v>
      </c>
      <c r="H32" s="23">
        <f t="shared" si="1"/>
        <v>0</v>
      </c>
      <c r="I32" s="24">
        <f t="shared" si="2"/>
        <v>0</v>
      </c>
      <c r="J32" s="56"/>
    </row>
    <row r="33" spans="1:10" ht="38.25" x14ac:dyDescent="0.2">
      <c r="A33" s="57">
        <v>26</v>
      </c>
      <c r="B33" s="20" t="s">
        <v>73</v>
      </c>
      <c r="C33" s="20" t="s">
        <v>74</v>
      </c>
      <c r="D33" s="20" t="s">
        <v>14</v>
      </c>
      <c r="E33" s="21" t="s">
        <v>15</v>
      </c>
      <c r="F33" s="16">
        <f t="shared" si="0"/>
        <v>0</v>
      </c>
      <c r="G33" s="22">
        <v>4292</v>
      </c>
      <c r="H33" s="23">
        <f t="shared" si="1"/>
        <v>0</v>
      </c>
      <c r="I33" s="24">
        <f t="shared" si="2"/>
        <v>0</v>
      </c>
      <c r="J33" s="56"/>
    </row>
    <row r="34" spans="1:10" ht="38.25" x14ac:dyDescent="0.2">
      <c r="A34" s="57">
        <v>27</v>
      </c>
      <c r="B34" s="20" t="s">
        <v>75</v>
      </c>
      <c r="C34" s="20" t="s">
        <v>74</v>
      </c>
      <c r="D34" s="20" t="s">
        <v>76</v>
      </c>
      <c r="E34" s="21" t="s">
        <v>15</v>
      </c>
      <c r="F34" s="16">
        <f t="shared" si="0"/>
        <v>0</v>
      </c>
      <c r="G34" s="22">
        <v>0</v>
      </c>
      <c r="H34" s="23">
        <f t="shared" si="1"/>
        <v>0</v>
      </c>
      <c r="I34" s="24">
        <f t="shared" si="2"/>
        <v>0</v>
      </c>
      <c r="J34" s="56"/>
    </row>
    <row r="35" spans="1:10" ht="25.5" x14ac:dyDescent="0.2">
      <c r="A35" s="57">
        <v>28</v>
      </c>
      <c r="B35" s="20" t="s">
        <v>77</v>
      </c>
      <c r="C35" s="20" t="s">
        <v>78</v>
      </c>
      <c r="D35" s="20" t="s">
        <v>79</v>
      </c>
      <c r="E35" s="21" t="s">
        <v>80</v>
      </c>
      <c r="F35" s="16">
        <f t="shared" si="0"/>
        <v>0</v>
      </c>
      <c r="G35" s="22">
        <v>9590.880000000001</v>
      </c>
      <c r="H35" s="23">
        <f t="shared" si="1"/>
        <v>0</v>
      </c>
      <c r="I35" s="24">
        <f t="shared" si="2"/>
        <v>0</v>
      </c>
      <c r="J35" s="56"/>
    </row>
    <row r="36" spans="1:10" ht="51" x14ac:dyDescent="0.2">
      <c r="A36" s="57">
        <v>29</v>
      </c>
      <c r="B36" s="20" t="s">
        <v>81</v>
      </c>
      <c r="C36" s="20" t="s">
        <v>82</v>
      </c>
      <c r="D36" s="20" t="s">
        <v>14</v>
      </c>
      <c r="E36" s="21" t="s">
        <v>15</v>
      </c>
      <c r="F36" s="16">
        <f t="shared" si="0"/>
        <v>0</v>
      </c>
      <c r="G36" s="22">
        <v>13340</v>
      </c>
      <c r="H36" s="23">
        <f t="shared" si="1"/>
        <v>0</v>
      </c>
      <c r="I36" s="24">
        <f t="shared" si="2"/>
        <v>0</v>
      </c>
      <c r="J36" s="56"/>
    </row>
    <row r="37" spans="1:10" ht="51" x14ac:dyDescent="0.2">
      <c r="A37" s="57">
        <v>30</v>
      </c>
      <c r="B37" s="20" t="s">
        <v>83</v>
      </c>
      <c r="C37" s="20" t="s">
        <v>82</v>
      </c>
      <c r="D37" s="20" t="s">
        <v>84</v>
      </c>
      <c r="E37" s="21" t="s">
        <v>15</v>
      </c>
      <c r="F37" s="16">
        <f t="shared" si="0"/>
        <v>0</v>
      </c>
      <c r="G37" s="22">
        <v>0</v>
      </c>
      <c r="H37" s="23">
        <f t="shared" si="1"/>
        <v>0</v>
      </c>
      <c r="I37" s="24">
        <f t="shared" si="2"/>
        <v>0</v>
      </c>
      <c r="J37" s="56"/>
    </row>
    <row r="38" spans="1:10" ht="38.25" x14ac:dyDescent="0.2">
      <c r="A38" s="57">
        <v>31</v>
      </c>
      <c r="B38" s="20" t="s">
        <v>85</v>
      </c>
      <c r="C38" s="20" t="s">
        <v>86</v>
      </c>
      <c r="D38" s="20" t="s">
        <v>87</v>
      </c>
      <c r="E38" s="21" t="s">
        <v>15</v>
      </c>
      <c r="F38" s="16">
        <f t="shared" si="0"/>
        <v>0</v>
      </c>
      <c r="G38" s="22">
        <v>0</v>
      </c>
      <c r="H38" s="23">
        <f t="shared" si="1"/>
        <v>0</v>
      </c>
      <c r="I38" s="24">
        <f t="shared" si="2"/>
        <v>0</v>
      </c>
      <c r="J38" s="56"/>
    </row>
    <row r="39" spans="1:10" ht="38.25" x14ac:dyDescent="0.2">
      <c r="A39" s="57">
        <v>32</v>
      </c>
      <c r="B39" s="20" t="s">
        <v>88</v>
      </c>
      <c r="C39" s="20" t="s">
        <v>86</v>
      </c>
      <c r="D39" s="20" t="s">
        <v>14</v>
      </c>
      <c r="E39" s="21" t="s">
        <v>15</v>
      </c>
      <c r="F39" s="16">
        <f t="shared" si="0"/>
        <v>0</v>
      </c>
      <c r="G39" s="22">
        <v>10363.44</v>
      </c>
      <c r="H39" s="23">
        <f t="shared" si="1"/>
        <v>0</v>
      </c>
      <c r="I39" s="24">
        <f t="shared" si="2"/>
        <v>0</v>
      </c>
      <c r="J39" s="56"/>
    </row>
    <row r="40" spans="1:10" ht="51" x14ac:dyDescent="0.2">
      <c r="A40" s="57">
        <v>33</v>
      </c>
      <c r="B40" s="20" t="s">
        <v>89</v>
      </c>
      <c r="C40" s="20" t="s">
        <v>90</v>
      </c>
      <c r="D40" s="20" t="s">
        <v>91</v>
      </c>
      <c r="E40" s="21" t="s">
        <v>15</v>
      </c>
      <c r="F40" s="16">
        <f t="shared" si="0"/>
        <v>0</v>
      </c>
      <c r="G40" s="22">
        <v>4421.92</v>
      </c>
      <c r="H40" s="23">
        <f t="shared" si="1"/>
        <v>0</v>
      </c>
      <c r="I40" s="24">
        <f t="shared" si="2"/>
        <v>0</v>
      </c>
      <c r="J40" s="56"/>
    </row>
    <row r="41" spans="1:10" ht="38.25" x14ac:dyDescent="0.2">
      <c r="A41" s="57">
        <v>34</v>
      </c>
      <c r="B41" s="20" t="s">
        <v>92</v>
      </c>
      <c r="C41" s="20" t="s">
        <v>90</v>
      </c>
      <c r="D41" s="20" t="s">
        <v>87</v>
      </c>
      <c r="E41" s="21" t="s">
        <v>15</v>
      </c>
      <c r="F41" s="16">
        <f t="shared" si="0"/>
        <v>0</v>
      </c>
      <c r="G41" s="22">
        <v>0</v>
      </c>
      <c r="H41" s="23">
        <f t="shared" si="1"/>
        <v>0</v>
      </c>
      <c r="I41" s="24">
        <f t="shared" si="2"/>
        <v>0</v>
      </c>
      <c r="J41" s="56"/>
    </row>
    <row r="42" spans="1:10" ht="38.25" x14ac:dyDescent="0.2">
      <c r="A42" s="57">
        <v>35</v>
      </c>
      <c r="B42" s="20" t="s">
        <v>93</v>
      </c>
      <c r="C42" s="20" t="s">
        <v>94</v>
      </c>
      <c r="D42" s="20" t="s">
        <v>14</v>
      </c>
      <c r="E42" s="21" t="s">
        <v>21</v>
      </c>
      <c r="F42" s="16">
        <f t="shared" si="0"/>
        <v>0</v>
      </c>
      <c r="G42" s="22">
        <v>7888</v>
      </c>
      <c r="H42" s="23">
        <f t="shared" si="1"/>
        <v>0</v>
      </c>
      <c r="I42" s="24">
        <f t="shared" si="2"/>
        <v>0</v>
      </c>
      <c r="J42" s="56"/>
    </row>
    <row r="43" spans="1:10" ht="63.75" x14ac:dyDescent="0.2">
      <c r="A43" s="57">
        <v>36</v>
      </c>
      <c r="B43" s="20" t="s">
        <v>95</v>
      </c>
      <c r="C43" s="20" t="s">
        <v>96</v>
      </c>
      <c r="D43" s="20" t="s">
        <v>97</v>
      </c>
      <c r="E43" s="21" t="s">
        <v>21</v>
      </c>
      <c r="F43" s="16">
        <f t="shared" si="0"/>
        <v>0</v>
      </c>
      <c r="G43" s="22">
        <v>0</v>
      </c>
      <c r="H43" s="23">
        <f t="shared" si="1"/>
        <v>0</v>
      </c>
      <c r="I43" s="24">
        <f t="shared" si="2"/>
        <v>0</v>
      </c>
      <c r="J43" s="56"/>
    </row>
    <row r="44" spans="1:10" ht="38.25" x14ac:dyDescent="0.2">
      <c r="A44" s="57">
        <v>37</v>
      </c>
      <c r="B44" s="20" t="s">
        <v>98</v>
      </c>
      <c r="C44" s="20" t="s">
        <v>99</v>
      </c>
      <c r="D44" s="20" t="s">
        <v>100</v>
      </c>
      <c r="E44" s="21" t="s">
        <v>101</v>
      </c>
      <c r="F44" s="16">
        <f t="shared" si="0"/>
        <v>0</v>
      </c>
      <c r="G44" s="22">
        <v>9813.6</v>
      </c>
      <c r="H44" s="23">
        <f t="shared" si="1"/>
        <v>0</v>
      </c>
      <c r="I44" s="24">
        <f t="shared" si="2"/>
        <v>0</v>
      </c>
      <c r="J44" s="56"/>
    </row>
    <row r="45" spans="1:10" ht="63.75" x14ac:dyDescent="0.2">
      <c r="A45" s="57">
        <v>38</v>
      </c>
      <c r="B45" s="20" t="s">
        <v>102</v>
      </c>
      <c r="C45" s="20" t="s">
        <v>103</v>
      </c>
      <c r="D45" s="20" t="s">
        <v>104</v>
      </c>
      <c r="E45" s="21" t="s">
        <v>21</v>
      </c>
      <c r="F45" s="16">
        <f t="shared" si="0"/>
        <v>0</v>
      </c>
      <c r="G45" s="22">
        <v>3616.88</v>
      </c>
      <c r="H45" s="23">
        <f t="shared" si="1"/>
        <v>0</v>
      </c>
      <c r="I45" s="24">
        <f t="shared" si="2"/>
        <v>0</v>
      </c>
      <c r="J45" s="56"/>
    </row>
    <row r="46" spans="1:10" ht="38.25" x14ac:dyDescent="0.2">
      <c r="A46" s="57">
        <v>39</v>
      </c>
      <c r="B46" s="20" t="s">
        <v>105</v>
      </c>
      <c r="C46" s="20" t="s">
        <v>106</v>
      </c>
      <c r="D46" s="20" t="s">
        <v>107</v>
      </c>
      <c r="E46" s="21" t="s">
        <v>15</v>
      </c>
      <c r="F46" s="16">
        <f t="shared" si="0"/>
        <v>0</v>
      </c>
      <c r="G46" s="22">
        <v>4466</v>
      </c>
      <c r="H46" s="23">
        <f t="shared" si="1"/>
        <v>0</v>
      </c>
      <c r="I46" s="24">
        <f t="shared" si="2"/>
        <v>0</v>
      </c>
      <c r="J46" s="56"/>
    </row>
    <row r="47" spans="1:10" ht="38.25" x14ac:dyDescent="0.2">
      <c r="A47" s="57">
        <v>40</v>
      </c>
      <c r="B47" s="20" t="s">
        <v>108</v>
      </c>
      <c r="C47" s="20" t="s">
        <v>106</v>
      </c>
      <c r="D47" s="20" t="s">
        <v>109</v>
      </c>
      <c r="E47" s="21" t="s">
        <v>21</v>
      </c>
      <c r="F47" s="16">
        <f t="shared" si="0"/>
        <v>0</v>
      </c>
      <c r="G47" s="22">
        <v>5091.24</v>
      </c>
      <c r="H47" s="23">
        <f t="shared" si="1"/>
        <v>0</v>
      </c>
      <c r="I47" s="24">
        <f t="shared" si="2"/>
        <v>0</v>
      </c>
      <c r="J47" s="56"/>
    </row>
    <row r="48" spans="1:10" ht="63.75" x14ac:dyDescent="0.2">
      <c r="A48" s="57">
        <v>41</v>
      </c>
      <c r="B48" s="20" t="s">
        <v>110</v>
      </c>
      <c r="C48" s="20" t="s">
        <v>111</v>
      </c>
      <c r="D48" s="20" t="s">
        <v>14</v>
      </c>
      <c r="E48" s="21" t="s">
        <v>15</v>
      </c>
      <c r="F48" s="16">
        <f t="shared" si="0"/>
        <v>0</v>
      </c>
      <c r="G48" s="22">
        <v>14500</v>
      </c>
      <c r="H48" s="23">
        <f t="shared" si="1"/>
        <v>0</v>
      </c>
      <c r="I48" s="24">
        <f t="shared" si="2"/>
        <v>0</v>
      </c>
      <c r="J48" s="56"/>
    </row>
    <row r="49" spans="1:10" ht="38.25" x14ac:dyDescent="0.2">
      <c r="A49" s="57">
        <v>42</v>
      </c>
      <c r="B49" s="20" t="s">
        <v>112</v>
      </c>
      <c r="C49" s="20" t="s">
        <v>113</v>
      </c>
      <c r="D49" s="20" t="s">
        <v>14</v>
      </c>
      <c r="E49" s="21" t="s">
        <v>15</v>
      </c>
      <c r="F49" s="16">
        <f t="shared" si="0"/>
        <v>0</v>
      </c>
      <c r="G49" s="22">
        <v>5104</v>
      </c>
      <c r="H49" s="23">
        <f t="shared" si="1"/>
        <v>0</v>
      </c>
      <c r="I49" s="24">
        <f t="shared" si="2"/>
        <v>0</v>
      </c>
      <c r="J49" s="56"/>
    </row>
    <row r="50" spans="1:10" ht="51" x14ac:dyDescent="0.2">
      <c r="A50" s="57">
        <v>43</v>
      </c>
      <c r="B50" s="20" t="s">
        <v>114</v>
      </c>
      <c r="C50" s="20" t="s">
        <v>115</v>
      </c>
      <c r="D50" s="20" t="s">
        <v>14</v>
      </c>
      <c r="E50" s="21" t="s">
        <v>15</v>
      </c>
      <c r="F50" s="16">
        <f t="shared" si="0"/>
        <v>0</v>
      </c>
      <c r="G50" s="22">
        <v>5800</v>
      </c>
      <c r="H50" s="23">
        <f t="shared" si="1"/>
        <v>0</v>
      </c>
      <c r="I50" s="24">
        <f t="shared" si="2"/>
        <v>0</v>
      </c>
      <c r="J50" s="56"/>
    </row>
    <row r="51" spans="1:10" ht="51" x14ac:dyDescent="0.2">
      <c r="A51" s="57">
        <v>44</v>
      </c>
      <c r="B51" s="20" t="s">
        <v>116</v>
      </c>
      <c r="C51" s="20" t="s">
        <v>117</v>
      </c>
      <c r="D51" s="20" t="s">
        <v>14</v>
      </c>
      <c r="E51" s="21" t="s">
        <v>15</v>
      </c>
      <c r="F51" s="16">
        <f t="shared" si="0"/>
        <v>0</v>
      </c>
      <c r="G51" s="22">
        <v>0</v>
      </c>
      <c r="H51" s="23">
        <f t="shared" si="1"/>
        <v>0</v>
      </c>
      <c r="I51" s="24">
        <f t="shared" si="2"/>
        <v>0</v>
      </c>
      <c r="J51" s="56"/>
    </row>
    <row r="52" spans="1:10" ht="38.25" x14ac:dyDescent="0.2">
      <c r="A52" s="57">
        <v>45</v>
      </c>
      <c r="B52" s="20" t="s">
        <v>118</v>
      </c>
      <c r="C52" s="20" t="s">
        <v>119</v>
      </c>
      <c r="D52" s="20" t="s">
        <v>120</v>
      </c>
      <c r="E52" s="21" t="s">
        <v>15</v>
      </c>
      <c r="F52" s="16">
        <f t="shared" si="0"/>
        <v>0</v>
      </c>
      <c r="G52" s="22">
        <v>0</v>
      </c>
      <c r="H52" s="23">
        <f t="shared" si="1"/>
        <v>0</v>
      </c>
      <c r="I52" s="24">
        <f t="shared" si="2"/>
        <v>0</v>
      </c>
      <c r="J52" s="56"/>
    </row>
    <row r="53" spans="1:10" ht="51" x14ac:dyDescent="0.2">
      <c r="A53" s="57">
        <v>46</v>
      </c>
      <c r="B53" s="20" t="s">
        <v>121</v>
      </c>
      <c r="C53" s="20" t="s">
        <v>122</v>
      </c>
      <c r="D53" s="20" t="s">
        <v>14</v>
      </c>
      <c r="E53" s="21" t="s">
        <v>15</v>
      </c>
      <c r="F53" s="16">
        <f t="shared" si="0"/>
        <v>0</v>
      </c>
      <c r="G53" s="22">
        <v>33060</v>
      </c>
      <c r="H53" s="23">
        <f t="shared" si="1"/>
        <v>0</v>
      </c>
      <c r="I53" s="24">
        <f t="shared" si="2"/>
        <v>0</v>
      </c>
      <c r="J53" s="56"/>
    </row>
    <row r="54" spans="1:10" ht="51" x14ac:dyDescent="0.2">
      <c r="A54" s="57">
        <v>47</v>
      </c>
      <c r="B54" s="20" t="s">
        <v>123</v>
      </c>
      <c r="C54" s="20" t="s">
        <v>124</v>
      </c>
      <c r="D54" s="20" t="s">
        <v>14</v>
      </c>
      <c r="E54" s="21" t="s">
        <v>15</v>
      </c>
      <c r="F54" s="16">
        <f t="shared" si="0"/>
        <v>0</v>
      </c>
      <c r="G54" s="22">
        <v>16234.2</v>
      </c>
      <c r="H54" s="23">
        <f t="shared" si="1"/>
        <v>0</v>
      </c>
      <c r="I54" s="24">
        <f t="shared" si="2"/>
        <v>0</v>
      </c>
      <c r="J54" s="56"/>
    </row>
    <row r="55" spans="1:10" ht="38.25" x14ac:dyDescent="0.2">
      <c r="A55" s="57">
        <v>48</v>
      </c>
      <c r="B55" s="20" t="s">
        <v>125</v>
      </c>
      <c r="C55" s="20" t="s">
        <v>126</v>
      </c>
      <c r="D55" s="20" t="s">
        <v>14</v>
      </c>
      <c r="E55" s="21" t="s">
        <v>15</v>
      </c>
      <c r="F55" s="16">
        <f t="shared" si="0"/>
        <v>0</v>
      </c>
      <c r="G55" s="22">
        <v>8120</v>
      </c>
      <c r="H55" s="23">
        <f t="shared" si="1"/>
        <v>0</v>
      </c>
      <c r="I55" s="24">
        <f t="shared" si="2"/>
        <v>0</v>
      </c>
      <c r="J55" s="56"/>
    </row>
    <row r="56" spans="1:10" ht="38.25" x14ac:dyDescent="0.2">
      <c r="A56" s="57">
        <v>49</v>
      </c>
      <c r="B56" s="20" t="s">
        <v>127</v>
      </c>
      <c r="C56" s="20" t="s">
        <v>128</v>
      </c>
      <c r="D56" s="20" t="s">
        <v>14</v>
      </c>
      <c r="E56" s="21" t="s">
        <v>21</v>
      </c>
      <c r="F56" s="16">
        <f t="shared" si="0"/>
        <v>0</v>
      </c>
      <c r="G56" s="22">
        <v>0</v>
      </c>
      <c r="H56" s="23">
        <f t="shared" si="1"/>
        <v>0</v>
      </c>
      <c r="I56" s="24">
        <f t="shared" si="2"/>
        <v>0</v>
      </c>
      <c r="J56" s="56"/>
    </row>
    <row r="57" spans="1:10" ht="51" x14ac:dyDescent="0.2">
      <c r="A57" s="57">
        <v>50</v>
      </c>
      <c r="B57" s="20" t="s">
        <v>129</v>
      </c>
      <c r="C57" s="20" t="s">
        <v>130</v>
      </c>
      <c r="D57" s="20" t="s">
        <v>131</v>
      </c>
      <c r="E57" s="21" t="s">
        <v>21</v>
      </c>
      <c r="F57" s="16">
        <f t="shared" si="0"/>
        <v>0</v>
      </c>
      <c r="G57" s="22">
        <v>0</v>
      </c>
      <c r="H57" s="23">
        <f t="shared" si="1"/>
        <v>0</v>
      </c>
      <c r="I57" s="24">
        <f t="shared" si="2"/>
        <v>0</v>
      </c>
      <c r="J57" s="56"/>
    </row>
    <row r="58" spans="1:10" ht="51" x14ac:dyDescent="0.2">
      <c r="A58" s="57">
        <v>51</v>
      </c>
      <c r="B58" s="20" t="s">
        <v>132</v>
      </c>
      <c r="C58" s="20" t="s">
        <v>130</v>
      </c>
      <c r="D58" s="20" t="s">
        <v>14</v>
      </c>
      <c r="E58" s="21" t="s">
        <v>21</v>
      </c>
      <c r="F58" s="16">
        <f t="shared" si="0"/>
        <v>0</v>
      </c>
      <c r="G58" s="22">
        <v>19604</v>
      </c>
      <c r="H58" s="23">
        <f t="shared" si="1"/>
        <v>0</v>
      </c>
      <c r="I58" s="24">
        <f t="shared" si="2"/>
        <v>0</v>
      </c>
      <c r="J58" s="56"/>
    </row>
    <row r="59" spans="1:10" ht="38.25" x14ac:dyDescent="0.2">
      <c r="A59" s="57">
        <v>52</v>
      </c>
      <c r="B59" s="20" t="s">
        <v>133</v>
      </c>
      <c r="C59" s="20" t="s">
        <v>134</v>
      </c>
      <c r="D59" s="20" t="s">
        <v>135</v>
      </c>
      <c r="E59" s="21" t="s">
        <v>136</v>
      </c>
      <c r="F59" s="16">
        <f t="shared" si="0"/>
        <v>0</v>
      </c>
      <c r="G59" s="22">
        <v>8568.92</v>
      </c>
      <c r="H59" s="23">
        <f t="shared" si="1"/>
        <v>0</v>
      </c>
      <c r="I59" s="24">
        <f t="shared" si="2"/>
        <v>0</v>
      </c>
      <c r="J59" s="56"/>
    </row>
    <row r="60" spans="1:10" ht="38.25" x14ac:dyDescent="0.2">
      <c r="A60" s="57">
        <v>53</v>
      </c>
      <c r="B60" s="20" t="s">
        <v>137</v>
      </c>
      <c r="C60" s="20" t="s">
        <v>138</v>
      </c>
      <c r="D60" s="20" t="s">
        <v>139</v>
      </c>
      <c r="E60" s="21" t="s">
        <v>140</v>
      </c>
      <c r="F60" s="16">
        <f t="shared" si="0"/>
        <v>0</v>
      </c>
      <c r="G60" s="22">
        <v>5892.8</v>
      </c>
      <c r="H60" s="23">
        <f t="shared" si="1"/>
        <v>0</v>
      </c>
      <c r="I60" s="24">
        <f t="shared" si="2"/>
        <v>0</v>
      </c>
      <c r="J60" s="56"/>
    </row>
    <row r="61" spans="1:10" ht="38.25" x14ac:dyDescent="0.2">
      <c r="A61" s="57">
        <v>54</v>
      </c>
      <c r="B61" s="20" t="s">
        <v>141</v>
      </c>
      <c r="C61" s="20" t="s">
        <v>138</v>
      </c>
      <c r="D61" s="20" t="s">
        <v>142</v>
      </c>
      <c r="E61" s="21" t="s">
        <v>140</v>
      </c>
      <c r="F61" s="16">
        <f t="shared" si="0"/>
        <v>0</v>
      </c>
      <c r="G61" s="22">
        <v>0</v>
      </c>
      <c r="H61" s="23">
        <f t="shared" si="1"/>
        <v>0</v>
      </c>
      <c r="I61" s="24">
        <f t="shared" si="2"/>
        <v>0</v>
      </c>
      <c r="J61" s="56"/>
    </row>
    <row r="62" spans="1:10" ht="25.5" x14ac:dyDescent="0.2">
      <c r="A62" s="57">
        <v>55</v>
      </c>
      <c r="B62" s="20" t="s">
        <v>143</v>
      </c>
      <c r="C62" s="20" t="s">
        <v>144</v>
      </c>
      <c r="D62" s="20" t="s">
        <v>145</v>
      </c>
      <c r="E62" s="21" t="s">
        <v>146</v>
      </c>
      <c r="F62" s="16">
        <f t="shared" si="0"/>
        <v>0</v>
      </c>
      <c r="G62" s="22">
        <v>0</v>
      </c>
      <c r="H62" s="23">
        <f t="shared" si="1"/>
        <v>0</v>
      </c>
      <c r="I62" s="24">
        <f t="shared" si="2"/>
        <v>0</v>
      </c>
      <c r="J62" s="56"/>
    </row>
    <row r="63" spans="1:10" ht="51" x14ac:dyDescent="0.2">
      <c r="A63" s="57">
        <v>56</v>
      </c>
      <c r="B63" s="20" t="s">
        <v>147</v>
      </c>
      <c r="C63" s="20" t="s">
        <v>148</v>
      </c>
      <c r="D63" s="20" t="s">
        <v>14</v>
      </c>
      <c r="E63" s="21" t="s">
        <v>15</v>
      </c>
      <c r="F63" s="16">
        <f t="shared" si="0"/>
        <v>0</v>
      </c>
      <c r="G63" s="22">
        <v>7308</v>
      </c>
      <c r="H63" s="23">
        <f t="shared" si="1"/>
        <v>0</v>
      </c>
      <c r="I63" s="24">
        <f t="shared" si="2"/>
        <v>0</v>
      </c>
      <c r="J63" s="56"/>
    </row>
    <row r="64" spans="1:10" ht="63.75" x14ac:dyDescent="0.2">
      <c r="A64" s="57">
        <v>57</v>
      </c>
      <c r="B64" s="20" t="s">
        <v>149</v>
      </c>
      <c r="C64" s="20" t="s">
        <v>150</v>
      </c>
      <c r="D64" s="20" t="s">
        <v>151</v>
      </c>
      <c r="E64" s="21" t="s">
        <v>21</v>
      </c>
      <c r="F64" s="16">
        <f t="shared" si="0"/>
        <v>0</v>
      </c>
      <c r="G64" s="22">
        <v>5359.2</v>
      </c>
      <c r="H64" s="23">
        <f t="shared" si="1"/>
        <v>0</v>
      </c>
      <c r="I64" s="24">
        <f t="shared" si="2"/>
        <v>0</v>
      </c>
      <c r="J64" s="56"/>
    </row>
    <row r="65" spans="1:10" ht="63.75" x14ac:dyDescent="0.2">
      <c r="A65" s="57">
        <v>58</v>
      </c>
      <c r="B65" s="20" t="s">
        <v>152</v>
      </c>
      <c r="C65" s="20" t="s">
        <v>153</v>
      </c>
      <c r="D65" s="20" t="s">
        <v>154</v>
      </c>
      <c r="E65" s="21" t="s">
        <v>155</v>
      </c>
      <c r="F65" s="16">
        <f t="shared" si="0"/>
        <v>0</v>
      </c>
      <c r="G65" s="22">
        <v>9500</v>
      </c>
      <c r="H65" s="23">
        <f t="shared" si="1"/>
        <v>0</v>
      </c>
      <c r="I65" s="24">
        <f t="shared" si="2"/>
        <v>0</v>
      </c>
      <c r="J65" s="56"/>
    </row>
    <row r="66" spans="1:10" ht="63.75" x14ac:dyDescent="0.2">
      <c r="A66" s="57">
        <v>59</v>
      </c>
      <c r="B66" s="20" t="s">
        <v>156</v>
      </c>
      <c r="C66" s="20" t="s">
        <v>157</v>
      </c>
      <c r="D66" s="20" t="s">
        <v>154</v>
      </c>
      <c r="E66" s="21" t="s">
        <v>155</v>
      </c>
      <c r="F66" s="16">
        <f t="shared" si="0"/>
        <v>0</v>
      </c>
      <c r="G66" s="22">
        <v>9200</v>
      </c>
      <c r="H66" s="23">
        <f t="shared" si="1"/>
        <v>0</v>
      </c>
      <c r="I66" s="24">
        <f t="shared" si="2"/>
        <v>0</v>
      </c>
      <c r="J66" s="56"/>
    </row>
    <row r="67" spans="1:10" ht="51" x14ac:dyDescent="0.2">
      <c r="A67" s="57">
        <v>60</v>
      </c>
      <c r="B67" s="20" t="s">
        <v>158</v>
      </c>
      <c r="C67" s="20" t="s">
        <v>159</v>
      </c>
      <c r="D67" s="20" t="s">
        <v>160</v>
      </c>
      <c r="E67" s="21" t="s">
        <v>161</v>
      </c>
      <c r="F67" s="16">
        <f t="shared" si="0"/>
        <v>0</v>
      </c>
      <c r="G67" s="22">
        <v>3742.16</v>
      </c>
      <c r="H67" s="23">
        <f t="shared" si="1"/>
        <v>0</v>
      </c>
      <c r="I67" s="24">
        <f t="shared" si="2"/>
        <v>0</v>
      </c>
      <c r="J67" s="56"/>
    </row>
    <row r="68" spans="1:10" ht="51" x14ac:dyDescent="0.2">
      <c r="A68" s="57">
        <v>61</v>
      </c>
      <c r="B68" s="20" t="s">
        <v>162</v>
      </c>
      <c r="C68" s="20" t="s">
        <v>163</v>
      </c>
      <c r="D68" s="20" t="s">
        <v>160</v>
      </c>
      <c r="E68" s="21" t="s">
        <v>161</v>
      </c>
      <c r="F68" s="16">
        <f t="shared" si="0"/>
        <v>0</v>
      </c>
      <c r="G68" s="22">
        <v>6805.72</v>
      </c>
      <c r="H68" s="23">
        <f t="shared" si="1"/>
        <v>0</v>
      </c>
      <c r="I68" s="24">
        <f t="shared" si="2"/>
        <v>0</v>
      </c>
      <c r="J68" s="56"/>
    </row>
    <row r="69" spans="1:10" ht="63.75" x14ac:dyDescent="0.2">
      <c r="A69" s="57">
        <v>62</v>
      </c>
      <c r="B69" s="20" t="s">
        <v>164</v>
      </c>
      <c r="C69" s="20" t="s">
        <v>165</v>
      </c>
      <c r="D69" s="20" t="s">
        <v>160</v>
      </c>
      <c r="E69" s="21" t="s">
        <v>161</v>
      </c>
      <c r="F69" s="16">
        <f t="shared" si="0"/>
        <v>0</v>
      </c>
      <c r="G69" s="22">
        <v>0</v>
      </c>
      <c r="H69" s="23">
        <f t="shared" si="1"/>
        <v>0</v>
      </c>
      <c r="I69" s="24">
        <f t="shared" si="2"/>
        <v>0</v>
      </c>
      <c r="J69" s="56"/>
    </row>
    <row r="70" spans="1:10" ht="51" x14ac:dyDescent="0.2">
      <c r="A70" s="57">
        <v>63</v>
      </c>
      <c r="B70" s="20" t="s">
        <v>166</v>
      </c>
      <c r="C70" s="20" t="s">
        <v>167</v>
      </c>
      <c r="D70" s="20" t="s">
        <v>160</v>
      </c>
      <c r="E70" s="21" t="s">
        <v>161</v>
      </c>
      <c r="F70" s="16">
        <f t="shared" si="0"/>
        <v>0</v>
      </c>
      <c r="G70" s="22">
        <v>6805.72</v>
      </c>
      <c r="H70" s="23">
        <f t="shared" si="1"/>
        <v>0</v>
      </c>
      <c r="I70" s="24">
        <f t="shared" si="2"/>
        <v>0</v>
      </c>
      <c r="J70" s="56"/>
    </row>
    <row r="71" spans="1:10" ht="51" x14ac:dyDescent="0.2">
      <c r="A71" s="57">
        <v>64</v>
      </c>
      <c r="B71" s="20" t="s">
        <v>168</v>
      </c>
      <c r="C71" s="20" t="s">
        <v>169</v>
      </c>
      <c r="D71" s="20" t="s">
        <v>160</v>
      </c>
      <c r="E71" s="21" t="s">
        <v>161</v>
      </c>
      <c r="F71" s="16">
        <f t="shared" si="0"/>
        <v>0</v>
      </c>
      <c r="G71" s="22">
        <v>7524.9199999999992</v>
      </c>
      <c r="H71" s="23">
        <f t="shared" si="1"/>
        <v>0</v>
      </c>
      <c r="I71" s="24">
        <f t="shared" si="2"/>
        <v>0</v>
      </c>
      <c r="J71" s="56"/>
    </row>
    <row r="72" spans="1:10" ht="51" x14ac:dyDescent="0.2">
      <c r="A72" s="57">
        <v>65</v>
      </c>
      <c r="B72" s="20" t="s">
        <v>170</v>
      </c>
      <c r="C72" s="20" t="s">
        <v>167</v>
      </c>
      <c r="D72" s="20" t="s">
        <v>160</v>
      </c>
      <c r="E72" s="21" t="s">
        <v>161</v>
      </c>
      <c r="F72" s="16">
        <f t="shared" si="0"/>
        <v>0</v>
      </c>
      <c r="G72" s="22">
        <v>3828</v>
      </c>
      <c r="H72" s="23">
        <f t="shared" si="1"/>
        <v>0</v>
      </c>
      <c r="I72" s="24">
        <f t="shared" si="2"/>
        <v>0</v>
      </c>
      <c r="J72" s="56"/>
    </row>
    <row r="73" spans="1:10" ht="51" x14ac:dyDescent="0.2">
      <c r="A73" s="57">
        <v>66</v>
      </c>
      <c r="B73" s="20" t="s">
        <v>171</v>
      </c>
      <c r="C73" s="20" t="s">
        <v>172</v>
      </c>
      <c r="D73" s="20" t="s">
        <v>160</v>
      </c>
      <c r="E73" s="21" t="s">
        <v>161</v>
      </c>
      <c r="F73" s="16">
        <f t="shared" ref="F73:F136" si="3">SUM(J73:J73)</f>
        <v>0</v>
      </c>
      <c r="G73" s="22">
        <v>3828</v>
      </c>
      <c r="H73" s="23">
        <f t="shared" si="1"/>
        <v>0</v>
      </c>
      <c r="I73" s="24">
        <f t="shared" si="2"/>
        <v>0</v>
      </c>
      <c r="J73" s="56"/>
    </row>
    <row r="74" spans="1:10" ht="63.75" x14ac:dyDescent="0.2">
      <c r="A74" s="57">
        <v>67</v>
      </c>
      <c r="B74" s="20" t="s">
        <v>173</v>
      </c>
      <c r="C74" s="20" t="s">
        <v>174</v>
      </c>
      <c r="D74" s="20" t="s">
        <v>160</v>
      </c>
      <c r="E74" s="21" t="s">
        <v>175</v>
      </c>
      <c r="F74" s="16">
        <f t="shared" si="3"/>
        <v>0</v>
      </c>
      <c r="G74" s="22">
        <v>1246.9999999999998</v>
      </c>
      <c r="H74" s="23">
        <f t="shared" ref="H74:H137" si="4">G74*F74</f>
        <v>0</v>
      </c>
      <c r="I74" s="24">
        <f t="shared" ref="I74:I137" si="5">+(H74*1.56%)+(((H74*1.56%)+H74)*4.09%)</f>
        <v>0</v>
      </c>
      <c r="J74" s="56"/>
    </row>
    <row r="75" spans="1:10" ht="63.75" x14ac:dyDescent="0.2">
      <c r="A75" s="57">
        <v>68</v>
      </c>
      <c r="B75" s="20" t="s">
        <v>176</v>
      </c>
      <c r="C75" s="20" t="s">
        <v>177</v>
      </c>
      <c r="D75" s="20" t="s">
        <v>160</v>
      </c>
      <c r="E75" s="21" t="s">
        <v>175</v>
      </c>
      <c r="F75" s="16">
        <f t="shared" si="3"/>
        <v>0</v>
      </c>
      <c r="G75" s="22">
        <v>1247</v>
      </c>
      <c r="H75" s="23">
        <f t="shared" si="4"/>
        <v>0</v>
      </c>
      <c r="I75" s="24">
        <f t="shared" si="5"/>
        <v>0</v>
      </c>
      <c r="J75" s="56"/>
    </row>
    <row r="76" spans="1:10" ht="38.25" x14ac:dyDescent="0.2">
      <c r="A76" s="57">
        <v>69</v>
      </c>
      <c r="B76" s="20" t="s">
        <v>178</v>
      </c>
      <c r="C76" s="20" t="s">
        <v>179</v>
      </c>
      <c r="D76" s="20" t="s">
        <v>180</v>
      </c>
      <c r="E76" s="21" t="s">
        <v>161</v>
      </c>
      <c r="F76" s="16">
        <f t="shared" si="3"/>
        <v>0</v>
      </c>
      <c r="G76" s="22">
        <v>6461.2</v>
      </c>
      <c r="H76" s="23">
        <f t="shared" si="4"/>
        <v>0</v>
      </c>
      <c r="I76" s="24">
        <f t="shared" si="5"/>
        <v>0</v>
      </c>
      <c r="J76" s="56"/>
    </row>
    <row r="77" spans="1:10" ht="38.25" x14ac:dyDescent="0.2">
      <c r="A77" s="57">
        <v>70</v>
      </c>
      <c r="B77" s="20" t="s">
        <v>181</v>
      </c>
      <c r="C77" s="20" t="s">
        <v>182</v>
      </c>
      <c r="D77" s="20" t="s">
        <v>183</v>
      </c>
      <c r="E77" s="21" t="s">
        <v>184</v>
      </c>
      <c r="F77" s="16">
        <f t="shared" si="3"/>
        <v>0</v>
      </c>
      <c r="G77" s="22">
        <v>786.48</v>
      </c>
      <c r="H77" s="23">
        <f t="shared" si="4"/>
        <v>0</v>
      </c>
      <c r="I77" s="24">
        <f t="shared" si="5"/>
        <v>0</v>
      </c>
      <c r="J77" s="56"/>
    </row>
    <row r="78" spans="1:10" ht="51" x14ac:dyDescent="0.2">
      <c r="A78" s="57">
        <v>71</v>
      </c>
      <c r="B78" s="20" t="s">
        <v>185</v>
      </c>
      <c r="C78" s="20" t="s">
        <v>186</v>
      </c>
      <c r="D78" s="20" t="s">
        <v>160</v>
      </c>
      <c r="E78" s="21" t="s">
        <v>187</v>
      </c>
      <c r="F78" s="16">
        <f t="shared" si="3"/>
        <v>0</v>
      </c>
      <c r="G78" s="22">
        <v>312.04000000000002</v>
      </c>
      <c r="H78" s="23">
        <f t="shared" si="4"/>
        <v>0</v>
      </c>
      <c r="I78" s="24">
        <f t="shared" si="5"/>
        <v>0</v>
      </c>
      <c r="J78" s="56"/>
    </row>
    <row r="79" spans="1:10" ht="38.25" x14ac:dyDescent="0.2">
      <c r="A79" s="57">
        <v>72</v>
      </c>
      <c r="B79" s="20" t="s">
        <v>188</v>
      </c>
      <c r="C79" s="20" t="s">
        <v>189</v>
      </c>
      <c r="D79" s="20" t="s">
        <v>160</v>
      </c>
      <c r="E79" s="21" t="s">
        <v>187</v>
      </c>
      <c r="F79" s="16">
        <f t="shared" si="3"/>
        <v>0</v>
      </c>
      <c r="G79" s="22">
        <v>141.52000000000001</v>
      </c>
      <c r="H79" s="23">
        <f t="shared" si="4"/>
        <v>0</v>
      </c>
      <c r="I79" s="24">
        <f t="shared" si="5"/>
        <v>0</v>
      </c>
      <c r="J79" s="56"/>
    </row>
    <row r="80" spans="1:10" ht="51" x14ac:dyDescent="0.2">
      <c r="A80" s="57">
        <v>73</v>
      </c>
      <c r="B80" s="20" t="s">
        <v>190</v>
      </c>
      <c r="C80" s="20" t="s">
        <v>191</v>
      </c>
      <c r="D80" s="20" t="s">
        <v>160</v>
      </c>
      <c r="E80" s="21" t="s">
        <v>187</v>
      </c>
      <c r="F80" s="16">
        <f t="shared" si="3"/>
        <v>0</v>
      </c>
      <c r="G80" s="22">
        <v>134.56</v>
      </c>
      <c r="H80" s="23">
        <f t="shared" si="4"/>
        <v>0</v>
      </c>
      <c r="I80" s="24">
        <f t="shared" si="5"/>
        <v>0</v>
      </c>
      <c r="J80" s="56"/>
    </row>
    <row r="81" spans="1:10" ht="51" x14ac:dyDescent="0.2">
      <c r="A81" s="57">
        <v>74</v>
      </c>
      <c r="B81" s="20" t="s">
        <v>192</v>
      </c>
      <c r="C81" s="20" t="s">
        <v>193</v>
      </c>
      <c r="D81" s="20" t="s">
        <v>160</v>
      </c>
      <c r="E81" s="21" t="s">
        <v>187</v>
      </c>
      <c r="F81" s="16">
        <f t="shared" si="3"/>
        <v>0</v>
      </c>
      <c r="G81" s="22">
        <v>122.96000000000001</v>
      </c>
      <c r="H81" s="23">
        <f t="shared" si="4"/>
        <v>0</v>
      </c>
      <c r="I81" s="24">
        <f t="shared" si="5"/>
        <v>0</v>
      </c>
      <c r="J81" s="56"/>
    </row>
    <row r="82" spans="1:10" ht="114.75" x14ac:dyDescent="0.2">
      <c r="A82" s="57">
        <v>75</v>
      </c>
      <c r="B82" s="20" t="s">
        <v>194</v>
      </c>
      <c r="C82" s="20" t="s">
        <v>195</v>
      </c>
      <c r="D82" s="20" t="s">
        <v>183</v>
      </c>
      <c r="E82" s="21" t="s">
        <v>187</v>
      </c>
      <c r="F82" s="16">
        <f t="shared" si="3"/>
        <v>0</v>
      </c>
      <c r="G82" s="22">
        <v>4185.28</v>
      </c>
      <c r="H82" s="23">
        <f t="shared" si="4"/>
        <v>0</v>
      </c>
      <c r="I82" s="24">
        <f t="shared" si="5"/>
        <v>0</v>
      </c>
      <c r="J82" s="56"/>
    </row>
    <row r="83" spans="1:10" ht="114.75" x14ac:dyDescent="0.2">
      <c r="A83" s="57">
        <v>76</v>
      </c>
      <c r="B83" s="20" t="s">
        <v>196</v>
      </c>
      <c r="C83" s="20" t="s">
        <v>197</v>
      </c>
      <c r="D83" s="20" t="s">
        <v>183</v>
      </c>
      <c r="E83" s="21" t="s">
        <v>187</v>
      </c>
      <c r="F83" s="16">
        <f t="shared" si="3"/>
        <v>0</v>
      </c>
      <c r="G83" s="22">
        <v>4185.28</v>
      </c>
      <c r="H83" s="23">
        <f t="shared" si="4"/>
        <v>0</v>
      </c>
      <c r="I83" s="24">
        <f t="shared" si="5"/>
        <v>0</v>
      </c>
      <c r="J83" s="56"/>
    </row>
    <row r="84" spans="1:10" ht="114.75" x14ac:dyDescent="0.2">
      <c r="A84" s="57">
        <v>77</v>
      </c>
      <c r="B84" s="20" t="s">
        <v>198</v>
      </c>
      <c r="C84" s="20" t="s">
        <v>199</v>
      </c>
      <c r="D84" s="20" t="s">
        <v>183</v>
      </c>
      <c r="E84" s="21" t="s">
        <v>187</v>
      </c>
      <c r="F84" s="16">
        <f t="shared" si="3"/>
        <v>0</v>
      </c>
      <c r="G84" s="22">
        <v>4756</v>
      </c>
      <c r="H84" s="23">
        <f t="shared" si="4"/>
        <v>0</v>
      </c>
      <c r="I84" s="24">
        <f t="shared" si="5"/>
        <v>0</v>
      </c>
      <c r="J84" s="56"/>
    </row>
    <row r="85" spans="1:10" ht="114.75" x14ac:dyDescent="0.2">
      <c r="A85" s="57">
        <v>78</v>
      </c>
      <c r="B85" s="20" t="s">
        <v>200</v>
      </c>
      <c r="C85" s="20" t="s">
        <v>201</v>
      </c>
      <c r="D85" s="20" t="s">
        <v>183</v>
      </c>
      <c r="E85" s="21" t="s">
        <v>187</v>
      </c>
      <c r="F85" s="16">
        <f t="shared" si="3"/>
        <v>0</v>
      </c>
      <c r="G85" s="22">
        <v>0</v>
      </c>
      <c r="H85" s="23">
        <f t="shared" si="4"/>
        <v>0</v>
      </c>
      <c r="I85" s="24">
        <f t="shared" si="5"/>
        <v>0</v>
      </c>
      <c r="J85" s="56"/>
    </row>
    <row r="86" spans="1:10" ht="89.25" x14ac:dyDescent="0.2">
      <c r="A86" s="57">
        <v>79</v>
      </c>
      <c r="B86" s="20" t="s">
        <v>202</v>
      </c>
      <c r="C86" s="20" t="s">
        <v>203</v>
      </c>
      <c r="D86" s="20" t="s">
        <v>183</v>
      </c>
      <c r="E86" s="21" t="s">
        <v>187</v>
      </c>
      <c r="F86" s="16">
        <f t="shared" si="3"/>
        <v>0</v>
      </c>
      <c r="G86" s="22">
        <v>1450</v>
      </c>
      <c r="H86" s="23">
        <f t="shared" si="4"/>
        <v>0</v>
      </c>
      <c r="I86" s="24">
        <f t="shared" si="5"/>
        <v>0</v>
      </c>
      <c r="J86" s="56"/>
    </row>
    <row r="87" spans="1:10" ht="89.25" x14ac:dyDescent="0.2">
      <c r="A87" s="57">
        <v>80</v>
      </c>
      <c r="B87" s="20" t="s">
        <v>204</v>
      </c>
      <c r="C87" s="20" t="s">
        <v>205</v>
      </c>
      <c r="D87" s="20" t="s">
        <v>183</v>
      </c>
      <c r="E87" s="21" t="s">
        <v>187</v>
      </c>
      <c r="F87" s="16">
        <f t="shared" si="3"/>
        <v>0</v>
      </c>
      <c r="G87" s="22">
        <v>1450</v>
      </c>
      <c r="H87" s="23">
        <f t="shared" si="4"/>
        <v>0</v>
      </c>
      <c r="I87" s="24">
        <f t="shared" si="5"/>
        <v>0</v>
      </c>
      <c r="J87" s="56"/>
    </row>
    <row r="88" spans="1:10" ht="89.25" x14ac:dyDescent="0.2">
      <c r="A88" s="57">
        <v>81</v>
      </c>
      <c r="B88" s="20" t="s">
        <v>206</v>
      </c>
      <c r="C88" s="20" t="s">
        <v>207</v>
      </c>
      <c r="D88" s="20" t="s">
        <v>183</v>
      </c>
      <c r="E88" s="21" t="s">
        <v>187</v>
      </c>
      <c r="F88" s="16">
        <f t="shared" si="3"/>
        <v>0</v>
      </c>
      <c r="G88" s="22">
        <v>0</v>
      </c>
      <c r="H88" s="23">
        <f t="shared" si="4"/>
        <v>0</v>
      </c>
      <c r="I88" s="24">
        <f t="shared" si="5"/>
        <v>0</v>
      </c>
      <c r="J88" s="56"/>
    </row>
    <row r="89" spans="1:10" ht="89.25" x14ac:dyDescent="0.2">
      <c r="A89" s="57">
        <v>82</v>
      </c>
      <c r="B89" s="20" t="s">
        <v>208</v>
      </c>
      <c r="C89" s="20" t="s">
        <v>209</v>
      </c>
      <c r="D89" s="20" t="s">
        <v>183</v>
      </c>
      <c r="E89" s="21" t="s">
        <v>187</v>
      </c>
      <c r="F89" s="16">
        <f t="shared" si="3"/>
        <v>0</v>
      </c>
      <c r="G89" s="22">
        <v>0</v>
      </c>
      <c r="H89" s="23">
        <f t="shared" si="4"/>
        <v>0</v>
      </c>
      <c r="I89" s="24">
        <f t="shared" si="5"/>
        <v>0</v>
      </c>
      <c r="J89" s="56"/>
    </row>
    <row r="90" spans="1:10" ht="63.75" x14ac:dyDescent="0.2">
      <c r="A90" s="57">
        <v>83</v>
      </c>
      <c r="B90" s="20" t="s">
        <v>210</v>
      </c>
      <c r="C90" s="20" t="s">
        <v>211</v>
      </c>
      <c r="D90" s="20" t="s">
        <v>183</v>
      </c>
      <c r="E90" s="21" t="s">
        <v>175</v>
      </c>
      <c r="F90" s="16">
        <f t="shared" si="3"/>
        <v>0</v>
      </c>
      <c r="G90" s="22">
        <v>1055.5999999999999</v>
      </c>
      <c r="H90" s="23">
        <f t="shared" si="4"/>
        <v>0</v>
      </c>
      <c r="I90" s="24">
        <f t="shared" si="5"/>
        <v>0</v>
      </c>
      <c r="J90" s="56"/>
    </row>
    <row r="91" spans="1:10" ht="89.25" x14ac:dyDescent="0.2">
      <c r="A91" s="57">
        <v>84</v>
      </c>
      <c r="B91" s="20" t="s">
        <v>212</v>
      </c>
      <c r="C91" s="20" t="s">
        <v>213</v>
      </c>
      <c r="D91" s="20" t="s">
        <v>160</v>
      </c>
      <c r="E91" s="21" t="s">
        <v>175</v>
      </c>
      <c r="F91" s="16">
        <f t="shared" si="3"/>
        <v>0</v>
      </c>
      <c r="G91" s="22">
        <v>2320</v>
      </c>
      <c r="H91" s="23">
        <f t="shared" si="4"/>
        <v>0</v>
      </c>
      <c r="I91" s="24">
        <f t="shared" si="5"/>
        <v>0</v>
      </c>
      <c r="J91" s="56"/>
    </row>
    <row r="92" spans="1:10" ht="89.25" x14ac:dyDescent="0.2">
      <c r="A92" s="57">
        <v>85</v>
      </c>
      <c r="B92" s="20" t="s">
        <v>214</v>
      </c>
      <c r="C92" s="20" t="s">
        <v>215</v>
      </c>
      <c r="D92" s="20" t="s">
        <v>160</v>
      </c>
      <c r="E92" s="21" t="s">
        <v>175</v>
      </c>
      <c r="F92" s="16">
        <f t="shared" si="3"/>
        <v>0</v>
      </c>
      <c r="G92" s="22">
        <v>0</v>
      </c>
      <c r="H92" s="23">
        <f t="shared" si="4"/>
        <v>0</v>
      </c>
      <c r="I92" s="24">
        <f t="shared" si="5"/>
        <v>0</v>
      </c>
      <c r="J92" s="56"/>
    </row>
    <row r="93" spans="1:10" ht="63.75" x14ac:dyDescent="0.2">
      <c r="A93" s="57">
        <v>86</v>
      </c>
      <c r="B93" s="20" t="s">
        <v>216</v>
      </c>
      <c r="C93" s="20" t="s">
        <v>217</v>
      </c>
      <c r="D93" s="20" t="s">
        <v>160</v>
      </c>
      <c r="E93" s="21" t="s">
        <v>175</v>
      </c>
      <c r="F93" s="16">
        <f t="shared" si="3"/>
        <v>0</v>
      </c>
      <c r="G93" s="22">
        <v>3248</v>
      </c>
      <c r="H93" s="23">
        <f t="shared" si="4"/>
        <v>0</v>
      </c>
      <c r="I93" s="24">
        <f t="shared" si="5"/>
        <v>0</v>
      </c>
      <c r="J93" s="56"/>
    </row>
    <row r="94" spans="1:10" ht="89.25" x14ac:dyDescent="0.2">
      <c r="A94" s="57">
        <v>87</v>
      </c>
      <c r="B94" s="20" t="s">
        <v>218</v>
      </c>
      <c r="C94" s="20" t="s">
        <v>219</v>
      </c>
      <c r="D94" s="20" t="s">
        <v>183</v>
      </c>
      <c r="E94" s="21" t="s">
        <v>187</v>
      </c>
      <c r="F94" s="16">
        <f t="shared" si="3"/>
        <v>0</v>
      </c>
      <c r="G94" s="22">
        <v>4988</v>
      </c>
      <c r="H94" s="23">
        <f t="shared" si="4"/>
        <v>0</v>
      </c>
      <c r="I94" s="24">
        <f t="shared" si="5"/>
        <v>0</v>
      </c>
      <c r="J94" s="56"/>
    </row>
    <row r="95" spans="1:10" ht="76.5" x14ac:dyDescent="0.2">
      <c r="A95" s="57">
        <v>88</v>
      </c>
      <c r="B95" s="20" t="s">
        <v>220</v>
      </c>
      <c r="C95" s="20" t="s">
        <v>221</v>
      </c>
      <c r="D95" s="20" t="s">
        <v>183</v>
      </c>
      <c r="E95" s="21" t="s">
        <v>187</v>
      </c>
      <c r="F95" s="16">
        <f t="shared" si="3"/>
        <v>0</v>
      </c>
      <c r="G95" s="22">
        <v>5800</v>
      </c>
      <c r="H95" s="23">
        <f t="shared" si="4"/>
        <v>0</v>
      </c>
      <c r="I95" s="24">
        <f t="shared" si="5"/>
        <v>0</v>
      </c>
      <c r="J95" s="56"/>
    </row>
    <row r="96" spans="1:10" ht="63.75" x14ac:dyDescent="0.2">
      <c r="A96" s="57">
        <v>89</v>
      </c>
      <c r="B96" s="20" t="s">
        <v>222</v>
      </c>
      <c r="C96" s="20" t="s">
        <v>223</v>
      </c>
      <c r="D96" s="20" t="s">
        <v>183</v>
      </c>
      <c r="E96" s="21" t="s">
        <v>175</v>
      </c>
      <c r="F96" s="16">
        <f t="shared" si="3"/>
        <v>0</v>
      </c>
      <c r="G96" s="22">
        <v>8990</v>
      </c>
      <c r="H96" s="23">
        <f t="shared" si="4"/>
        <v>0</v>
      </c>
      <c r="I96" s="24">
        <f t="shared" si="5"/>
        <v>0</v>
      </c>
      <c r="J96" s="56"/>
    </row>
    <row r="97" spans="1:10" ht="25.5" x14ac:dyDescent="0.2">
      <c r="A97" s="57">
        <v>90</v>
      </c>
      <c r="B97" s="20" t="s">
        <v>224</v>
      </c>
      <c r="C97" s="20" t="s">
        <v>225</v>
      </c>
      <c r="D97" s="20" t="s">
        <v>183</v>
      </c>
      <c r="E97" s="21" t="s">
        <v>175</v>
      </c>
      <c r="F97" s="16">
        <f t="shared" si="3"/>
        <v>0</v>
      </c>
      <c r="G97" s="22">
        <v>2668</v>
      </c>
      <c r="H97" s="23">
        <f t="shared" si="4"/>
        <v>0</v>
      </c>
      <c r="I97" s="24">
        <f t="shared" si="5"/>
        <v>0</v>
      </c>
      <c r="J97" s="56"/>
    </row>
    <row r="98" spans="1:10" ht="25.5" x14ac:dyDescent="0.2">
      <c r="A98" s="57">
        <v>91</v>
      </c>
      <c r="B98" s="20" t="s">
        <v>226</v>
      </c>
      <c r="C98" s="20" t="s">
        <v>227</v>
      </c>
      <c r="D98" s="20" t="s">
        <v>183</v>
      </c>
      <c r="E98" s="21" t="s">
        <v>175</v>
      </c>
      <c r="F98" s="16">
        <f t="shared" si="3"/>
        <v>0</v>
      </c>
      <c r="G98" s="22">
        <v>4153.96</v>
      </c>
      <c r="H98" s="23">
        <f t="shared" si="4"/>
        <v>0</v>
      </c>
      <c r="I98" s="24">
        <f t="shared" si="5"/>
        <v>0</v>
      </c>
      <c r="J98" s="56"/>
    </row>
    <row r="99" spans="1:10" ht="25.5" x14ac:dyDescent="0.2">
      <c r="A99" s="57">
        <v>92</v>
      </c>
      <c r="B99" s="20" t="s">
        <v>228</v>
      </c>
      <c r="C99" s="20" t="s">
        <v>229</v>
      </c>
      <c r="D99" s="20" t="s">
        <v>183</v>
      </c>
      <c r="E99" s="21" t="s">
        <v>175</v>
      </c>
      <c r="F99" s="16">
        <f t="shared" si="3"/>
        <v>0</v>
      </c>
      <c r="G99" s="22">
        <v>4002</v>
      </c>
      <c r="H99" s="23">
        <f t="shared" si="4"/>
        <v>0</v>
      </c>
      <c r="I99" s="24">
        <f t="shared" si="5"/>
        <v>0</v>
      </c>
      <c r="J99" s="56"/>
    </row>
    <row r="100" spans="1:10" ht="76.5" x14ac:dyDescent="0.2">
      <c r="A100" s="57">
        <v>93</v>
      </c>
      <c r="B100" s="20" t="s">
        <v>230</v>
      </c>
      <c r="C100" s="20" t="s">
        <v>231</v>
      </c>
      <c r="D100" s="20" t="s">
        <v>160</v>
      </c>
      <c r="E100" s="21" t="s">
        <v>175</v>
      </c>
      <c r="F100" s="16">
        <f t="shared" si="3"/>
        <v>0</v>
      </c>
      <c r="G100" s="22">
        <v>2321.16</v>
      </c>
      <c r="H100" s="23">
        <f t="shared" si="4"/>
        <v>0</v>
      </c>
      <c r="I100" s="24">
        <f t="shared" si="5"/>
        <v>0</v>
      </c>
      <c r="J100" s="56"/>
    </row>
    <row r="101" spans="1:10" ht="38.25" x14ac:dyDescent="0.2">
      <c r="A101" s="57">
        <v>94</v>
      </c>
      <c r="B101" s="20" t="s">
        <v>232</v>
      </c>
      <c r="C101" s="20" t="s">
        <v>233</v>
      </c>
      <c r="D101" s="20" t="s">
        <v>183</v>
      </c>
      <c r="E101" s="21" t="s">
        <v>234</v>
      </c>
      <c r="F101" s="16">
        <f t="shared" si="3"/>
        <v>0</v>
      </c>
      <c r="G101" s="22">
        <v>6849.8</v>
      </c>
      <c r="H101" s="23">
        <f t="shared" si="4"/>
        <v>0</v>
      </c>
      <c r="I101" s="24">
        <f t="shared" si="5"/>
        <v>0</v>
      </c>
      <c r="J101" s="56"/>
    </row>
    <row r="102" spans="1:10" ht="38.25" x14ac:dyDescent="0.2">
      <c r="A102" s="57">
        <v>95</v>
      </c>
      <c r="B102" s="20" t="s">
        <v>235</v>
      </c>
      <c r="C102" s="20" t="s">
        <v>236</v>
      </c>
      <c r="D102" s="20" t="s">
        <v>183</v>
      </c>
      <c r="E102" s="21" t="s">
        <v>234</v>
      </c>
      <c r="F102" s="16">
        <f t="shared" si="3"/>
        <v>0</v>
      </c>
      <c r="G102" s="22">
        <v>6849.8</v>
      </c>
      <c r="H102" s="23">
        <f t="shared" si="4"/>
        <v>0</v>
      </c>
      <c r="I102" s="24">
        <f t="shared" si="5"/>
        <v>0</v>
      </c>
      <c r="J102" s="56"/>
    </row>
    <row r="103" spans="1:10" ht="38.25" x14ac:dyDescent="0.2">
      <c r="A103" s="57">
        <v>96</v>
      </c>
      <c r="B103" s="20" t="s">
        <v>237</v>
      </c>
      <c r="C103" s="20" t="s">
        <v>238</v>
      </c>
      <c r="D103" s="20" t="s">
        <v>160</v>
      </c>
      <c r="E103" s="21" t="s">
        <v>234</v>
      </c>
      <c r="F103" s="16">
        <f t="shared" si="3"/>
        <v>0</v>
      </c>
      <c r="G103" s="22">
        <v>11716</v>
      </c>
      <c r="H103" s="23">
        <f t="shared" si="4"/>
        <v>0</v>
      </c>
      <c r="I103" s="24">
        <f t="shared" si="5"/>
        <v>0</v>
      </c>
      <c r="J103" s="56"/>
    </row>
    <row r="104" spans="1:10" ht="38.25" x14ac:dyDescent="0.2">
      <c r="A104" s="57">
        <v>97</v>
      </c>
      <c r="B104" s="20" t="s">
        <v>239</v>
      </c>
      <c r="C104" s="20" t="s">
        <v>240</v>
      </c>
      <c r="D104" s="20" t="s">
        <v>160</v>
      </c>
      <c r="E104" s="21" t="s">
        <v>234</v>
      </c>
      <c r="F104" s="16">
        <f t="shared" si="3"/>
        <v>0</v>
      </c>
      <c r="G104" s="22">
        <v>11716</v>
      </c>
      <c r="H104" s="23">
        <f t="shared" si="4"/>
        <v>0</v>
      </c>
      <c r="I104" s="24">
        <f t="shared" si="5"/>
        <v>0</v>
      </c>
      <c r="J104" s="56"/>
    </row>
    <row r="105" spans="1:10" ht="25.5" x14ac:dyDescent="0.2">
      <c r="A105" s="57">
        <v>98</v>
      </c>
      <c r="B105" s="20" t="s">
        <v>241</v>
      </c>
      <c r="C105" s="20" t="s">
        <v>242</v>
      </c>
      <c r="D105" s="20" t="s">
        <v>160</v>
      </c>
      <c r="E105" s="21" t="s">
        <v>243</v>
      </c>
      <c r="F105" s="16">
        <f t="shared" si="3"/>
        <v>0</v>
      </c>
      <c r="G105" s="22">
        <v>64628.24</v>
      </c>
      <c r="H105" s="23">
        <f t="shared" si="4"/>
        <v>0</v>
      </c>
      <c r="I105" s="24">
        <f t="shared" si="5"/>
        <v>0</v>
      </c>
      <c r="J105" s="56"/>
    </row>
    <row r="106" spans="1:10" ht="25.5" x14ac:dyDescent="0.2">
      <c r="A106" s="57">
        <v>99</v>
      </c>
      <c r="B106" s="20" t="s">
        <v>244</v>
      </c>
      <c r="C106" s="20" t="s">
        <v>245</v>
      </c>
      <c r="D106" s="20" t="s">
        <v>160</v>
      </c>
      <c r="E106" s="21" t="s">
        <v>243</v>
      </c>
      <c r="F106" s="16">
        <f t="shared" si="3"/>
        <v>0</v>
      </c>
      <c r="G106" s="22">
        <v>69600</v>
      </c>
      <c r="H106" s="23">
        <f t="shared" si="4"/>
        <v>0</v>
      </c>
      <c r="I106" s="24">
        <f t="shared" si="5"/>
        <v>0</v>
      </c>
      <c r="J106" s="56"/>
    </row>
    <row r="107" spans="1:10" ht="76.5" x14ac:dyDescent="0.2">
      <c r="A107" s="57">
        <v>100</v>
      </c>
      <c r="B107" s="20" t="s">
        <v>246</v>
      </c>
      <c r="C107" s="20" t="s">
        <v>247</v>
      </c>
      <c r="D107" s="20" t="s">
        <v>248</v>
      </c>
      <c r="E107" s="21" t="s">
        <v>249</v>
      </c>
      <c r="F107" s="16">
        <f t="shared" si="3"/>
        <v>0</v>
      </c>
      <c r="G107" s="22">
        <v>0</v>
      </c>
      <c r="H107" s="23">
        <f t="shared" si="4"/>
        <v>0</v>
      </c>
      <c r="I107" s="24">
        <f t="shared" si="5"/>
        <v>0</v>
      </c>
      <c r="J107" s="56"/>
    </row>
    <row r="108" spans="1:10" ht="76.5" x14ac:dyDescent="0.2">
      <c r="A108" s="57">
        <v>101</v>
      </c>
      <c r="B108" s="20" t="s">
        <v>250</v>
      </c>
      <c r="C108" s="20" t="s">
        <v>251</v>
      </c>
      <c r="D108" s="20" t="s">
        <v>248</v>
      </c>
      <c r="E108" s="21" t="s">
        <v>249</v>
      </c>
      <c r="F108" s="16">
        <f t="shared" si="3"/>
        <v>0</v>
      </c>
      <c r="G108" s="22">
        <v>549.84</v>
      </c>
      <c r="H108" s="23">
        <f t="shared" si="4"/>
        <v>0</v>
      </c>
      <c r="I108" s="24">
        <f t="shared" si="5"/>
        <v>0</v>
      </c>
      <c r="J108" s="56"/>
    </row>
    <row r="109" spans="1:10" ht="76.5" x14ac:dyDescent="0.2">
      <c r="A109" s="57">
        <v>102</v>
      </c>
      <c r="B109" s="20" t="s">
        <v>252</v>
      </c>
      <c r="C109" s="20" t="s">
        <v>253</v>
      </c>
      <c r="D109" s="20" t="s">
        <v>248</v>
      </c>
      <c r="E109" s="21" t="s">
        <v>249</v>
      </c>
      <c r="F109" s="16">
        <f t="shared" si="3"/>
        <v>0</v>
      </c>
      <c r="G109" s="22">
        <v>0</v>
      </c>
      <c r="H109" s="23">
        <f t="shared" si="4"/>
        <v>0</v>
      </c>
      <c r="I109" s="24">
        <f t="shared" si="5"/>
        <v>0</v>
      </c>
      <c r="J109" s="56"/>
    </row>
    <row r="110" spans="1:10" ht="76.5" x14ac:dyDescent="0.2">
      <c r="A110" s="57">
        <v>103</v>
      </c>
      <c r="B110" s="20" t="s">
        <v>254</v>
      </c>
      <c r="C110" s="20" t="s">
        <v>255</v>
      </c>
      <c r="D110" s="20" t="s">
        <v>248</v>
      </c>
      <c r="E110" s="21" t="s">
        <v>249</v>
      </c>
      <c r="F110" s="16">
        <f t="shared" si="3"/>
        <v>0</v>
      </c>
      <c r="G110" s="22">
        <v>0</v>
      </c>
      <c r="H110" s="23">
        <f t="shared" si="4"/>
        <v>0</v>
      </c>
      <c r="I110" s="24">
        <f t="shared" si="5"/>
        <v>0</v>
      </c>
      <c r="J110" s="56"/>
    </row>
    <row r="111" spans="1:10" ht="76.5" x14ac:dyDescent="0.2">
      <c r="A111" s="57">
        <v>104</v>
      </c>
      <c r="B111" s="20" t="s">
        <v>256</v>
      </c>
      <c r="C111" s="20" t="s">
        <v>257</v>
      </c>
      <c r="D111" s="20" t="s">
        <v>248</v>
      </c>
      <c r="E111" s="21" t="s">
        <v>249</v>
      </c>
      <c r="F111" s="16">
        <f t="shared" si="3"/>
        <v>0</v>
      </c>
      <c r="G111" s="22">
        <v>549.84</v>
      </c>
      <c r="H111" s="23">
        <f t="shared" si="4"/>
        <v>0</v>
      </c>
      <c r="I111" s="24">
        <f t="shared" si="5"/>
        <v>0</v>
      </c>
      <c r="J111" s="56"/>
    </row>
    <row r="112" spans="1:10" ht="76.5" x14ac:dyDescent="0.2">
      <c r="A112" s="57">
        <v>105</v>
      </c>
      <c r="B112" s="20" t="s">
        <v>258</v>
      </c>
      <c r="C112" s="20" t="s">
        <v>259</v>
      </c>
      <c r="D112" s="20" t="s">
        <v>248</v>
      </c>
      <c r="E112" s="21" t="s">
        <v>249</v>
      </c>
      <c r="F112" s="16">
        <f t="shared" si="3"/>
        <v>0</v>
      </c>
      <c r="G112" s="22">
        <v>549.84</v>
      </c>
      <c r="H112" s="23">
        <f t="shared" si="4"/>
        <v>0</v>
      </c>
      <c r="I112" s="24">
        <f t="shared" si="5"/>
        <v>0</v>
      </c>
      <c r="J112" s="56"/>
    </row>
    <row r="113" spans="1:10" ht="76.5" x14ac:dyDescent="0.2">
      <c r="A113" s="57">
        <v>106</v>
      </c>
      <c r="B113" s="20" t="s">
        <v>260</v>
      </c>
      <c r="C113" s="20" t="s">
        <v>261</v>
      </c>
      <c r="D113" s="20" t="s">
        <v>248</v>
      </c>
      <c r="E113" s="21" t="s">
        <v>249</v>
      </c>
      <c r="F113" s="16">
        <f t="shared" si="3"/>
        <v>0</v>
      </c>
      <c r="G113" s="22">
        <v>0</v>
      </c>
      <c r="H113" s="23">
        <f t="shared" si="4"/>
        <v>0</v>
      </c>
      <c r="I113" s="24">
        <f t="shared" si="5"/>
        <v>0</v>
      </c>
      <c r="J113" s="56"/>
    </row>
    <row r="114" spans="1:10" ht="76.5" x14ac:dyDescent="0.2">
      <c r="A114" s="57">
        <v>107</v>
      </c>
      <c r="B114" s="20" t="s">
        <v>262</v>
      </c>
      <c r="C114" s="20" t="s">
        <v>263</v>
      </c>
      <c r="D114" s="20" t="s">
        <v>248</v>
      </c>
      <c r="E114" s="21" t="s">
        <v>249</v>
      </c>
      <c r="F114" s="16">
        <f t="shared" si="3"/>
        <v>0</v>
      </c>
      <c r="G114" s="22">
        <v>2100</v>
      </c>
      <c r="H114" s="23">
        <f t="shared" si="4"/>
        <v>0</v>
      </c>
      <c r="I114" s="24">
        <f t="shared" si="5"/>
        <v>0</v>
      </c>
      <c r="J114" s="56"/>
    </row>
    <row r="115" spans="1:10" ht="76.5" x14ac:dyDescent="0.2">
      <c r="A115" s="57">
        <v>108</v>
      </c>
      <c r="B115" s="20" t="s">
        <v>264</v>
      </c>
      <c r="C115" s="20" t="s">
        <v>265</v>
      </c>
      <c r="D115" s="20" t="s">
        <v>248</v>
      </c>
      <c r="E115" s="21" t="s">
        <v>249</v>
      </c>
      <c r="F115" s="16">
        <f t="shared" si="3"/>
        <v>0</v>
      </c>
      <c r="G115" s="22">
        <v>0</v>
      </c>
      <c r="H115" s="23">
        <f t="shared" si="4"/>
        <v>0</v>
      </c>
      <c r="I115" s="24">
        <f t="shared" si="5"/>
        <v>0</v>
      </c>
      <c r="J115" s="56"/>
    </row>
    <row r="116" spans="1:10" ht="102" x14ac:dyDescent="0.2">
      <c r="A116" s="57">
        <v>109</v>
      </c>
      <c r="B116" s="20" t="s">
        <v>266</v>
      </c>
      <c r="C116" s="20" t="s">
        <v>267</v>
      </c>
      <c r="D116" s="20" t="s">
        <v>248</v>
      </c>
      <c r="E116" s="21" t="s">
        <v>249</v>
      </c>
      <c r="F116" s="16">
        <f t="shared" si="3"/>
        <v>0</v>
      </c>
      <c r="G116" s="22">
        <v>0</v>
      </c>
      <c r="H116" s="23">
        <f t="shared" si="4"/>
        <v>0</v>
      </c>
      <c r="I116" s="24">
        <f t="shared" si="5"/>
        <v>0</v>
      </c>
      <c r="J116" s="56"/>
    </row>
    <row r="117" spans="1:10" ht="102" x14ac:dyDescent="0.2">
      <c r="A117" s="57">
        <v>110</v>
      </c>
      <c r="B117" s="20" t="s">
        <v>268</v>
      </c>
      <c r="C117" s="20" t="s">
        <v>269</v>
      </c>
      <c r="D117" s="20" t="s">
        <v>248</v>
      </c>
      <c r="E117" s="21" t="s">
        <v>249</v>
      </c>
      <c r="F117" s="16">
        <f t="shared" si="3"/>
        <v>0</v>
      </c>
      <c r="G117" s="22">
        <v>2100</v>
      </c>
      <c r="H117" s="23">
        <f t="shared" si="4"/>
        <v>0</v>
      </c>
      <c r="I117" s="24">
        <f t="shared" si="5"/>
        <v>0</v>
      </c>
      <c r="J117" s="56"/>
    </row>
    <row r="118" spans="1:10" ht="102" x14ac:dyDescent="0.2">
      <c r="A118" s="57">
        <v>111</v>
      </c>
      <c r="B118" s="20" t="s">
        <v>270</v>
      </c>
      <c r="C118" s="20" t="s">
        <v>271</v>
      </c>
      <c r="D118" s="20" t="s">
        <v>248</v>
      </c>
      <c r="E118" s="21" t="s">
        <v>249</v>
      </c>
      <c r="F118" s="16">
        <f t="shared" si="3"/>
        <v>0</v>
      </c>
      <c r="G118" s="22">
        <v>2100</v>
      </c>
      <c r="H118" s="23">
        <f t="shared" si="4"/>
        <v>0</v>
      </c>
      <c r="I118" s="24">
        <f t="shared" si="5"/>
        <v>0</v>
      </c>
      <c r="J118" s="56"/>
    </row>
    <row r="119" spans="1:10" ht="76.5" x14ac:dyDescent="0.2">
      <c r="A119" s="57">
        <v>112</v>
      </c>
      <c r="B119" s="20" t="s">
        <v>272</v>
      </c>
      <c r="C119" s="20" t="s">
        <v>273</v>
      </c>
      <c r="D119" s="20" t="s">
        <v>248</v>
      </c>
      <c r="E119" s="21" t="s">
        <v>249</v>
      </c>
      <c r="F119" s="16">
        <f t="shared" si="3"/>
        <v>0</v>
      </c>
      <c r="G119" s="22">
        <v>0</v>
      </c>
      <c r="H119" s="23">
        <f t="shared" si="4"/>
        <v>0</v>
      </c>
      <c r="I119" s="24">
        <f t="shared" si="5"/>
        <v>0</v>
      </c>
      <c r="J119" s="56"/>
    </row>
    <row r="120" spans="1:10" ht="76.5" x14ac:dyDescent="0.2">
      <c r="A120" s="57">
        <v>113</v>
      </c>
      <c r="B120" s="20" t="s">
        <v>274</v>
      </c>
      <c r="C120" s="20" t="s">
        <v>275</v>
      </c>
      <c r="D120" s="20" t="s">
        <v>248</v>
      </c>
      <c r="E120" s="21" t="s">
        <v>249</v>
      </c>
      <c r="F120" s="16">
        <f t="shared" si="3"/>
        <v>0</v>
      </c>
      <c r="G120" s="22">
        <v>2262</v>
      </c>
      <c r="H120" s="23">
        <f t="shared" si="4"/>
        <v>0</v>
      </c>
      <c r="I120" s="24">
        <f t="shared" si="5"/>
        <v>0</v>
      </c>
      <c r="J120" s="56"/>
    </row>
    <row r="121" spans="1:10" ht="76.5" x14ac:dyDescent="0.2">
      <c r="A121" s="57">
        <v>114</v>
      </c>
      <c r="B121" s="20" t="s">
        <v>276</v>
      </c>
      <c r="C121" s="20" t="s">
        <v>277</v>
      </c>
      <c r="D121" s="20" t="s">
        <v>248</v>
      </c>
      <c r="E121" s="21" t="s">
        <v>249</v>
      </c>
      <c r="F121" s="16">
        <f t="shared" si="3"/>
        <v>0</v>
      </c>
      <c r="G121" s="22">
        <v>0</v>
      </c>
      <c r="H121" s="23">
        <f t="shared" si="4"/>
        <v>0</v>
      </c>
      <c r="I121" s="24">
        <f t="shared" si="5"/>
        <v>0</v>
      </c>
      <c r="J121" s="56"/>
    </row>
    <row r="122" spans="1:10" ht="102" x14ac:dyDescent="0.2">
      <c r="A122" s="57">
        <v>115</v>
      </c>
      <c r="B122" s="20" t="s">
        <v>278</v>
      </c>
      <c r="C122" s="20" t="s">
        <v>279</v>
      </c>
      <c r="D122" s="20" t="s">
        <v>248</v>
      </c>
      <c r="E122" s="21" t="s">
        <v>249</v>
      </c>
      <c r="F122" s="16">
        <f t="shared" si="3"/>
        <v>0</v>
      </c>
      <c r="G122" s="22">
        <v>0</v>
      </c>
      <c r="H122" s="23">
        <f t="shared" si="4"/>
        <v>0</v>
      </c>
      <c r="I122" s="24">
        <f t="shared" si="5"/>
        <v>0</v>
      </c>
      <c r="J122" s="56"/>
    </row>
    <row r="123" spans="1:10" ht="102" x14ac:dyDescent="0.2">
      <c r="A123" s="57">
        <v>116</v>
      </c>
      <c r="B123" s="20" t="s">
        <v>280</v>
      </c>
      <c r="C123" s="20" t="s">
        <v>281</v>
      </c>
      <c r="D123" s="20" t="s">
        <v>248</v>
      </c>
      <c r="E123" s="21" t="s">
        <v>249</v>
      </c>
      <c r="F123" s="16">
        <f t="shared" si="3"/>
        <v>0</v>
      </c>
      <c r="G123" s="22">
        <v>2262</v>
      </c>
      <c r="H123" s="23">
        <f t="shared" si="4"/>
        <v>0</v>
      </c>
      <c r="I123" s="24">
        <f t="shared" si="5"/>
        <v>0</v>
      </c>
      <c r="J123" s="56"/>
    </row>
    <row r="124" spans="1:10" ht="102" x14ac:dyDescent="0.2">
      <c r="A124" s="57">
        <v>117</v>
      </c>
      <c r="B124" s="20" t="s">
        <v>282</v>
      </c>
      <c r="C124" s="20" t="s">
        <v>283</v>
      </c>
      <c r="D124" s="20" t="s">
        <v>248</v>
      </c>
      <c r="E124" s="21" t="s">
        <v>249</v>
      </c>
      <c r="F124" s="16">
        <f t="shared" si="3"/>
        <v>0</v>
      </c>
      <c r="G124" s="22">
        <v>2262</v>
      </c>
      <c r="H124" s="23">
        <f t="shared" si="4"/>
        <v>0</v>
      </c>
      <c r="I124" s="24">
        <f t="shared" si="5"/>
        <v>0</v>
      </c>
      <c r="J124" s="56"/>
    </row>
    <row r="125" spans="1:10" ht="76.5" x14ac:dyDescent="0.2">
      <c r="A125" s="57">
        <v>118</v>
      </c>
      <c r="B125" s="20" t="s">
        <v>284</v>
      </c>
      <c r="C125" s="20" t="s">
        <v>285</v>
      </c>
      <c r="D125" s="20" t="s">
        <v>248</v>
      </c>
      <c r="E125" s="21" t="s">
        <v>249</v>
      </c>
      <c r="F125" s="16">
        <f t="shared" si="3"/>
        <v>0</v>
      </c>
      <c r="G125" s="22">
        <v>0</v>
      </c>
      <c r="H125" s="23">
        <f t="shared" si="4"/>
        <v>0</v>
      </c>
      <c r="I125" s="24">
        <f t="shared" si="5"/>
        <v>0</v>
      </c>
      <c r="J125" s="56"/>
    </row>
    <row r="126" spans="1:10" ht="76.5" x14ac:dyDescent="0.2">
      <c r="A126" s="57">
        <v>119</v>
      </c>
      <c r="B126" s="20" t="s">
        <v>286</v>
      </c>
      <c r="C126" s="20" t="s">
        <v>287</v>
      </c>
      <c r="D126" s="20" t="s">
        <v>248</v>
      </c>
      <c r="E126" s="21" t="s">
        <v>249</v>
      </c>
      <c r="F126" s="16">
        <f t="shared" si="3"/>
        <v>0</v>
      </c>
      <c r="G126" s="22">
        <v>4220.08</v>
      </c>
      <c r="H126" s="23">
        <f t="shared" si="4"/>
        <v>0</v>
      </c>
      <c r="I126" s="24">
        <f t="shared" si="5"/>
        <v>0</v>
      </c>
      <c r="J126" s="56"/>
    </row>
    <row r="127" spans="1:10" ht="76.5" x14ac:dyDescent="0.2">
      <c r="A127" s="57">
        <v>120</v>
      </c>
      <c r="B127" s="20" t="s">
        <v>288</v>
      </c>
      <c r="C127" s="20" t="s">
        <v>289</v>
      </c>
      <c r="D127" s="20" t="s">
        <v>248</v>
      </c>
      <c r="E127" s="21" t="s">
        <v>249</v>
      </c>
      <c r="F127" s="16">
        <f t="shared" si="3"/>
        <v>0</v>
      </c>
      <c r="G127" s="22">
        <v>0</v>
      </c>
      <c r="H127" s="23">
        <f t="shared" si="4"/>
        <v>0</v>
      </c>
      <c r="I127" s="24">
        <f t="shared" si="5"/>
        <v>0</v>
      </c>
      <c r="J127" s="56"/>
    </row>
    <row r="128" spans="1:10" ht="102" x14ac:dyDescent="0.2">
      <c r="A128" s="57">
        <v>121</v>
      </c>
      <c r="B128" s="20" t="s">
        <v>290</v>
      </c>
      <c r="C128" s="20" t="s">
        <v>291</v>
      </c>
      <c r="D128" s="20" t="s">
        <v>248</v>
      </c>
      <c r="E128" s="21" t="s">
        <v>249</v>
      </c>
      <c r="F128" s="16">
        <f t="shared" si="3"/>
        <v>0</v>
      </c>
      <c r="G128" s="22">
        <v>0</v>
      </c>
      <c r="H128" s="23">
        <f t="shared" si="4"/>
        <v>0</v>
      </c>
      <c r="I128" s="24">
        <f t="shared" si="5"/>
        <v>0</v>
      </c>
      <c r="J128" s="56"/>
    </row>
    <row r="129" spans="1:10" ht="102" x14ac:dyDescent="0.2">
      <c r="A129" s="57">
        <v>122</v>
      </c>
      <c r="B129" s="20" t="s">
        <v>292</v>
      </c>
      <c r="C129" s="20" t="s">
        <v>293</v>
      </c>
      <c r="D129" s="20" t="s">
        <v>248</v>
      </c>
      <c r="E129" s="21" t="s">
        <v>249</v>
      </c>
      <c r="F129" s="16">
        <f t="shared" si="3"/>
        <v>0</v>
      </c>
      <c r="G129" s="22">
        <v>4220.08</v>
      </c>
      <c r="H129" s="23">
        <f t="shared" si="4"/>
        <v>0</v>
      </c>
      <c r="I129" s="24">
        <f t="shared" si="5"/>
        <v>0</v>
      </c>
      <c r="J129" s="56"/>
    </row>
    <row r="130" spans="1:10" ht="102" x14ac:dyDescent="0.2">
      <c r="A130" s="57">
        <v>123</v>
      </c>
      <c r="B130" s="20" t="s">
        <v>294</v>
      </c>
      <c r="C130" s="20" t="s">
        <v>295</v>
      </c>
      <c r="D130" s="20" t="s">
        <v>248</v>
      </c>
      <c r="E130" s="21" t="s">
        <v>249</v>
      </c>
      <c r="F130" s="16">
        <f t="shared" si="3"/>
        <v>0</v>
      </c>
      <c r="G130" s="22">
        <v>4220.08</v>
      </c>
      <c r="H130" s="23">
        <f t="shared" si="4"/>
        <v>0</v>
      </c>
      <c r="I130" s="24">
        <f t="shared" si="5"/>
        <v>0</v>
      </c>
      <c r="J130" s="56"/>
    </row>
    <row r="131" spans="1:10" ht="63.75" x14ac:dyDescent="0.2">
      <c r="A131" s="57">
        <v>124</v>
      </c>
      <c r="B131" s="20" t="s">
        <v>296</v>
      </c>
      <c r="C131" s="20" t="s">
        <v>297</v>
      </c>
      <c r="D131" s="20" t="s">
        <v>298</v>
      </c>
      <c r="E131" s="21" t="s">
        <v>299</v>
      </c>
      <c r="F131" s="16">
        <f t="shared" si="3"/>
        <v>0</v>
      </c>
      <c r="G131" s="22">
        <v>1856</v>
      </c>
      <c r="H131" s="23">
        <f t="shared" si="4"/>
        <v>0</v>
      </c>
      <c r="I131" s="24">
        <f t="shared" si="5"/>
        <v>0</v>
      </c>
      <c r="J131" s="56"/>
    </row>
    <row r="132" spans="1:10" ht="63.75" x14ac:dyDescent="0.2">
      <c r="A132" s="57">
        <v>125</v>
      </c>
      <c r="B132" s="20" t="s">
        <v>300</v>
      </c>
      <c r="C132" s="20" t="s">
        <v>301</v>
      </c>
      <c r="D132" s="20" t="s">
        <v>298</v>
      </c>
      <c r="E132" s="21" t="s">
        <v>299</v>
      </c>
      <c r="F132" s="16">
        <f t="shared" si="3"/>
        <v>0</v>
      </c>
      <c r="G132" s="22">
        <v>0</v>
      </c>
      <c r="H132" s="23">
        <f t="shared" si="4"/>
        <v>0</v>
      </c>
      <c r="I132" s="24">
        <f t="shared" si="5"/>
        <v>0</v>
      </c>
      <c r="J132" s="56"/>
    </row>
    <row r="133" spans="1:10" ht="63.75" x14ac:dyDescent="0.2">
      <c r="A133" s="57">
        <v>126</v>
      </c>
      <c r="B133" s="20" t="s">
        <v>302</v>
      </c>
      <c r="C133" s="20" t="s">
        <v>303</v>
      </c>
      <c r="D133" s="20" t="s">
        <v>298</v>
      </c>
      <c r="E133" s="21" t="s">
        <v>299</v>
      </c>
      <c r="F133" s="16">
        <f t="shared" si="3"/>
        <v>0</v>
      </c>
      <c r="G133" s="22">
        <v>2424.4</v>
      </c>
      <c r="H133" s="23">
        <f t="shared" si="4"/>
        <v>0</v>
      </c>
      <c r="I133" s="24">
        <f t="shared" si="5"/>
        <v>0</v>
      </c>
      <c r="J133" s="56"/>
    </row>
    <row r="134" spans="1:10" ht="63.75" x14ac:dyDescent="0.2">
      <c r="A134" s="57">
        <v>127</v>
      </c>
      <c r="B134" s="20" t="s">
        <v>304</v>
      </c>
      <c r="C134" s="20" t="s">
        <v>305</v>
      </c>
      <c r="D134" s="20" t="s">
        <v>298</v>
      </c>
      <c r="E134" s="21" t="s">
        <v>299</v>
      </c>
      <c r="F134" s="16">
        <f t="shared" si="3"/>
        <v>0</v>
      </c>
      <c r="G134" s="22">
        <v>0</v>
      </c>
      <c r="H134" s="23">
        <f t="shared" si="4"/>
        <v>0</v>
      </c>
      <c r="I134" s="24">
        <f t="shared" si="5"/>
        <v>0</v>
      </c>
      <c r="J134" s="56"/>
    </row>
    <row r="135" spans="1:10" ht="63.75" x14ac:dyDescent="0.2">
      <c r="A135" s="57">
        <v>128</v>
      </c>
      <c r="B135" s="20" t="s">
        <v>306</v>
      </c>
      <c r="C135" s="20" t="s">
        <v>307</v>
      </c>
      <c r="D135" s="20" t="s">
        <v>298</v>
      </c>
      <c r="E135" s="21" t="s">
        <v>299</v>
      </c>
      <c r="F135" s="16">
        <f t="shared" si="3"/>
        <v>0</v>
      </c>
      <c r="G135" s="22">
        <v>2888.4</v>
      </c>
      <c r="H135" s="23">
        <f t="shared" si="4"/>
        <v>0</v>
      </c>
      <c r="I135" s="24">
        <f t="shared" si="5"/>
        <v>0</v>
      </c>
      <c r="J135" s="56"/>
    </row>
    <row r="136" spans="1:10" ht="51" x14ac:dyDescent="0.2">
      <c r="A136" s="57">
        <v>129</v>
      </c>
      <c r="B136" s="20" t="s">
        <v>308</v>
      </c>
      <c r="C136" s="20" t="s">
        <v>309</v>
      </c>
      <c r="D136" s="20" t="s">
        <v>310</v>
      </c>
      <c r="E136" s="21" t="s">
        <v>299</v>
      </c>
      <c r="F136" s="16">
        <f t="shared" si="3"/>
        <v>0</v>
      </c>
      <c r="G136" s="22">
        <v>0</v>
      </c>
      <c r="H136" s="23">
        <f t="shared" si="4"/>
        <v>0</v>
      </c>
      <c r="I136" s="24">
        <f t="shared" si="5"/>
        <v>0</v>
      </c>
      <c r="J136" s="56"/>
    </row>
    <row r="137" spans="1:10" ht="25.5" x14ac:dyDescent="0.2">
      <c r="A137" s="57">
        <v>130</v>
      </c>
      <c r="B137" s="20" t="s">
        <v>311</v>
      </c>
      <c r="C137" s="20" t="s">
        <v>312</v>
      </c>
      <c r="D137" s="20" t="s">
        <v>298</v>
      </c>
      <c r="E137" s="21" t="s">
        <v>313</v>
      </c>
      <c r="F137" s="16">
        <f t="shared" ref="F137:F200" si="6">SUM(J137:J137)</f>
        <v>0</v>
      </c>
      <c r="G137" s="22">
        <v>0</v>
      </c>
      <c r="H137" s="23">
        <f t="shared" si="4"/>
        <v>0</v>
      </c>
      <c r="I137" s="24">
        <f t="shared" si="5"/>
        <v>0</v>
      </c>
      <c r="J137" s="56"/>
    </row>
    <row r="138" spans="1:10" ht="51" x14ac:dyDescent="0.2">
      <c r="A138" s="57">
        <v>131</v>
      </c>
      <c r="B138" s="20" t="s">
        <v>314</v>
      </c>
      <c r="C138" s="20" t="s">
        <v>315</v>
      </c>
      <c r="D138" s="20" t="s">
        <v>298</v>
      </c>
      <c r="E138" s="21" t="s">
        <v>299</v>
      </c>
      <c r="F138" s="16">
        <f t="shared" si="6"/>
        <v>0</v>
      </c>
      <c r="G138" s="22">
        <v>0</v>
      </c>
      <c r="H138" s="23">
        <f t="shared" ref="H138:H201" si="7">G138*F138</f>
        <v>0</v>
      </c>
      <c r="I138" s="24">
        <f t="shared" ref="I138:I201" si="8">+(H138*1.56%)+(((H138*1.56%)+H138)*4.09%)</f>
        <v>0</v>
      </c>
      <c r="J138" s="56"/>
    </row>
    <row r="139" spans="1:10" ht="25.5" x14ac:dyDescent="0.2">
      <c r="A139" s="57">
        <v>132</v>
      </c>
      <c r="B139" s="20" t="s">
        <v>316</v>
      </c>
      <c r="C139" s="20" t="s">
        <v>317</v>
      </c>
      <c r="D139" s="20" t="s">
        <v>298</v>
      </c>
      <c r="E139" s="21" t="s">
        <v>299</v>
      </c>
      <c r="F139" s="16">
        <f t="shared" si="6"/>
        <v>0</v>
      </c>
      <c r="G139" s="22">
        <v>0</v>
      </c>
      <c r="H139" s="23">
        <f t="shared" si="7"/>
        <v>0</v>
      </c>
      <c r="I139" s="24">
        <f t="shared" si="8"/>
        <v>0</v>
      </c>
      <c r="J139" s="56"/>
    </row>
    <row r="140" spans="1:10" ht="38.25" x14ac:dyDescent="0.2">
      <c r="A140" s="57">
        <v>133</v>
      </c>
      <c r="B140" s="20" t="s">
        <v>318</v>
      </c>
      <c r="C140" s="20" t="s">
        <v>319</v>
      </c>
      <c r="D140" s="20" t="s">
        <v>320</v>
      </c>
      <c r="E140" s="21" t="s">
        <v>321</v>
      </c>
      <c r="F140" s="16">
        <f t="shared" si="6"/>
        <v>0</v>
      </c>
      <c r="G140" s="22">
        <v>7214.04</v>
      </c>
      <c r="H140" s="23">
        <f t="shared" si="7"/>
        <v>0</v>
      </c>
      <c r="I140" s="24">
        <f t="shared" si="8"/>
        <v>0</v>
      </c>
      <c r="J140" s="56"/>
    </row>
    <row r="141" spans="1:10" ht="63.75" x14ac:dyDescent="0.2">
      <c r="A141" s="57">
        <v>134</v>
      </c>
      <c r="B141" s="20" t="s">
        <v>322</v>
      </c>
      <c r="C141" s="20" t="s">
        <v>323</v>
      </c>
      <c r="D141" s="20" t="s">
        <v>160</v>
      </c>
      <c r="E141" s="21" t="s">
        <v>324</v>
      </c>
      <c r="F141" s="16">
        <f t="shared" si="6"/>
        <v>0</v>
      </c>
      <c r="G141" s="22">
        <v>0</v>
      </c>
      <c r="H141" s="23">
        <f t="shared" si="7"/>
        <v>0</v>
      </c>
      <c r="I141" s="24">
        <f t="shared" si="8"/>
        <v>0</v>
      </c>
      <c r="J141" s="56"/>
    </row>
    <row r="142" spans="1:10" ht="38.25" x14ac:dyDescent="0.2">
      <c r="A142" s="57">
        <v>135</v>
      </c>
      <c r="B142" s="20" t="s">
        <v>325</v>
      </c>
      <c r="C142" s="20" t="s">
        <v>326</v>
      </c>
      <c r="D142" s="20" t="s">
        <v>327</v>
      </c>
      <c r="E142" s="21" t="s">
        <v>328</v>
      </c>
      <c r="F142" s="16">
        <f t="shared" si="6"/>
        <v>0</v>
      </c>
      <c r="G142" s="22">
        <v>767.92</v>
      </c>
      <c r="H142" s="23">
        <f t="shared" si="7"/>
        <v>0</v>
      </c>
      <c r="I142" s="24">
        <f t="shared" si="8"/>
        <v>0</v>
      </c>
      <c r="J142" s="56"/>
    </row>
    <row r="143" spans="1:10" ht="51" x14ac:dyDescent="0.2">
      <c r="A143" s="57">
        <v>136</v>
      </c>
      <c r="B143" s="20" t="s">
        <v>329</v>
      </c>
      <c r="C143" s="20" t="s">
        <v>330</v>
      </c>
      <c r="D143" s="20" t="s">
        <v>327</v>
      </c>
      <c r="E143" s="21" t="s">
        <v>328</v>
      </c>
      <c r="F143" s="16">
        <f t="shared" si="6"/>
        <v>0</v>
      </c>
      <c r="G143" s="22">
        <v>6942.6</v>
      </c>
      <c r="H143" s="23">
        <f t="shared" si="7"/>
        <v>0</v>
      </c>
      <c r="I143" s="24">
        <f t="shared" si="8"/>
        <v>0</v>
      </c>
      <c r="J143" s="56"/>
    </row>
    <row r="144" spans="1:10" ht="51" x14ac:dyDescent="0.2">
      <c r="A144" s="57">
        <v>137</v>
      </c>
      <c r="B144" s="20" t="s">
        <v>331</v>
      </c>
      <c r="C144" s="20" t="s">
        <v>332</v>
      </c>
      <c r="D144" s="20" t="s">
        <v>327</v>
      </c>
      <c r="E144" s="21" t="s">
        <v>328</v>
      </c>
      <c r="F144" s="16">
        <f t="shared" si="6"/>
        <v>0</v>
      </c>
      <c r="G144" s="22">
        <v>6942.6</v>
      </c>
      <c r="H144" s="23">
        <f t="shared" si="7"/>
        <v>0</v>
      </c>
      <c r="I144" s="24">
        <f t="shared" si="8"/>
        <v>0</v>
      </c>
      <c r="J144" s="56"/>
    </row>
    <row r="145" spans="1:10" ht="51" x14ac:dyDescent="0.2">
      <c r="A145" s="57">
        <v>138</v>
      </c>
      <c r="B145" s="20" t="s">
        <v>333</v>
      </c>
      <c r="C145" s="20" t="s">
        <v>334</v>
      </c>
      <c r="D145" s="20" t="s">
        <v>327</v>
      </c>
      <c r="E145" s="21" t="s">
        <v>328</v>
      </c>
      <c r="F145" s="16">
        <f t="shared" si="6"/>
        <v>0</v>
      </c>
      <c r="G145" s="22">
        <v>5925.28</v>
      </c>
      <c r="H145" s="23">
        <f t="shared" si="7"/>
        <v>0</v>
      </c>
      <c r="I145" s="24">
        <f t="shared" si="8"/>
        <v>0</v>
      </c>
      <c r="J145" s="56"/>
    </row>
    <row r="146" spans="1:10" ht="51" x14ac:dyDescent="0.2">
      <c r="A146" s="57">
        <v>139</v>
      </c>
      <c r="B146" s="20" t="s">
        <v>335</v>
      </c>
      <c r="C146" s="20" t="s">
        <v>336</v>
      </c>
      <c r="D146" s="20" t="s">
        <v>327</v>
      </c>
      <c r="E146" s="21" t="s">
        <v>328</v>
      </c>
      <c r="F146" s="16">
        <f t="shared" si="6"/>
        <v>0</v>
      </c>
      <c r="G146" s="22">
        <v>7018</v>
      </c>
      <c r="H146" s="23">
        <f t="shared" si="7"/>
        <v>0</v>
      </c>
      <c r="I146" s="24">
        <f t="shared" si="8"/>
        <v>0</v>
      </c>
      <c r="J146" s="56"/>
    </row>
    <row r="147" spans="1:10" ht="25.5" x14ac:dyDescent="0.2">
      <c r="A147" s="57">
        <v>140</v>
      </c>
      <c r="B147" s="20" t="s">
        <v>337</v>
      </c>
      <c r="C147" s="20" t="s">
        <v>338</v>
      </c>
      <c r="D147" s="20" t="s">
        <v>339</v>
      </c>
      <c r="E147" s="21" t="s">
        <v>328</v>
      </c>
      <c r="F147" s="16">
        <f t="shared" si="6"/>
        <v>0</v>
      </c>
      <c r="G147" s="22">
        <v>0</v>
      </c>
      <c r="H147" s="23">
        <f t="shared" si="7"/>
        <v>0</v>
      </c>
      <c r="I147" s="24">
        <f t="shared" si="8"/>
        <v>0</v>
      </c>
      <c r="J147" s="56"/>
    </row>
    <row r="148" spans="1:10" ht="63.75" x14ac:dyDescent="0.2">
      <c r="A148" s="57">
        <v>141</v>
      </c>
      <c r="B148" s="20" t="s">
        <v>340</v>
      </c>
      <c r="C148" s="20" t="s">
        <v>341</v>
      </c>
      <c r="D148" s="20" t="s">
        <v>327</v>
      </c>
      <c r="E148" s="21" t="s">
        <v>328</v>
      </c>
      <c r="F148" s="16">
        <f t="shared" si="6"/>
        <v>0</v>
      </c>
      <c r="G148" s="22">
        <v>0</v>
      </c>
      <c r="H148" s="23">
        <f t="shared" si="7"/>
        <v>0</v>
      </c>
      <c r="I148" s="24">
        <f t="shared" si="8"/>
        <v>0</v>
      </c>
      <c r="J148" s="56"/>
    </row>
    <row r="149" spans="1:10" ht="63.75" x14ac:dyDescent="0.2">
      <c r="A149" s="57">
        <v>142</v>
      </c>
      <c r="B149" s="20" t="s">
        <v>342</v>
      </c>
      <c r="C149" s="20" t="s">
        <v>343</v>
      </c>
      <c r="D149" s="20" t="s">
        <v>327</v>
      </c>
      <c r="E149" s="21" t="s">
        <v>328</v>
      </c>
      <c r="F149" s="16">
        <f t="shared" si="6"/>
        <v>0</v>
      </c>
      <c r="G149" s="22">
        <v>0</v>
      </c>
      <c r="H149" s="23">
        <f t="shared" si="7"/>
        <v>0</v>
      </c>
      <c r="I149" s="24">
        <f t="shared" si="8"/>
        <v>0</v>
      </c>
      <c r="J149" s="56"/>
    </row>
    <row r="150" spans="1:10" ht="63.75" x14ac:dyDescent="0.2">
      <c r="A150" s="57">
        <v>143</v>
      </c>
      <c r="B150" s="20" t="s">
        <v>344</v>
      </c>
      <c r="C150" s="20" t="s">
        <v>345</v>
      </c>
      <c r="D150" s="20" t="s">
        <v>327</v>
      </c>
      <c r="E150" s="21" t="s">
        <v>328</v>
      </c>
      <c r="F150" s="16">
        <f t="shared" si="6"/>
        <v>0</v>
      </c>
      <c r="G150" s="22">
        <v>18910.32</v>
      </c>
      <c r="H150" s="23">
        <f t="shared" si="7"/>
        <v>0</v>
      </c>
      <c r="I150" s="24">
        <f t="shared" si="8"/>
        <v>0</v>
      </c>
      <c r="J150" s="56"/>
    </row>
    <row r="151" spans="1:10" ht="63.75" x14ac:dyDescent="0.2">
      <c r="A151" s="57">
        <v>144</v>
      </c>
      <c r="B151" s="20" t="s">
        <v>346</v>
      </c>
      <c r="C151" s="20" t="s">
        <v>347</v>
      </c>
      <c r="D151" s="20" t="s">
        <v>327</v>
      </c>
      <c r="E151" s="21" t="s">
        <v>328</v>
      </c>
      <c r="F151" s="16">
        <f t="shared" si="6"/>
        <v>0</v>
      </c>
      <c r="G151" s="22">
        <v>0</v>
      </c>
      <c r="H151" s="23">
        <f t="shared" si="7"/>
        <v>0</v>
      </c>
      <c r="I151" s="24">
        <f t="shared" si="8"/>
        <v>0</v>
      </c>
      <c r="J151" s="56"/>
    </row>
    <row r="152" spans="1:10" ht="63.75" x14ac:dyDescent="0.2">
      <c r="A152" s="57">
        <v>145</v>
      </c>
      <c r="B152" s="20" t="s">
        <v>348</v>
      </c>
      <c r="C152" s="20" t="s">
        <v>349</v>
      </c>
      <c r="D152" s="20" t="s">
        <v>327</v>
      </c>
      <c r="E152" s="21" t="s">
        <v>328</v>
      </c>
      <c r="F152" s="16">
        <f t="shared" si="6"/>
        <v>0</v>
      </c>
      <c r="G152" s="22">
        <v>0</v>
      </c>
      <c r="H152" s="23">
        <f t="shared" si="7"/>
        <v>0</v>
      </c>
      <c r="I152" s="24">
        <f t="shared" si="8"/>
        <v>0</v>
      </c>
      <c r="J152" s="56"/>
    </row>
    <row r="153" spans="1:10" ht="51" x14ac:dyDescent="0.2">
      <c r="A153" s="57">
        <v>146</v>
      </c>
      <c r="B153" s="20" t="s">
        <v>350</v>
      </c>
      <c r="C153" s="20" t="s">
        <v>351</v>
      </c>
      <c r="D153" s="20" t="s">
        <v>160</v>
      </c>
      <c r="E153" s="21" t="s">
        <v>328</v>
      </c>
      <c r="F153" s="16">
        <f t="shared" si="6"/>
        <v>0</v>
      </c>
      <c r="G153" s="22">
        <v>3933.5599999999995</v>
      </c>
      <c r="H153" s="23">
        <f t="shared" si="7"/>
        <v>0</v>
      </c>
      <c r="I153" s="24">
        <f t="shared" si="8"/>
        <v>0</v>
      </c>
      <c r="J153" s="56"/>
    </row>
    <row r="154" spans="1:10" ht="25.5" x14ac:dyDescent="0.2">
      <c r="A154" s="57">
        <v>147</v>
      </c>
      <c r="B154" s="20" t="s">
        <v>352</v>
      </c>
      <c r="C154" s="20" t="s">
        <v>353</v>
      </c>
      <c r="D154" s="20" t="s">
        <v>354</v>
      </c>
      <c r="E154" s="21" t="s">
        <v>355</v>
      </c>
      <c r="F154" s="16">
        <f t="shared" si="6"/>
        <v>0</v>
      </c>
      <c r="G154" s="22">
        <v>0</v>
      </c>
      <c r="H154" s="23">
        <f t="shared" si="7"/>
        <v>0</v>
      </c>
      <c r="I154" s="24">
        <f t="shared" si="8"/>
        <v>0</v>
      </c>
      <c r="J154" s="56"/>
    </row>
    <row r="155" spans="1:10" ht="38.25" x14ac:dyDescent="0.2">
      <c r="A155" s="57">
        <v>148</v>
      </c>
      <c r="B155" s="20" t="s">
        <v>356</v>
      </c>
      <c r="C155" s="20" t="s">
        <v>357</v>
      </c>
      <c r="D155" s="20" t="s">
        <v>358</v>
      </c>
      <c r="E155" s="21" t="s">
        <v>359</v>
      </c>
      <c r="F155" s="16">
        <f t="shared" si="6"/>
        <v>0</v>
      </c>
      <c r="G155" s="22">
        <v>1034.72</v>
      </c>
      <c r="H155" s="23">
        <f t="shared" si="7"/>
        <v>0</v>
      </c>
      <c r="I155" s="24">
        <f t="shared" si="8"/>
        <v>0</v>
      </c>
      <c r="J155" s="56"/>
    </row>
    <row r="156" spans="1:10" ht="38.25" x14ac:dyDescent="0.2">
      <c r="A156" s="57">
        <v>149</v>
      </c>
      <c r="B156" s="20" t="s">
        <v>360</v>
      </c>
      <c r="C156" s="20" t="s">
        <v>361</v>
      </c>
      <c r="D156" s="20" t="s">
        <v>358</v>
      </c>
      <c r="E156" s="21" t="s">
        <v>362</v>
      </c>
      <c r="F156" s="16">
        <f t="shared" si="6"/>
        <v>0</v>
      </c>
      <c r="G156" s="22">
        <v>1595</v>
      </c>
      <c r="H156" s="23">
        <f t="shared" si="7"/>
        <v>0</v>
      </c>
      <c r="I156" s="24">
        <f t="shared" si="8"/>
        <v>0</v>
      </c>
      <c r="J156" s="56"/>
    </row>
    <row r="157" spans="1:10" ht="38.25" x14ac:dyDescent="0.2">
      <c r="A157" s="57">
        <v>150</v>
      </c>
      <c r="B157" s="20" t="s">
        <v>363</v>
      </c>
      <c r="C157" s="20" t="s">
        <v>364</v>
      </c>
      <c r="D157" s="20" t="s">
        <v>358</v>
      </c>
      <c r="E157" s="21" t="s">
        <v>362</v>
      </c>
      <c r="F157" s="16">
        <f t="shared" si="6"/>
        <v>0</v>
      </c>
      <c r="G157" s="22">
        <v>2117</v>
      </c>
      <c r="H157" s="23">
        <f t="shared" si="7"/>
        <v>0</v>
      </c>
      <c r="I157" s="24">
        <f t="shared" si="8"/>
        <v>0</v>
      </c>
      <c r="J157" s="56"/>
    </row>
    <row r="158" spans="1:10" ht="38.25" x14ac:dyDescent="0.2">
      <c r="A158" s="57">
        <v>151</v>
      </c>
      <c r="B158" s="20" t="s">
        <v>365</v>
      </c>
      <c r="C158" s="20" t="s">
        <v>366</v>
      </c>
      <c r="D158" s="20" t="s">
        <v>358</v>
      </c>
      <c r="E158" s="21" t="s">
        <v>362</v>
      </c>
      <c r="F158" s="16">
        <f t="shared" si="6"/>
        <v>0</v>
      </c>
      <c r="G158" s="22">
        <v>2436</v>
      </c>
      <c r="H158" s="23">
        <f t="shared" si="7"/>
        <v>0</v>
      </c>
      <c r="I158" s="24">
        <f t="shared" si="8"/>
        <v>0</v>
      </c>
      <c r="J158" s="56"/>
    </row>
    <row r="159" spans="1:10" ht="51" x14ac:dyDescent="0.2">
      <c r="A159" s="57">
        <v>152</v>
      </c>
      <c r="B159" s="20" t="s">
        <v>367</v>
      </c>
      <c r="C159" s="20" t="s">
        <v>368</v>
      </c>
      <c r="D159" s="20" t="s">
        <v>369</v>
      </c>
      <c r="E159" s="21" t="s">
        <v>370</v>
      </c>
      <c r="F159" s="16">
        <f t="shared" si="6"/>
        <v>0</v>
      </c>
      <c r="G159" s="22">
        <v>1440.72</v>
      </c>
      <c r="H159" s="23">
        <f t="shared" si="7"/>
        <v>0</v>
      </c>
      <c r="I159" s="24">
        <f t="shared" si="8"/>
        <v>0</v>
      </c>
      <c r="J159" s="56"/>
    </row>
    <row r="160" spans="1:10" ht="38.25" x14ac:dyDescent="0.2">
      <c r="A160" s="57">
        <v>153</v>
      </c>
      <c r="B160" s="20" t="s">
        <v>371</v>
      </c>
      <c r="C160" s="20" t="s">
        <v>372</v>
      </c>
      <c r="D160" s="20" t="s">
        <v>358</v>
      </c>
      <c r="E160" s="21" t="s">
        <v>373</v>
      </c>
      <c r="F160" s="16">
        <f t="shared" si="6"/>
        <v>0</v>
      </c>
      <c r="G160" s="22">
        <v>0</v>
      </c>
      <c r="H160" s="23">
        <f t="shared" si="7"/>
        <v>0</v>
      </c>
      <c r="I160" s="24">
        <f t="shared" si="8"/>
        <v>0</v>
      </c>
      <c r="J160" s="56"/>
    </row>
    <row r="161" spans="1:10" ht="38.25" x14ac:dyDescent="0.2">
      <c r="A161" s="57">
        <v>154</v>
      </c>
      <c r="B161" s="20" t="s">
        <v>374</v>
      </c>
      <c r="C161" s="20" t="s">
        <v>372</v>
      </c>
      <c r="D161" s="20" t="s">
        <v>358</v>
      </c>
      <c r="E161" s="21" t="s">
        <v>373</v>
      </c>
      <c r="F161" s="16">
        <f t="shared" si="6"/>
        <v>0</v>
      </c>
      <c r="G161" s="22">
        <v>0</v>
      </c>
      <c r="H161" s="23">
        <f t="shared" si="7"/>
        <v>0</v>
      </c>
      <c r="I161" s="24">
        <f t="shared" si="8"/>
        <v>0</v>
      </c>
      <c r="J161" s="56"/>
    </row>
    <row r="162" spans="1:10" ht="38.25" x14ac:dyDescent="0.2">
      <c r="A162" s="57">
        <v>155</v>
      </c>
      <c r="B162" s="20" t="s">
        <v>375</v>
      </c>
      <c r="C162" s="20" t="s">
        <v>376</v>
      </c>
      <c r="D162" s="20" t="s">
        <v>358</v>
      </c>
      <c r="E162" s="21" t="s">
        <v>373</v>
      </c>
      <c r="F162" s="16">
        <f t="shared" si="6"/>
        <v>0</v>
      </c>
      <c r="G162" s="22">
        <v>0</v>
      </c>
      <c r="H162" s="23">
        <f t="shared" si="7"/>
        <v>0</v>
      </c>
      <c r="I162" s="24">
        <f t="shared" si="8"/>
        <v>0</v>
      </c>
      <c r="J162" s="56"/>
    </row>
    <row r="163" spans="1:10" ht="38.25" x14ac:dyDescent="0.2">
      <c r="A163" s="57">
        <v>156</v>
      </c>
      <c r="B163" s="20" t="s">
        <v>377</v>
      </c>
      <c r="C163" s="20" t="s">
        <v>378</v>
      </c>
      <c r="D163" s="20" t="s">
        <v>358</v>
      </c>
      <c r="E163" s="21" t="s">
        <v>373</v>
      </c>
      <c r="F163" s="16">
        <f t="shared" si="6"/>
        <v>0</v>
      </c>
      <c r="G163" s="22">
        <v>0</v>
      </c>
      <c r="H163" s="23">
        <f t="shared" si="7"/>
        <v>0</v>
      </c>
      <c r="I163" s="24">
        <f t="shared" si="8"/>
        <v>0</v>
      </c>
      <c r="J163" s="56"/>
    </row>
    <row r="164" spans="1:10" ht="38.25" x14ac:dyDescent="0.2">
      <c r="A164" s="57">
        <v>157</v>
      </c>
      <c r="B164" s="20" t="s">
        <v>379</v>
      </c>
      <c r="C164" s="20" t="s">
        <v>376</v>
      </c>
      <c r="D164" s="20" t="s">
        <v>358</v>
      </c>
      <c r="E164" s="21" t="s">
        <v>373</v>
      </c>
      <c r="F164" s="16">
        <f t="shared" si="6"/>
        <v>0</v>
      </c>
      <c r="G164" s="22">
        <v>0</v>
      </c>
      <c r="H164" s="23">
        <f t="shared" si="7"/>
        <v>0</v>
      </c>
      <c r="I164" s="24">
        <f t="shared" si="8"/>
        <v>0</v>
      </c>
      <c r="J164" s="56"/>
    </row>
    <row r="165" spans="1:10" ht="51" x14ac:dyDescent="0.2">
      <c r="A165" s="57">
        <v>158</v>
      </c>
      <c r="B165" s="20" t="s">
        <v>380</v>
      </c>
      <c r="C165" s="20" t="s">
        <v>381</v>
      </c>
      <c r="D165" s="20" t="s">
        <v>382</v>
      </c>
      <c r="E165" s="21" t="s">
        <v>383</v>
      </c>
      <c r="F165" s="16">
        <f t="shared" si="6"/>
        <v>0</v>
      </c>
      <c r="G165" s="22">
        <v>0</v>
      </c>
      <c r="H165" s="23">
        <f t="shared" si="7"/>
        <v>0</v>
      </c>
      <c r="I165" s="24">
        <f t="shared" si="8"/>
        <v>0</v>
      </c>
      <c r="J165" s="56"/>
    </row>
    <row r="166" spans="1:10" ht="51" x14ac:dyDescent="0.2">
      <c r="A166" s="57">
        <v>159</v>
      </c>
      <c r="B166" s="20" t="s">
        <v>384</v>
      </c>
      <c r="C166" s="20" t="s">
        <v>385</v>
      </c>
      <c r="D166" s="20" t="s">
        <v>382</v>
      </c>
      <c r="E166" s="21" t="s">
        <v>383</v>
      </c>
      <c r="F166" s="16">
        <f t="shared" si="6"/>
        <v>0</v>
      </c>
      <c r="G166" s="22">
        <v>0</v>
      </c>
      <c r="H166" s="23">
        <f t="shared" si="7"/>
        <v>0</v>
      </c>
      <c r="I166" s="24">
        <f t="shared" si="8"/>
        <v>0</v>
      </c>
      <c r="J166" s="56"/>
    </row>
    <row r="167" spans="1:10" ht="51" x14ac:dyDescent="0.2">
      <c r="A167" s="57">
        <v>160</v>
      </c>
      <c r="B167" s="20" t="s">
        <v>386</v>
      </c>
      <c r="C167" s="20" t="s">
        <v>387</v>
      </c>
      <c r="D167" s="20" t="s">
        <v>382</v>
      </c>
      <c r="E167" s="21" t="s">
        <v>383</v>
      </c>
      <c r="F167" s="16">
        <f t="shared" si="6"/>
        <v>0</v>
      </c>
      <c r="G167" s="22">
        <v>0</v>
      </c>
      <c r="H167" s="23">
        <f t="shared" si="7"/>
        <v>0</v>
      </c>
      <c r="I167" s="24">
        <f t="shared" si="8"/>
        <v>0</v>
      </c>
      <c r="J167" s="56"/>
    </row>
    <row r="168" spans="1:10" ht="51" x14ac:dyDescent="0.2">
      <c r="A168" s="57">
        <v>161</v>
      </c>
      <c r="B168" s="20" t="s">
        <v>388</v>
      </c>
      <c r="C168" s="20" t="s">
        <v>389</v>
      </c>
      <c r="D168" s="20" t="s">
        <v>390</v>
      </c>
      <c r="E168" s="21" t="s">
        <v>328</v>
      </c>
      <c r="F168" s="16">
        <f t="shared" si="6"/>
        <v>0</v>
      </c>
      <c r="G168" s="22">
        <v>1046.32</v>
      </c>
      <c r="H168" s="23">
        <f t="shared" si="7"/>
        <v>0</v>
      </c>
      <c r="I168" s="24">
        <f t="shared" si="8"/>
        <v>0</v>
      </c>
      <c r="J168" s="56"/>
    </row>
    <row r="169" spans="1:10" ht="38.25" x14ac:dyDescent="0.2">
      <c r="A169" s="57">
        <v>162</v>
      </c>
      <c r="B169" s="20" t="s">
        <v>391</v>
      </c>
      <c r="C169" s="20" t="s">
        <v>392</v>
      </c>
      <c r="D169" s="20" t="s">
        <v>160</v>
      </c>
      <c r="E169" s="21" t="s">
        <v>393</v>
      </c>
      <c r="F169" s="16">
        <f t="shared" si="6"/>
        <v>0</v>
      </c>
      <c r="G169" s="22">
        <v>1575.28</v>
      </c>
      <c r="H169" s="23">
        <f t="shared" si="7"/>
        <v>0</v>
      </c>
      <c r="I169" s="24">
        <f t="shared" si="8"/>
        <v>0</v>
      </c>
      <c r="J169" s="56"/>
    </row>
    <row r="170" spans="1:10" ht="38.25" x14ac:dyDescent="0.2">
      <c r="A170" s="57">
        <v>163</v>
      </c>
      <c r="B170" s="20" t="s">
        <v>394</v>
      </c>
      <c r="C170" s="20" t="s">
        <v>395</v>
      </c>
      <c r="D170" s="20" t="s">
        <v>160</v>
      </c>
      <c r="E170" s="21" t="s">
        <v>393</v>
      </c>
      <c r="F170" s="16">
        <f t="shared" si="6"/>
        <v>0</v>
      </c>
      <c r="G170" s="22">
        <v>1827</v>
      </c>
      <c r="H170" s="23">
        <f t="shared" si="7"/>
        <v>0</v>
      </c>
      <c r="I170" s="24">
        <f t="shared" si="8"/>
        <v>0</v>
      </c>
      <c r="J170" s="56"/>
    </row>
    <row r="171" spans="1:10" ht="38.25" x14ac:dyDescent="0.2">
      <c r="A171" s="57">
        <v>164</v>
      </c>
      <c r="B171" s="20" t="s">
        <v>396</v>
      </c>
      <c r="C171" s="20" t="s">
        <v>397</v>
      </c>
      <c r="D171" s="20" t="s">
        <v>160</v>
      </c>
      <c r="E171" s="21" t="s">
        <v>393</v>
      </c>
      <c r="F171" s="16">
        <f t="shared" si="6"/>
        <v>0</v>
      </c>
      <c r="G171" s="22">
        <v>3811.76</v>
      </c>
      <c r="H171" s="23">
        <f t="shared" si="7"/>
        <v>0</v>
      </c>
      <c r="I171" s="24">
        <f t="shared" si="8"/>
        <v>0</v>
      </c>
      <c r="J171" s="56"/>
    </row>
    <row r="172" spans="1:10" ht="38.25" x14ac:dyDescent="0.2">
      <c r="A172" s="57">
        <v>165</v>
      </c>
      <c r="B172" s="20" t="s">
        <v>398</v>
      </c>
      <c r="C172" s="20" t="s">
        <v>399</v>
      </c>
      <c r="D172" s="20" t="s">
        <v>400</v>
      </c>
      <c r="E172" s="21" t="s">
        <v>401</v>
      </c>
      <c r="F172" s="16">
        <f t="shared" si="6"/>
        <v>0</v>
      </c>
      <c r="G172" s="22">
        <v>0</v>
      </c>
      <c r="H172" s="23">
        <f t="shared" si="7"/>
        <v>0</v>
      </c>
      <c r="I172" s="24">
        <f t="shared" si="8"/>
        <v>0</v>
      </c>
      <c r="J172" s="56"/>
    </row>
    <row r="173" spans="1:10" ht="38.25" x14ac:dyDescent="0.2">
      <c r="A173" s="57">
        <v>166</v>
      </c>
      <c r="B173" s="20" t="s">
        <v>402</v>
      </c>
      <c r="C173" s="20" t="s">
        <v>403</v>
      </c>
      <c r="D173" s="20" t="s">
        <v>404</v>
      </c>
      <c r="E173" s="21" t="s">
        <v>401</v>
      </c>
      <c r="F173" s="16">
        <f t="shared" si="6"/>
        <v>0</v>
      </c>
      <c r="G173" s="22">
        <v>0</v>
      </c>
      <c r="H173" s="23">
        <f t="shared" si="7"/>
        <v>0</v>
      </c>
      <c r="I173" s="24">
        <f t="shared" si="8"/>
        <v>0</v>
      </c>
      <c r="J173" s="56"/>
    </row>
    <row r="174" spans="1:10" ht="38.25" x14ac:dyDescent="0.2">
      <c r="A174" s="57">
        <v>167</v>
      </c>
      <c r="B174" s="20" t="s">
        <v>405</v>
      </c>
      <c r="C174" s="20" t="s">
        <v>406</v>
      </c>
      <c r="D174" s="20" t="s">
        <v>407</v>
      </c>
      <c r="E174" s="21" t="s">
        <v>408</v>
      </c>
      <c r="F174" s="16">
        <f t="shared" si="6"/>
        <v>0</v>
      </c>
      <c r="G174" s="22">
        <v>0</v>
      </c>
      <c r="H174" s="23">
        <f t="shared" si="7"/>
        <v>0</v>
      </c>
      <c r="I174" s="24">
        <f t="shared" si="8"/>
        <v>0</v>
      </c>
      <c r="J174" s="56"/>
    </row>
    <row r="175" spans="1:10" ht="25.5" x14ac:dyDescent="0.2">
      <c r="A175" s="57">
        <v>168</v>
      </c>
      <c r="B175" s="20" t="s">
        <v>409</v>
      </c>
      <c r="C175" s="20" t="s">
        <v>410</v>
      </c>
      <c r="D175" s="20" t="s">
        <v>160</v>
      </c>
      <c r="E175" s="21" t="s">
        <v>411</v>
      </c>
      <c r="F175" s="16">
        <f t="shared" si="6"/>
        <v>0</v>
      </c>
      <c r="G175" s="22">
        <v>17999.72</v>
      </c>
      <c r="H175" s="23">
        <f t="shared" si="7"/>
        <v>0</v>
      </c>
      <c r="I175" s="24">
        <f t="shared" si="8"/>
        <v>0</v>
      </c>
      <c r="J175" s="56"/>
    </row>
    <row r="176" spans="1:10" ht="38.25" x14ac:dyDescent="0.2">
      <c r="A176" s="57">
        <v>169</v>
      </c>
      <c r="B176" s="20" t="s">
        <v>412</v>
      </c>
      <c r="C176" s="20" t="s">
        <v>413</v>
      </c>
      <c r="D176" s="20" t="s">
        <v>160</v>
      </c>
      <c r="E176" s="21" t="s">
        <v>414</v>
      </c>
      <c r="F176" s="16">
        <f t="shared" si="6"/>
        <v>0</v>
      </c>
      <c r="G176" s="22">
        <v>30599.64</v>
      </c>
      <c r="H176" s="23">
        <f t="shared" si="7"/>
        <v>0</v>
      </c>
      <c r="I176" s="24">
        <f t="shared" si="8"/>
        <v>0</v>
      </c>
      <c r="J176" s="56"/>
    </row>
    <row r="177" spans="1:10" ht="38.25" x14ac:dyDescent="0.2">
      <c r="A177" s="57">
        <v>170</v>
      </c>
      <c r="B177" s="20" t="s">
        <v>415</v>
      </c>
      <c r="C177" s="20" t="s">
        <v>416</v>
      </c>
      <c r="D177" s="20" t="s">
        <v>160</v>
      </c>
      <c r="E177" s="21" t="s">
        <v>417</v>
      </c>
      <c r="F177" s="16">
        <f t="shared" si="6"/>
        <v>0</v>
      </c>
      <c r="G177" s="22">
        <v>6833.56</v>
      </c>
      <c r="H177" s="23">
        <f t="shared" si="7"/>
        <v>0</v>
      </c>
      <c r="I177" s="24">
        <f t="shared" si="8"/>
        <v>0</v>
      </c>
      <c r="J177" s="56"/>
    </row>
    <row r="178" spans="1:10" ht="114.75" x14ac:dyDescent="0.2">
      <c r="A178" s="57">
        <v>171</v>
      </c>
      <c r="B178" s="20" t="s">
        <v>418</v>
      </c>
      <c r="C178" s="20" t="s">
        <v>419</v>
      </c>
      <c r="D178" s="20" t="s">
        <v>420</v>
      </c>
      <c r="E178" s="21" t="s">
        <v>421</v>
      </c>
      <c r="F178" s="16">
        <f t="shared" si="6"/>
        <v>0</v>
      </c>
      <c r="G178" s="22">
        <v>6243.3</v>
      </c>
      <c r="H178" s="23">
        <f t="shared" si="7"/>
        <v>0</v>
      </c>
      <c r="I178" s="24">
        <f t="shared" si="8"/>
        <v>0</v>
      </c>
      <c r="J178" s="56"/>
    </row>
    <row r="179" spans="1:10" ht="127.5" x14ac:dyDescent="0.2">
      <c r="A179" s="57">
        <v>172</v>
      </c>
      <c r="B179" s="20" t="s">
        <v>422</v>
      </c>
      <c r="C179" s="20" t="s">
        <v>423</v>
      </c>
      <c r="D179" s="20" t="s">
        <v>420</v>
      </c>
      <c r="E179" s="21" t="s">
        <v>424</v>
      </c>
      <c r="F179" s="16">
        <f t="shared" si="6"/>
        <v>0</v>
      </c>
      <c r="G179" s="22">
        <v>0</v>
      </c>
      <c r="H179" s="23">
        <f t="shared" si="7"/>
        <v>0</v>
      </c>
      <c r="I179" s="24">
        <f t="shared" si="8"/>
        <v>0</v>
      </c>
      <c r="J179" s="56"/>
    </row>
    <row r="180" spans="1:10" ht="127.5" x14ac:dyDescent="0.2">
      <c r="A180" s="57">
        <v>173</v>
      </c>
      <c r="B180" s="20" t="s">
        <v>425</v>
      </c>
      <c r="C180" s="20" t="s">
        <v>426</v>
      </c>
      <c r="D180" s="20" t="s">
        <v>420</v>
      </c>
      <c r="E180" s="21" t="s">
        <v>424</v>
      </c>
      <c r="F180" s="16">
        <f t="shared" si="6"/>
        <v>0</v>
      </c>
      <c r="G180" s="22">
        <v>0</v>
      </c>
      <c r="H180" s="23">
        <f t="shared" si="7"/>
        <v>0</v>
      </c>
      <c r="I180" s="24">
        <f t="shared" si="8"/>
        <v>0</v>
      </c>
      <c r="J180" s="56"/>
    </row>
    <row r="181" spans="1:10" ht="25.5" x14ac:dyDescent="0.2">
      <c r="A181" s="57">
        <v>174</v>
      </c>
      <c r="B181" s="20" t="s">
        <v>427</v>
      </c>
      <c r="C181" s="20" t="s">
        <v>428</v>
      </c>
      <c r="D181" s="20" t="s">
        <v>429</v>
      </c>
      <c r="E181" s="21" t="s">
        <v>424</v>
      </c>
      <c r="F181" s="16">
        <f t="shared" si="6"/>
        <v>0</v>
      </c>
      <c r="G181" s="22">
        <v>0</v>
      </c>
      <c r="H181" s="23">
        <f t="shared" si="7"/>
        <v>0</v>
      </c>
      <c r="I181" s="24">
        <f t="shared" si="8"/>
        <v>0</v>
      </c>
      <c r="J181" s="56"/>
    </row>
    <row r="182" spans="1:10" ht="63.75" x14ac:dyDescent="0.2">
      <c r="A182" s="57">
        <v>175</v>
      </c>
      <c r="B182" s="20" t="s">
        <v>430</v>
      </c>
      <c r="C182" s="20" t="s">
        <v>431</v>
      </c>
      <c r="D182" s="20" t="s">
        <v>432</v>
      </c>
      <c r="E182" s="21" t="s">
        <v>433</v>
      </c>
      <c r="F182" s="16">
        <f t="shared" si="6"/>
        <v>0</v>
      </c>
      <c r="G182" s="22">
        <v>0</v>
      </c>
      <c r="H182" s="23">
        <f t="shared" si="7"/>
        <v>0</v>
      </c>
      <c r="I182" s="24">
        <f t="shared" si="8"/>
        <v>0</v>
      </c>
      <c r="J182" s="56"/>
    </row>
    <row r="183" spans="1:10" ht="63.75" x14ac:dyDescent="0.2">
      <c r="A183" s="57">
        <v>176</v>
      </c>
      <c r="B183" s="20" t="s">
        <v>434</v>
      </c>
      <c r="C183" s="20" t="s">
        <v>431</v>
      </c>
      <c r="D183" s="20" t="s">
        <v>432</v>
      </c>
      <c r="E183" s="21" t="s">
        <v>433</v>
      </c>
      <c r="F183" s="16">
        <f t="shared" si="6"/>
        <v>0</v>
      </c>
      <c r="G183" s="22">
        <v>0</v>
      </c>
      <c r="H183" s="23">
        <f t="shared" si="7"/>
        <v>0</v>
      </c>
      <c r="I183" s="24">
        <f t="shared" si="8"/>
        <v>0</v>
      </c>
      <c r="J183" s="56"/>
    </row>
    <row r="184" spans="1:10" ht="89.25" x14ac:dyDescent="0.2">
      <c r="A184" s="57">
        <v>177</v>
      </c>
      <c r="B184" s="20" t="s">
        <v>435</v>
      </c>
      <c r="C184" s="20" t="s">
        <v>436</v>
      </c>
      <c r="D184" s="20" t="s">
        <v>437</v>
      </c>
      <c r="E184" s="21" t="s">
        <v>438</v>
      </c>
      <c r="F184" s="16">
        <f t="shared" si="6"/>
        <v>0</v>
      </c>
      <c r="G184" s="22">
        <v>3396.75</v>
      </c>
      <c r="H184" s="23">
        <f t="shared" si="7"/>
        <v>0</v>
      </c>
      <c r="I184" s="24">
        <f t="shared" si="8"/>
        <v>0</v>
      </c>
      <c r="J184" s="56"/>
    </row>
    <row r="185" spans="1:10" ht="102" x14ac:dyDescent="0.2">
      <c r="A185" s="57">
        <v>178</v>
      </c>
      <c r="B185" s="20" t="s">
        <v>439</v>
      </c>
      <c r="C185" s="20" t="s">
        <v>440</v>
      </c>
      <c r="D185" s="20" t="s">
        <v>420</v>
      </c>
      <c r="E185" s="21" t="s">
        <v>438</v>
      </c>
      <c r="F185" s="16">
        <f t="shared" si="6"/>
        <v>0</v>
      </c>
      <c r="G185" s="22">
        <v>1320.9</v>
      </c>
      <c r="H185" s="23">
        <f t="shared" si="7"/>
        <v>0</v>
      </c>
      <c r="I185" s="24">
        <f t="shared" si="8"/>
        <v>0</v>
      </c>
      <c r="J185" s="56"/>
    </row>
    <row r="186" spans="1:10" ht="89.25" x14ac:dyDescent="0.2">
      <c r="A186" s="57">
        <v>179</v>
      </c>
      <c r="B186" s="20" t="s">
        <v>441</v>
      </c>
      <c r="C186" s="20" t="s">
        <v>442</v>
      </c>
      <c r="D186" s="20" t="s">
        <v>443</v>
      </c>
      <c r="E186" s="21" t="s">
        <v>438</v>
      </c>
      <c r="F186" s="16">
        <f t="shared" si="6"/>
        <v>0</v>
      </c>
      <c r="G186" s="22">
        <v>0</v>
      </c>
      <c r="H186" s="23">
        <f t="shared" si="7"/>
        <v>0</v>
      </c>
      <c r="I186" s="24">
        <f t="shared" si="8"/>
        <v>0</v>
      </c>
      <c r="J186" s="56"/>
    </row>
    <row r="187" spans="1:10" ht="89.25" x14ac:dyDescent="0.2">
      <c r="A187" s="57">
        <v>180</v>
      </c>
      <c r="B187" s="20" t="s">
        <v>444</v>
      </c>
      <c r="C187" s="20" t="s">
        <v>442</v>
      </c>
      <c r="D187" s="20" t="s">
        <v>420</v>
      </c>
      <c r="E187" s="21" t="s">
        <v>438</v>
      </c>
      <c r="F187" s="16">
        <f t="shared" si="6"/>
        <v>0</v>
      </c>
      <c r="G187" s="22">
        <v>0</v>
      </c>
      <c r="H187" s="23">
        <f t="shared" si="7"/>
        <v>0</v>
      </c>
      <c r="I187" s="24">
        <f t="shared" si="8"/>
        <v>0</v>
      </c>
      <c r="J187" s="56"/>
    </row>
    <row r="188" spans="1:10" ht="89.25" x14ac:dyDescent="0.2">
      <c r="A188" s="57">
        <v>181</v>
      </c>
      <c r="B188" s="20" t="s">
        <v>445</v>
      </c>
      <c r="C188" s="20" t="s">
        <v>446</v>
      </c>
      <c r="D188" s="20" t="s">
        <v>447</v>
      </c>
      <c r="E188" s="21" t="s">
        <v>448</v>
      </c>
      <c r="F188" s="16">
        <f t="shared" si="6"/>
        <v>0</v>
      </c>
      <c r="G188" s="22">
        <v>0</v>
      </c>
      <c r="H188" s="23">
        <f t="shared" si="7"/>
        <v>0</v>
      </c>
      <c r="I188" s="24">
        <f t="shared" si="8"/>
        <v>0</v>
      </c>
      <c r="J188" s="56"/>
    </row>
    <row r="189" spans="1:10" ht="153" x14ac:dyDescent="0.2">
      <c r="A189" s="57">
        <v>182</v>
      </c>
      <c r="B189" s="20" t="s">
        <v>449</v>
      </c>
      <c r="C189" s="20" t="s">
        <v>450</v>
      </c>
      <c r="D189" s="20" t="s">
        <v>451</v>
      </c>
      <c r="E189" s="21" t="s">
        <v>452</v>
      </c>
      <c r="F189" s="16">
        <f t="shared" si="6"/>
        <v>0</v>
      </c>
      <c r="G189" s="22">
        <v>0</v>
      </c>
      <c r="H189" s="23">
        <f t="shared" si="7"/>
        <v>0</v>
      </c>
      <c r="I189" s="24">
        <f t="shared" si="8"/>
        <v>0</v>
      </c>
      <c r="J189" s="56"/>
    </row>
    <row r="190" spans="1:10" ht="76.5" x14ac:dyDescent="0.2">
      <c r="A190" s="57">
        <v>183</v>
      </c>
      <c r="B190" s="20" t="s">
        <v>453</v>
      </c>
      <c r="C190" s="20" t="s">
        <v>454</v>
      </c>
      <c r="D190" s="20" t="s">
        <v>420</v>
      </c>
      <c r="E190" s="21" t="s">
        <v>455</v>
      </c>
      <c r="F190" s="16">
        <f t="shared" si="6"/>
        <v>0</v>
      </c>
      <c r="G190" s="22">
        <v>500</v>
      </c>
      <c r="H190" s="23">
        <f t="shared" si="7"/>
        <v>0</v>
      </c>
      <c r="I190" s="24">
        <f t="shared" si="8"/>
        <v>0</v>
      </c>
      <c r="J190" s="56"/>
    </row>
    <row r="191" spans="1:10" ht="76.5" x14ac:dyDescent="0.2">
      <c r="A191" s="57">
        <v>184</v>
      </c>
      <c r="B191" s="20" t="s">
        <v>456</v>
      </c>
      <c r="C191" s="20" t="s">
        <v>454</v>
      </c>
      <c r="D191" s="20" t="s">
        <v>457</v>
      </c>
      <c r="E191" s="21" t="s">
        <v>455</v>
      </c>
      <c r="F191" s="16">
        <f t="shared" si="6"/>
        <v>0</v>
      </c>
      <c r="G191" s="22">
        <v>0</v>
      </c>
      <c r="H191" s="23">
        <f t="shared" si="7"/>
        <v>0</v>
      </c>
      <c r="I191" s="24">
        <f t="shared" si="8"/>
        <v>0</v>
      </c>
      <c r="J191" s="56"/>
    </row>
    <row r="192" spans="1:10" ht="76.5" x14ac:dyDescent="0.2">
      <c r="A192" s="57">
        <v>185</v>
      </c>
      <c r="B192" s="20" t="s">
        <v>458</v>
      </c>
      <c r="C192" s="20" t="s">
        <v>454</v>
      </c>
      <c r="D192" s="20" t="s">
        <v>459</v>
      </c>
      <c r="E192" s="21" t="s">
        <v>455</v>
      </c>
      <c r="F192" s="16">
        <f t="shared" si="6"/>
        <v>0</v>
      </c>
      <c r="G192" s="22">
        <v>0</v>
      </c>
      <c r="H192" s="23">
        <f t="shared" si="7"/>
        <v>0</v>
      </c>
      <c r="I192" s="24">
        <f t="shared" si="8"/>
        <v>0</v>
      </c>
      <c r="J192" s="56"/>
    </row>
    <row r="193" spans="1:10" ht="51" x14ac:dyDescent="0.2">
      <c r="A193" s="57">
        <v>186</v>
      </c>
      <c r="B193" s="20" t="s">
        <v>460</v>
      </c>
      <c r="C193" s="20" t="s">
        <v>461</v>
      </c>
      <c r="D193" s="20" t="s">
        <v>462</v>
      </c>
      <c r="E193" s="21" t="s">
        <v>463</v>
      </c>
      <c r="F193" s="16">
        <f t="shared" si="6"/>
        <v>0</v>
      </c>
      <c r="G193" s="22">
        <v>846.8</v>
      </c>
      <c r="H193" s="23">
        <f t="shared" si="7"/>
        <v>0</v>
      </c>
      <c r="I193" s="24">
        <f t="shared" si="8"/>
        <v>0</v>
      </c>
      <c r="J193" s="56"/>
    </row>
    <row r="194" spans="1:10" ht="38.25" x14ac:dyDescent="0.2">
      <c r="A194" s="57">
        <v>187</v>
      </c>
      <c r="B194" s="20" t="s">
        <v>464</v>
      </c>
      <c r="C194" s="20" t="s">
        <v>465</v>
      </c>
      <c r="D194" s="20" t="s">
        <v>466</v>
      </c>
      <c r="E194" s="21" t="s">
        <v>467</v>
      </c>
      <c r="F194" s="16">
        <f t="shared" si="6"/>
        <v>0</v>
      </c>
      <c r="G194" s="22">
        <v>7139.8</v>
      </c>
      <c r="H194" s="23">
        <f t="shared" si="7"/>
        <v>0</v>
      </c>
      <c r="I194" s="24">
        <f t="shared" si="8"/>
        <v>0</v>
      </c>
      <c r="J194" s="56"/>
    </row>
    <row r="195" spans="1:10" ht="38.25" x14ac:dyDescent="0.2">
      <c r="A195" s="57">
        <v>188</v>
      </c>
      <c r="B195" s="20" t="s">
        <v>468</v>
      </c>
      <c r="C195" s="20" t="s">
        <v>469</v>
      </c>
      <c r="D195" s="20" t="s">
        <v>470</v>
      </c>
      <c r="E195" s="21" t="s">
        <v>471</v>
      </c>
      <c r="F195" s="16">
        <f t="shared" si="6"/>
        <v>0</v>
      </c>
      <c r="G195" s="22">
        <v>4524</v>
      </c>
      <c r="H195" s="23">
        <f t="shared" si="7"/>
        <v>0</v>
      </c>
      <c r="I195" s="24">
        <f t="shared" si="8"/>
        <v>0</v>
      </c>
      <c r="J195" s="56"/>
    </row>
    <row r="196" spans="1:10" ht="51" x14ac:dyDescent="0.2">
      <c r="A196" s="57">
        <v>189</v>
      </c>
      <c r="B196" s="20" t="s">
        <v>472</v>
      </c>
      <c r="C196" s="20" t="s">
        <v>461</v>
      </c>
      <c r="D196" s="20" t="s">
        <v>473</v>
      </c>
      <c r="E196" s="21" t="s">
        <v>474</v>
      </c>
      <c r="F196" s="16">
        <f t="shared" si="6"/>
        <v>0</v>
      </c>
      <c r="G196" s="22">
        <v>0</v>
      </c>
      <c r="H196" s="23">
        <f t="shared" si="7"/>
        <v>0</v>
      </c>
      <c r="I196" s="24">
        <f t="shared" si="8"/>
        <v>0</v>
      </c>
      <c r="J196" s="56"/>
    </row>
    <row r="197" spans="1:10" ht="51" x14ac:dyDescent="0.2">
      <c r="A197" s="57">
        <v>190</v>
      </c>
      <c r="B197" s="20" t="s">
        <v>475</v>
      </c>
      <c r="C197" s="20" t="s">
        <v>476</v>
      </c>
      <c r="D197" s="20" t="s">
        <v>473</v>
      </c>
      <c r="E197" s="21" t="s">
        <v>474</v>
      </c>
      <c r="F197" s="16">
        <f t="shared" si="6"/>
        <v>0</v>
      </c>
      <c r="G197" s="22">
        <v>0</v>
      </c>
      <c r="H197" s="23">
        <f t="shared" si="7"/>
        <v>0</v>
      </c>
      <c r="I197" s="24">
        <f t="shared" si="8"/>
        <v>0</v>
      </c>
      <c r="J197" s="56"/>
    </row>
    <row r="198" spans="1:10" ht="25.5" x14ac:dyDescent="0.2">
      <c r="A198" s="57">
        <v>191</v>
      </c>
      <c r="B198" s="20" t="s">
        <v>477</v>
      </c>
      <c r="C198" s="20" t="s">
        <v>478</v>
      </c>
      <c r="D198" s="20" t="s">
        <v>479</v>
      </c>
      <c r="E198" s="21" t="s">
        <v>480</v>
      </c>
      <c r="F198" s="16">
        <f t="shared" si="6"/>
        <v>0</v>
      </c>
      <c r="G198" s="22">
        <v>0</v>
      </c>
      <c r="H198" s="23">
        <f t="shared" si="7"/>
        <v>0</v>
      </c>
      <c r="I198" s="24">
        <f t="shared" si="8"/>
        <v>0</v>
      </c>
      <c r="J198" s="56"/>
    </row>
    <row r="199" spans="1:10" ht="25.5" x14ac:dyDescent="0.2">
      <c r="A199" s="57">
        <v>192</v>
      </c>
      <c r="B199" s="20" t="s">
        <v>481</v>
      </c>
      <c r="C199" s="20" t="s">
        <v>482</v>
      </c>
      <c r="D199" s="20" t="s">
        <v>483</v>
      </c>
      <c r="E199" s="21" t="s">
        <v>480</v>
      </c>
      <c r="F199" s="16">
        <f t="shared" si="6"/>
        <v>0</v>
      </c>
      <c r="G199" s="22">
        <v>0</v>
      </c>
      <c r="H199" s="23">
        <f t="shared" si="7"/>
        <v>0</v>
      </c>
      <c r="I199" s="24">
        <f t="shared" si="8"/>
        <v>0</v>
      </c>
      <c r="J199" s="56"/>
    </row>
    <row r="200" spans="1:10" ht="25.5" x14ac:dyDescent="0.2">
      <c r="A200" s="57">
        <v>193</v>
      </c>
      <c r="B200" s="20" t="s">
        <v>484</v>
      </c>
      <c r="C200" s="20" t="s">
        <v>485</v>
      </c>
      <c r="D200" s="20" t="s">
        <v>483</v>
      </c>
      <c r="E200" s="21" t="s">
        <v>480</v>
      </c>
      <c r="F200" s="16">
        <f t="shared" si="6"/>
        <v>0</v>
      </c>
      <c r="G200" s="22">
        <v>0</v>
      </c>
      <c r="H200" s="23">
        <f t="shared" si="7"/>
        <v>0</v>
      </c>
      <c r="I200" s="24">
        <f t="shared" si="8"/>
        <v>0</v>
      </c>
      <c r="J200" s="56"/>
    </row>
    <row r="201" spans="1:10" ht="25.5" x14ac:dyDescent="0.2">
      <c r="A201" s="57">
        <v>194</v>
      </c>
      <c r="B201" s="20" t="s">
        <v>486</v>
      </c>
      <c r="C201" s="20" t="s">
        <v>487</v>
      </c>
      <c r="D201" s="20" t="s">
        <v>488</v>
      </c>
      <c r="E201" s="21" t="s">
        <v>480</v>
      </c>
      <c r="F201" s="16">
        <f t="shared" ref="F201:F264" si="9">SUM(J201:J201)</f>
        <v>0</v>
      </c>
      <c r="G201" s="22">
        <v>8900</v>
      </c>
      <c r="H201" s="23">
        <f t="shared" si="7"/>
        <v>0</v>
      </c>
      <c r="I201" s="24">
        <f t="shared" si="8"/>
        <v>0</v>
      </c>
      <c r="J201" s="56"/>
    </row>
    <row r="202" spans="1:10" ht="38.25" x14ac:dyDescent="0.2">
      <c r="A202" s="57">
        <v>195</v>
      </c>
      <c r="B202" s="20" t="s">
        <v>489</v>
      </c>
      <c r="C202" s="20" t="s">
        <v>490</v>
      </c>
      <c r="D202" s="20" t="s">
        <v>183</v>
      </c>
      <c r="E202" s="21" t="s">
        <v>480</v>
      </c>
      <c r="F202" s="16">
        <f t="shared" si="9"/>
        <v>0</v>
      </c>
      <c r="G202" s="22">
        <v>0</v>
      </c>
      <c r="H202" s="23">
        <f t="shared" ref="H202:H236" si="10">G202*F202</f>
        <v>0</v>
      </c>
      <c r="I202" s="24">
        <f t="shared" ref="I202:I236" si="11">+(H202*1.56%)+(((H202*1.56%)+H202)*4.09%)</f>
        <v>0</v>
      </c>
      <c r="J202" s="56"/>
    </row>
    <row r="203" spans="1:10" ht="51" x14ac:dyDescent="0.2">
      <c r="A203" s="57">
        <v>196</v>
      </c>
      <c r="B203" s="20" t="s">
        <v>491</v>
      </c>
      <c r="C203" s="20" t="s">
        <v>492</v>
      </c>
      <c r="D203" s="20" t="s">
        <v>160</v>
      </c>
      <c r="E203" s="21" t="s">
        <v>161</v>
      </c>
      <c r="F203" s="16">
        <f t="shared" si="9"/>
        <v>0</v>
      </c>
      <c r="G203" s="22">
        <v>0</v>
      </c>
      <c r="H203" s="23">
        <f t="shared" si="10"/>
        <v>0</v>
      </c>
      <c r="I203" s="24">
        <f t="shared" si="11"/>
        <v>0</v>
      </c>
      <c r="J203" s="56"/>
    </row>
    <row r="204" spans="1:10" ht="38.25" x14ac:dyDescent="0.2">
      <c r="A204" s="57">
        <v>197</v>
      </c>
      <c r="B204" s="20" t="s">
        <v>493</v>
      </c>
      <c r="C204" s="20" t="s">
        <v>494</v>
      </c>
      <c r="D204" s="20" t="s">
        <v>160</v>
      </c>
      <c r="E204" s="21" t="s">
        <v>175</v>
      </c>
      <c r="F204" s="16">
        <f t="shared" si="9"/>
        <v>0</v>
      </c>
      <c r="G204" s="22">
        <v>4152.8</v>
      </c>
      <c r="H204" s="23">
        <f t="shared" si="10"/>
        <v>0</v>
      </c>
      <c r="I204" s="24">
        <f t="shared" si="11"/>
        <v>0</v>
      </c>
      <c r="J204" s="56"/>
    </row>
    <row r="205" spans="1:10" ht="51" x14ac:dyDescent="0.2">
      <c r="A205" s="57">
        <v>198</v>
      </c>
      <c r="B205" s="20" t="s">
        <v>495</v>
      </c>
      <c r="C205" s="20" t="s">
        <v>496</v>
      </c>
      <c r="D205" s="20" t="s">
        <v>183</v>
      </c>
      <c r="E205" s="21" t="s">
        <v>175</v>
      </c>
      <c r="F205" s="16">
        <f t="shared" si="9"/>
        <v>0</v>
      </c>
      <c r="G205" s="22">
        <v>31996.28</v>
      </c>
      <c r="H205" s="23">
        <f t="shared" si="10"/>
        <v>0</v>
      </c>
      <c r="I205" s="24">
        <f t="shared" si="11"/>
        <v>0</v>
      </c>
      <c r="J205" s="56"/>
    </row>
    <row r="206" spans="1:10" ht="51" x14ac:dyDescent="0.2">
      <c r="A206" s="57">
        <v>199</v>
      </c>
      <c r="B206" s="20" t="s">
        <v>497</v>
      </c>
      <c r="C206" s="20" t="s">
        <v>498</v>
      </c>
      <c r="D206" s="20" t="s">
        <v>183</v>
      </c>
      <c r="E206" s="21" t="s">
        <v>175</v>
      </c>
      <c r="F206" s="16">
        <f t="shared" si="9"/>
        <v>0</v>
      </c>
      <c r="G206" s="22">
        <v>21150.28</v>
      </c>
      <c r="H206" s="23">
        <f t="shared" si="10"/>
        <v>0</v>
      </c>
      <c r="I206" s="24">
        <f t="shared" si="11"/>
        <v>0</v>
      </c>
      <c r="J206" s="56"/>
    </row>
    <row r="207" spans="1:10" ht="38.25" x14ac:dyDescent="0.2">
      <c r="A207" s="57">
        <v>200</v>
      </c>
      <c r="B207" s="20" t="s">
        <v>499</v>
      </c>
      <c r="C207" s="20" t="s">
        <v>500</v>
      </c>
      <c r="D207" s="20" t="s">
        <v>183</v>
      </c>
      <c r="E207" s="21" t="s">
        <v>175</v>
      </c>
      <c r="F207" s="16">
        <f t="shared" si="9"/>
        <v>0</v>
      </c>
      <c r="G207" s="22">
        <v>16811.88</v>
      </c>
      <c r="H207" s="23">
        <f t="shared" si="10"/>
        <v>0</v>
      </c>
      <c r="I207" s="24">
        <f t="shared" si="11"/>
        <v>0</v>
      </c>
      <c r="J207" s="56"/>
    </row>
    <row r="208" spans="1:10" ht="38.25" x14ac:dyDescent="0.2">
      <c r="A208" s="57">
        <v>201</v>
      </c>
      <c r="B208" s="20" t="s">
        <v>501</v>
      </c>
      <c r="C208" s="20" t="s">
        <v>502</v>
      </c>
      <c r="D208" s="20" t="s">
        <v>183</v>
      </c>
      <c r="E208" s="21" t="s">
        <v>175</v>
      </c>
      <c r="F208" s="16">
        <f t="shared" si="9"/>
        <v>0</v>
      </c>
      <c r="G208" s="22">
        <v>0</v>
      </c>
      <c r="H208" s="23">
        <f t="shared" si="10"/>
        <v>0</v>
      </c>
      <c r="I208" s="24">
        <f t="shared" si="11"/>
        <v>0</v>
      </c>
      <c r="J208" s="56"/>
    </row>
    <row r="209" spans="1:10" ht="63.75" x14ac:dyDescent="0.2">
      <c r="A209" s="57">
        <v>202</v>
      </c>
      <c r="B209" s="20" t="s">
        <v>503</v>
      </c>
      <c r="C209" s="20" t="s">
        <v>504</v>
      </c>
      <c r="D209" s="20" t="s">
        <v>160</v>
      </c>
      <c r="E209" s="21" t="s">
        <v>175</v>
      </c>
      <c r="F209" s="16">
        <f t="shared" si="9"/>
        <v>0</v>
      </c>
      <c r="G209" s="22">
        <v>1329.3600000000004</v>
      </c>
      <c r="H209" s="23">
        <f t="shared" si="10"/>
        <v>0</v>
      </c>
      <c r="I209" s="24">
        <f t="shared" si="11"/>
        <v>0</v>
      </c>
      <c r="J209" s="56"/>
    </row>
    <row r="210" spans="1:10" ht="51" x14ac:dyDescent="0.2">
      <c r="A210" s="57">
        <v>203</v>
      </c>
      <c r="B210" s="20" t="s">
        <v>505</v>
      </c>
      <c r="C210" s="20" t="s">
        <v>506</v>
      </c>
      <c r="D210" s="20" t="s">
        <v>160</v>
      </c>
      <c r="E210" s="21" t="s">
        <v>21</v>
      </c>
      <c r="F210" s="16">
        <f t="shared" si="9"/>
        <v>0</v>
      </c>
      <c r="G210" s="22">
        <v>3952.12</v>
      </c>
      <c r="H210" s="23">
        <f t="shared" si="10"/>
        <v>0</v>
      </c>
      <c r="I210" s="24">
        <f t="shared" si="11"/>
        <v>0</v>
      </c>
      <c r="J210" s="56"/>
    </row>
    <row r="211" spans="1:10" ht="51" x14ac:dyDescent="0.2">
      <c r="A211" s="57">
        <v>204</v>
      </c>
      <c r="B211" s="20" t="s">
        <v>507</v>
      </c>
      <c r="C211" s="20" t="s">
        <v>508</v>
      </c>
      <c r="D211" s="20" t="s">
        <v>183</v>
      </c>
      <c r="E211" s="21" t="s">
        <v>21</v>
      </c>
      <c r="F211" s="16">
        <f t="shared" si="9"/>
        <v>0</v>
      </c>
      <c r="G211" s="22">
        <v>5336</v>
      </c>
      <c r="H211" s="23">
        <f t="shared" si="10"/>
        <v>0</v>
      </c>
      <c r="I211" s="24">
        <f t="shared" si="11"/>
        <v>0</v>
      </c>
      <c r="J211" s="56"/>
    </row>
    <row r="212" spans="1:10" ht="51" x14ac:dyDescent="0.2">
      <c r="A212" s="57">
        <v>205</v>
      </c>
      <c r="B212" s="20" t="s">
        <v>509</v>
      </c>
      <c r="C212" s="20" t="s">
        <v>510</v>
      </c>
      <c r="D212" s="20" t="s">
        <v>183</v>
      </c>
      <c r="E212" s="21" t="s">
        <v>511</v>
      </c>
      <c r="F212" s="16">
        <f t="shared" si="9"/>
        <v>0</v>
      </c>
      <c r="G212" s="22">
        <v>6313.880000000001</v>
      </c>
      <c r="H212" s="23">
        <f t="shared" si="10"/>
        <v>0</v>
      </c>
      <c r="I212" s="24">
        <f t="shared" si="11"/>
        <v>0</v>
      </c>
      <c r="J212" s="56"/>
    </row>
    <row r="213" spans="1:10" ht="51" x14ac:dyDescent="0.2">
      <c r="A213" s="57">
        <v>206</v>
      </c>
      <c r="B213" s="20" t="s">
        <v>512</v>
      </c>
      <c r="C213" s="20" t="s">
        <v>513</v>
      </c>
      <c r="D213" s="20" t="s">
        <v>160</v>
      </c>
      <c r="E213" s="21" t="s">
        <v>175</v>
      </c>
      <c r="F213" s="16">
        <f t="shared" si="9"/>
        <v>0</v>
      </c>
      <c r="G213" s="22">
        <v>1683.1600000000003</v>
      </c>
      <c r="H213" s="23">
        <f t="shared" si="10"/>
        <v>0</v>
      </c>
      <c r="I213" s="24">
        <f t="shared" si="11"/>
        <v>0</v>
      </c>
      <c r="J213" s="56"/>
    </row>
    <row r="214" spans="1:10" ht="51" x14ac:dyDescent="0.2">
      <c r="A214" s="57">
        <v>207</v>
      </c>
      <c r="B214" s="20" t="s">
        <v>514</v>
      </c>
      <c r="C214" s="20" t="s">
        <v>515</v>
      </c>
      <c r="D214" s="20" t="s">
        <v>160</v>
      </c>
      <c r="E214" s="21" t="s">
        <v>21</v>
      </c>
      <c r="F214" s="16">
        <f t="shared" si="9"/>
        <v>0</v>
      </c>
      <c r="G214" s="22">
        <v>0</v>
      </c>
      <c r="H214" s="23">
        <f t="shared" si="10"/>
        <v>0</v>
      </c>
      <c r="I214" s="24">
        <f t="shared" si="11"/>
        <v>0</v>
      </c>
      <c r="J214" s="56"/>
    </row>
    <row r="215" spans="1:10" ht="51" x14ac:dyDescent="0.2">
      <c r="A215" s="57">
        <v>208</v>
      </c>
      <c r="B215" s="20" t="s">
        <v>516</v>
      </c>
      <c r="C215" s="20" t="s">
        <v>517</v>
      </c>
      <c r="D215" s="20" t="s">
        <v>160</v>
      </c>
      <c r="E215" s="21" t="s">
        <v>518</v>
      </c>
      <c r="F215" s="16">
        <f t="shared" si="9"/>
        <v>0</v>
      </c>
      <c r="G215" s="22">
        <v>2030</v>
      </c>
      <c r="H215" s="23">
        <f t="shared" si="10"/>
        <v>0</v>
      </c>
      <c r="I215" s="24">
        <f t="shared" si="11"/>
        <v>0</v>
      </c>
      <c r="J215" s="56"/>
    </row>
    <row r="216" spans="1:10" ht="76.5" x14ac:dyDescent="0.2">
      <c r="A216" s="57">
        <v>209</v>
      </c>
      <c r="B216" s="20" t="s">
        <v>519</v>
      </c>
      <c r="C216" s="20" t="s">
        <v>520</v>
      </c>
      <c r="D216" s="20" t="s">
        <v>183</v>
      </c>
      <c r="E216" s="21" t="s">
        <v>175</v>
      </c>
      <c r="F216" s="16">
        <f t="shared" si="9"/>
        <v>0</v>
      </c>
      <c r="G216" s="22">
        <v>3190</v>
      </c>
      <c r="H216" s="23">
        <f t="shared" si="10"/>
        <v>0</v>
      </c>
      <c r="I216" s="24">
        <f t="shared" si="11"/>
        <v>0</v>
      </c>
      <c r="J216" s="56"/>
    </row>
    <row r="217" spans="1:10" ht="63.75" x14ac:dyDescent="0.2">
      <c r="A217" s="57">
        <v>210</v>
      </c>
      <c r="B217" s="20" t="s">
        <v>521</v>
      </c>
      <c r="C217" s="20" t="s">
        <v>522</v>
      </c>
      <c r="D217" s="20" t="s">
        <v>183</v>
      </c>
      <c r="E217" s="21" t="s">
        <v>523</v>
      </c>
      <c r="F217" s="16">
        <f t="shared" si="9"/>
        <v>0</v>
      </c>
      <c r="G217" s="22">
        <v>0</v>
      </c>
      <c r="H217" s="23">
        <f t="shared" si="10"/>
        <v>0</v>
      </c>
      <c r="I217" s="24">
        <f t="shared" si="11"/>
        <v>0</v>
      </c>
      <c r="J217" s="56"/>
    </row>
    <row r="218" spans="1:10" ht="38.25" x14ac:dyDescent="0.2">
      <c r="A218" s="57">
        <v>211</v>
      </c>
      <c r="B218" s="20" t="s">
        <v>524</v>
      </c>
      <c r="C218" s="20" t="s">
        <v>525</v>
      </c>
      <c r="D218" s="20" t="s">
        <v>160</v>
      </c>
      <c r="E218" s="21" t="s">
        <v>526</v>
      </c>
      <c r="F218" s="16">
        <f t="shared" si="9"/>
        <v>0</v>
      </c>
      <c r="G218" s="22">
        <v>0</v>
      </c>
      <c r="H218" s="23">
        <f t="shared" si="10"/>
        <v>0</v>
      </c>
      <c r="I218" s="24">
        <f t="shared" si="11"/>
        <v>0</v>
      </c>
      <c r="J218" s="56"/>
    </row>
    <row r="219" spans="1:10" ht="38.25" x14ac:dyDescent="0.2">
      <c r="A219" s="57">
        <v>212</v>
      </c>
      <c r="B219" s="20" t="s">
        <v>527</v>
      </c>
      <c r="C219" s="20" t="s">
        <v>528</v>
      </c>
      <c r="D219" s="20" t="s">
        <v>160</v>
      </c>
      <c r="E219" s="21" t="s">
        <v>526</v>
      </c>
      <c r="F219" s="16">
        <f t="shared" si="9"/>
        <v>0</v>
      </c>
      <c r="G219" s="22">
        <v>0</v>
      </c>
      <c r="H219" s="23">
        <f t="shared" si="10"/>
        <v>0</v>
      </c>
      <c r="I219" s="24">
        <f t="shared" si="11"/>
        <v>0</v>
      </c>
      <c r="J219" s="56"/>
    </row>
    <row r="220" spans="1:10" ht="25.5" x14ac:dyDescent="0.2">
      <c r="A220" s="57">
        <v>213</v>
      </c>
      <c r="B220" s="20" t="s">
        <v>529</v>
      </c>
      <c r="C220" s="20" t="s">
        <v>530</v>
      </c>
      <c r="D220" s="20" t="s">
        <v>160</v>
      </c>
      <c r="E220" s="21" t="s">
        <v>531</v>
      </c>
      <c r="F220" s="16">
        <f t="shared" si="9"/>
        <v>0</v>
      </c>
      <c r="G220" s="22">
        <v>0</v>
      </c>
      <c r="H220" s="23">
        <f t="shared" si="10"/>
        <v>0</v>
      </c>
      <c r="I220" s="24">
        <f t="shared" si="11"/>
        <v>0</v>
      </c>
      <c r="J220" s="56"/>
    </row>
    <row r="221" spans="1:10" ht="38.25" x14ac:dyDescent="0.2">
      <c r="A221" s="57">
        <v>214</v>
      </c>
      <c r="B221" s="20" t="s">
        <v>532</v>
      </c>
      <c r="C221" s="20" t="s">
        <v>533</v>
      </c>
      <c r="D221" s="20" t="s">
        <v>160</v>
      </c>
      <c r="E221" s="21" t="s">
        <v>531</v>
      </c>
      <c r="F221" s="16">
        <f t="shared" si="9"/>
        <v>0</v>
      </c>
      <c r="G221" s="22">
        <v>0</v>
      </c>
      <c r="H221" s="23">
        <f t="shared" si="10"/>
        <v>0</v>
      </c>
      <c r="I221" s="24">
        <f t="shared" si="11"/>
        <v>0</v>
      </c>
      <c r="J221" s="56"/>
    </row>
    <row r="222" spans="1:10" ht="38.25" x14ac:dyDescent="0.2">
      <c r="A222" s="57">
        <v>215</v>
      </c>
      <c r="B222" s="20" t="s">
        <v>534</v>
      </c>
      <c r="C222" s="20" t="s">
        <v>535</v>
      </c>
      <c r="D222" s="20" t="s">
        <v>160</v>
      </c>
      <c r="E222" s="21" t="s">
        <v>531</v>
      </c>
      <c r="F222" s="16">
        <f t="shared" si="9"/>
        <v>0</v>
      </c>
      <c r="G222" s="22">
        <v>0</v>
      </c>
      <c r="H222" s="23">
        <f t="shared" si="10"/>
        <v>0</v>
      </c>
      <c r="I222" s="24">
        <f t="shared" si="11"/>
        <v>0</v>
      </c>
      <c r="J222" s="56"/>
    </row>
    <row r="223" spans="1:10" ht="38.25" x14ac:dyDescent="0.2">
      <c r="A223" s="57">
        <v>216</v>
      </c>
      <c r="B223" s="20" t="s">
        <v>536</v>
      </c>
      <c r="C223" s="20" t="s">
        <v>537</v>
      </c>
      <c r="D223" s="20" t="s">
        <v>160</v>
      </c>
      <c r="E223" s="21" t="s">
        <v>531</v>
      </c>
      <c r="F223" s="16">
        <f t="shared" si="9"/>
        <v>0</v>
      </c>
      <c r="G223" s="22">
        <v>0</v>
      </c>
      <c r="H223" s="23">
        <f t="shared" si="10"/>
        <v>0</v>
      </c>
      <c r="I223" s="24">
        <f t="shared" si="11"/>
        <v>0</v>
      </c>
      <c r="J223" s="56"/>
    </row>
    <row r="224" spans="1:10" ht="63.75" x14ac:dyDescent="0.2">
      <c r="A224" s="57">
        <v>217</v>
      </c>
      <c r="B224" s="20" t="s">
        <v>538</v>
      </c>
      <c r="C224" s="20" t="s">
        <v>539</v>
      </c>
      <c r="D224" s="20" t="s">
        <v>160</v>
      </c>
      <c r="E224" s="21" t="s">
        <v>540</v>
      </c>
      <c r="F224" s="16">
        <f t="shared" si="9"/>
        <v>0</v>
      </c>
      <c r="G224" s="22">
        <v>0</v>
      </c>
      <c r="H224" s="23">
        <f t="shared" si="10"/>
        <v>0</v>
      </c>
      <c r="I224" s="24">
        <f t="shared" si="11"/>
        <v>0</v>
      </c>
      <c r="J224" s="56"/>
    </row>
    <row r="225" spans="1:10" ht="63.75" x14ac:dyDescent="0.2">
      <c r="A225" s="57">
        <v>218</v>
      </c>
      <c r="B225" s="20" t="s">
        <v>541</v>
      </c>
      <c r="C225" s="20" t="s">
        <v>542</v>
      </c>
      <c r="D225" s="20" t="s">
        <v>160</v>
      </c>
      <c r="E225" s="21" t="s">
        <v>540</v>
      </c>
      <c r="F225" s="16">
        <f t="shared" si="9"/>
        <v>0</v>
      </c>
      <c r="G225" s="22">
        <v>0</v>
      </c>
      <c r="H225" s="23">
        <f t="shared" si="10"/>
        <v>0</v>
      </c>
      <c r="I225" s="24">
        <f t="shared" si="11"/>
        <v>0</v>
      </c>
      <c r="J225" s="56"/>
    </row>
    <row r="226" spans="1:10" ht="63.75" x14ac:dyDescent="0.2">
      <c r="A226" s="57">
        <v>219</v>
      </c>
      <c r="B226" s="20" t="s">
        <v>543</v>
      </c>
      <c r="C226" s="20" t="s">
        <v>544</v>
      </c>
      <c r="D226" s="20" t="s">
        <v>160</v>
      </c>
      <c r="E226" s="21" t="s">
        <v>540</v>
      </c>
      <c r="F226" s="16">
        <f t="shared" si="9"/>
        <v>0</v>
      </c>
      <c r="G226" s="22">
        <v>0</v>
      </c>
      <c r="H226" s="23">
        <f t="shared" si="10"/>
        <v>0</v>
      </c>
      <c r="I226" s="24">
        <f t="shared" si="11"/>
        <v>0</v>
      </c>
      <c r="J226" s="56"/>
    </row>
    <row r="227" spans="1:10" ht="63.75" x14ac:dyDescent="0.2">
      <c r="A227" s="57">
        <v>220</v>
      </c>
      <c r="B227" s="20" t="s">
        <v>545</v>
      </c>
      <c r="C227" s="20" t="s">
        <v>546</v>
      </c>
      <c r="D227" s="20" t="s">
        <v>160</v>
      </c>
      <c r="E227" s="21" t="s">
        <v>540</v>
      </c>
      <c r="F227" s="16">
        <f t="shared" si="9"/>
        <v>0</v>
      </c>
      <c r="G227" s="22">
        <v>0</v>
      </c>
      <c r="H227" s="23">
        <f t="shared" si="10"/>
        <v>0</v>
      </c>
      <c r="I227" s="24">
        <f t="shared" si="11"/>
        <v>0</v>
      </c>
      <c r="J227" s="56"/>
    </row>
    <row r="228" spans="1:10" ht="63.75" x14ac:dyDescent="0.2">
      <c r="A228" s="57">
        <v>221</v>
      </c>
      <c r="B228" s="20" t="s">
        <v>547</v>
      </c>
      <c r="C228" s="20" t="s">
        <v>548</v>
      </c>
      <c r="D228" s="20" t="s">
        <v>160</v>
      </c>
      <c r="E228" s="21" t="s">
        <v>540</v>
      </c>
      <c r="F228" s="16">
        <f t="shared" si="9"/>
        <v>0</v>
      </c>
      <c r="G228" s="22">
        <v>0</v>
      </c>
      <c r="H228" s="23">
        <f t="shared" si="10"/>
        <v>0</v>
      </c>
      <c r="I228" s="24">
        <f t="shared" si="11"/>
        <v>0</v>
      </c>
      <c r="J228" s="56"/>
    </row>
    <row r="229" spans="1:10" ht="89.25" x14ac:dyDescent="0.2">
      <c r="A229" s="57">
        <v>222</v>
      </c>
      <c r="B229" s="20" t="s">
        <v>549</v>
      </c>
      <c r="C229" s="20" t="s">
        <v>550</v>
      </c>
      <c r="D229" s="20" t="s">
        <v>160</v>
      </c>
      <c r="E229" s="21" t="s">
        <v>540</v>
      </c>
      <c r="F229" s="16">
        <f t="shared" si="9"/>
        <v>0</v>
      </c>
      <c r="G229" s="22">
        <v>0</v>
      </c>
      <c r="H229" s="23">
        <f t="shared" si="10"/>
        <v>0</v>
      </c>
      <c r="I229" s="24">
        <f t="shared" si="11"/>
        <v>0</v>
      </c>
      <c r="J229" s="56"/>
    </row>
    <row r="230" spans="1:10" ht="89.25" x14ac:dyDescent="0.2">
      <c r="A230" s="57">
        <v>223</v>
      </c>
      <c r="B230" s="20" t="s">
        <v>551</v>
      </c>
      <c r="C230" s="20" t="s">
        <v>552</v>
      </c>
      <c r="D230" s="20" t="s">
        <v>553</v>
      </c>
      <c r="E230" s="21" t="s">
        <v>531</v>
      </c>
      <c r="F230" s="16">
        <f t="shared" si="9"/>
        <v>0</v>
      </c>
      <c r="G230" s="22">
        <v>0</v>
      </c>
      <c r="H230" s="23">
        <f t="shared" si="10"/>
        <v>0</v>
      </c>
      <c r="I230" s="24">
        <f t="shared" si="11"/>
        <v>0</v>
      </c>
      <c r="J230" s="56"/>
    </row>
    <row r="231" spans="1:10" ht="102" x14ac:dyDescent="0.2">
      <c r="A231" s="57">
        <v>224</v>
      </c>
      <c r="B231" s="20" t="s">
        <v>554</v>
      </c>
      <c r="C231" s="20" t="s">
        <v>555</v>
      </c>
      <c r="D231" s="20" t="s">
        <v>556</v>
      </c>
      <c r="E231" s="21" t="s">
        <v>540</v>
      </c>
      <c r="F231" s="16">
        <f t="shared" si="9"/>
        <v>0</v>
      </c>
      <c r="G231" s="22">
        <v>667.92799999999954</v>
      </c>
      <c r="H231" s="23">
        <f t="shared" si="10"/>
        <v>0</v>
      </c>
      <c r="I231" s="24">
        <f t="shared" si="11"/>
        <v>0</v>
      </c>
      <c r="J231" s="56"/>
    </row>
    <row r="232" spans="1:10" ht="153" x14ac:dyDescent="0.2">
      <c r="A232" s="57">
        <v>225</v>
      </c>
      <c r="B232" s="20" t="s">
        <v>557</v>
      </c>
      <c r="C232" s="20" t="s">
        <v>558</v>
      </c>
      <c r="D232" s="20" t="s">
        <v>556</v>
      </c>
      <c r="E232" s="21" t="s">
        <v>540</v>
      </c>
      <c r="F232" s="16">
        <f t="shared" si="9"/>
        <v>0</v>
      </c>
      <c r="G232" s="22">
        <v>0</v>
      </c>
      <c r="H232" s="23">
        <f t="shared" si="10"/>
        <v>0</v>
      </c>
      <c r="I232" s="24">
        <f t="shared" si="11"/>
        <v>0</v>
      </c>
      <c r="J232" s="56"/>
    </row>
    <row r="233" spans="1:10" ht="153" x14ac:dyDescent="0.2">
      <c r="A233" s="57">
        <v>226</v>
      </c>
      <c r="B233" s="20" t="s">
        <v>559</v>
      </c>
      <c r="C233" s="20" t="s">
        <v>560</v>
      </c>
      <c r="D233" s="20" t="s">
        <v>556</v>
      </c>
      <c r="E233" s="21" t="s">
        <v>540</v>
      </c>
      <c r="F233" s="16">
        <f t="shared" si="9"/>
        <v>0</v>
      </c>
      <c r="G233" s="22">
        <v>0</v>
      </c>
      <c r="H233" s="23">
        <f t="shared" si="10"/>
        <v>0</v>
      </c>
      <c r="I233" s="24">
        <f t="shared" si="11"/>
        <v>0</v>
      </c>
      <c r="J233" s="56"/>
    </row>
    <row r="234" spans="1:10" ht="51" x14ac:dyDescent="0.2">
      <c r="A234" s="57">
        <v>227</v>
      </c>
      <c r="B234" s="20" t="s">
        <v>561</v>
      </c>
      <c r="C234" s="20" t="s">
        <v>562</v>
      </c>
      <c r="D234" s="20" t="s">
        <v>160</v>
      </c>
      <c r="E234" s="21" t="s">
        <v>531</v>
      </c>
      <c r="F234" s="16">
        <f t="shared" si="9"/>
        <v>0</v>
      </c>
      <c r="G234" s="22">
        <v>0</v>
      </c>
      <c r="H234" s="23">
        <f t="shared" si="10"/>
        <v>0</v>
      </c>
      <c r="I234" s="24">
        <f t="shared" si="11"/>
        <v>0</v>
      </c>
      <c r="J234" s="56"/>
    </row>
    <row r="235" spans="1:10" ht="38.25" x14ac:dyDescent="0.2">
      <c r="A235" s="57">
        <v>228</v>
      </c>
      <c r="B235" s="20" t="s">
        <v>563</v>
      </c>
      <c r="C235" s="20" t="s">
        <v>564</v>
      </c>
      <c r="D235" s="20" t="s">
        <v>160</v>
      </c>
      <c r="E235" s="21" t="s">
        <v>565</v>
      </c>
      <c r="F235" s="16">
        <f t="shared" si="9"/>
        <v>0</v>
      </c>
      <c r="G235" s="22">
        <v>0</v>
      </c>
      <c r="H235" s="23">
        <f t="shared" si="10"/>
        <v>0</v>
      </c>
      <c r="I235" s="24">
        <f t="shared" si="11"/>
        <v>0</v>
      </c>
      <c r="J235" s="56"/>
    </row>
    <row r="236" spans="1:10" ht="38.25" x14ac:dyDescent="0.2">
      <c r="A236" s="57">
        <v>229</v>
      </c>
      <c r="B236" s="20" t="s">
        <v>566</v>
      </c>
      <c r="C236" s="20" t="s">
        <v>567</v>
      </c>
      <c r="D236" s="20" t="s">
        <v>160</v>
      </c>
      <c r="E236" s="21" t="s">
        <v>526</v>
      </c>
      <c r="F236" s="16">
        <f t="shared" si="9"/>
        <v>0</v>
      </c>
      <c r="G236" s="22">
        <v>6345.2</v>
      </c>
      <c r="H236" s="23">
        <f t="shared" si="10"/>
        <v>0</v>
      </c>
      <c r="I236" s="24">
        <f t="shared" si="11"/>
        <v>0</v>
      </c>
      <c r="J236" s="56"/>
    </row>
    <row r="237" spans="1:10" ht="25.5" x14ac:dyDescent="0.2">
      <c r="A237" s="57">
        <v>230</v>
      </c>
      <c r="B237" s="20" t="s">
        <v>568</v>
      </c>
      <c r="C237" s="20" t="s">
        <v>569</v>
      </c>
      <c r="D237" s="20" t="s">
        <v>183</v>
      </c>
      <c r="E237" s="21" t="s">
        <v>21</v>
      </c>
      <c r="F237" s="16">
        <f t="shared" si="9"/>
        <v>0</v>
      </c>
      <c r="G237" s="22">
        <v>0</v>
      </c>
      <c r="H237" s="23">
        <f>G237*F237</f>
        <v>0</v>
      </c>
      <c r="I237" s="24">
        <f>+(H237*1.56%)+(((H237*1.56%)+H237)*4.09%)</f>
        <v>0</v>
      </c>
      <c r="J237" s="56"/>
    </row>
    <row r="238" spans="1:10" ht="25.5" x14ac:dyDescent="0.2">
      <c r="A238" s="57">
        <v>231</v>
      </c>
      <c r="B238" s="20" t="s">
        <v>570</v>
      </c>
      <c r="C238" s="20" t="s">
        <v>571</v>
      </c>
      <c r="D238" s="20" t="s">
        <v>183</v>
      </c>
      <c r="E238" s="21" t="s">
        <v>572</v>
      </c>
      <c r="F238" s="16">
        <f t="shared" si="9"/>
        <v>0</v>
      </c>
      <c r="G238" s="22">
        <v>0</v>
      </c>
      <c r="H238" s="23">
        <f t="shared" ref="H238:H301" si="12">G238*F238</f>
        <v>0</v>
      </c>
      <c r="I238" s="24">
        <f t="shared" ref="I238" si="13">+(H238*1.56%)+(((H238*1.56%)+H238)*4.09%)</f>
        <v>0</v>
      </c>
      <c r="J238" s="56"/>
    </row>
    <row r="239" spans="1:10" ht="51" x14ac:dyDescent="0.2">
      <c r="A239" s="57">
        <v>232</v>
      </c>
      <c r="B239" s="20" t="s">
        <v>573</v>
      </c>
      <c r="C239" s="20" t="s">
        <v>574</v>
      </c>
      <c r="D239" s="20" t="s">
        <v>183</v>
      </c>
      <c r="E239" s="21" t="s">
        <v>21</v>
      </c>
      <c r="F239" s="16">
        <f t="shared" si="9"/>
        <v>0</v>
      </c>
      <c r="G239" s="22">
        <v>297.73333333333329</v>
      </c>
      <c r="H239" s="23">
        <f t="shared" si="12"/>
        <v>0</v>
      </c>
      <c r="I239" s="24">
        <f>+(H239*1.56%)+(((H239*1.56%)+H239)*4.09%)</f>
        <v>0</v>
      </c>
      <c r="J239" s="56"/>
    </row>
    <row r="240" spans="1:10" ht="63.75" x14ac:dyDescent="0.2">
      <c r="A240" s="57">
        <v>233</v>
      </c>
      <c r="B240" s="20" t="s">
        <v>575</v>
      </c>
      <c r="C240" s="20" t="s">
        <v>576</v>
      </c>
      <c r="D240" s="20" t="s">
        <v>183</v>
      </c>
      <c r="E240" s="21" t="s">
        <v>21</v>
      </c>
      <c r="F240" s="16">
        <f t="shared" si="9"/>
        <v>0</v>
      </c>
      <c r="G240" s="22">
        <v>1622.7755555555557</v>
      </c>
      <c r="H240" s="23">
        <f t="shared" si="12"/>
        <v>0</v>
      </c>
      <c r="I240" s="24">
        <f t="shared" ref="I240:I244" si="14">+(H240*1.56%)+(((H240*1.56%)+H240)*4.09%)</f>
        <v>0</v>
      </c>
      <c r="J240" s="56"/>
    </row>
    <row r="241" spans="1:10" ht="63.75" x14ac:dyDescent="0.2">
      <c r="A241" s="57">
        <v>234</v>
      </c>
      <c r="B241" s="20" t="s">
        <v>577</v>
      </c>
      <c r="C241" s="20" t="s">
        <v>578</v>
      </c>
      <c r="D241" s="20" t="s">
        <v>183</v>
      </c>
      <c r="E241" s="21" t="s">
        <v>175</v>
      </c>
      <c r="F241" s="16">
        <f t="shared" si="9"/>
        <v>0</v>
      </c>
      <c r="G241" s="22">
        <v>0</v>
      </c>
      <c r="H241" s="23">
        <f t="shared" si="12"/>
        <v>0</v>
      </c>
      <c r="I241" s="24">
        <f t="shared" si="14"/>
        <v>0</v>
      </c>
      <c r="J241" s="56"/>
    </row>
    <row r="242" spans="1:10" ht="63.75" x14ac:dyDescent="0.2">
      <c r="A242" s="57">
        <v>235</v>
      </c>
      <c r="B242" s="20" t="s">
        <v>579</v>
      </c>
      <c r="C242" s="20" t="s">
        <v>580</v>
      </c>
      <c r="D242" s="20" t="s">
        <v>183</v>
      </c>
      <c r="E242" s="21" t="s">
        <v>175</v>
      </c>
      <c r="F242" s="16">
        <f t="shared" si="9"/>
        <v>0</v>
      </c>
      <c r="G242" s="22">
        <v>0</v>
      </c>
      <c r="H242" s="23">
        <f t="shared" si="12"/>
        <v>0</v>
      </c>
      <c r="I242" s="24">
        <f t="shared" si="14"/>
        <v>0</v>
      </c>
      <c r="J242" s="56"/>
    </row>
    <row r="243" spans="1:10" ht="63.75" x14ac:dyDescent="0.2">
      <c r="A243" s="57">
        <v>236</v>
      </c>
      <c r="B243" s="20" t="s">
        <v>581</v>
      </c>
      <c r="C243" s="20" t="s">
        <v>582</v>
      </c>
      <c r="D243" s="20" t="s">
        <v>183</v>
      </c>
      <c r="E243" s="21" t="s">
        <v>175</v>
      </c>
      <c r="F243" s="16">
        <f t="shared" si="9"/>
        <v>0</v>
      </c>
      <c r="G243" s="22">
        <v>0</v>
      </c>
      <c r="H243" s="23">
        <f t="shared" si="12"/>
        <v>0</v>
      </c>
      <c r="I243" s="24">
        <f t="shared" si="14"/>
        <v>0</v>
      </c>
      <c r="J243" s="56"/>
    </row>
    <row r="244" spans="1:10" ht="63.75" x14ac:dyDescent="0.2">
      <c r="A244" s="57">
        <v>237</v>
      </c>
      <c r="B244" s="20" t="s">
        <v>583</v>
      </c>
      <c r="C244" s="20" t="s">
        <v>584</v>
      </c>
      <c r="D244" s="20" t="s">
        <v>183</v>
      </c>
      <c r="E244" s="21" t="s">
        <v>523</v>
      </c>
      <c r="F244" s="16">
        <f t="shared" si="9"/>
        <v>0</v>
      </c>
      <c r="G244" s="22">
        <v>0</v>
      </c>
      <c r="H244" s="23">
        <f t="shared" si="12"/>
        <v>0</v>
      </c>
      <c r="I244" s="24">
        <f t="shared" si="14"/>
        <v>0</v>
      </c>
      <c r="J244" s="56"/>
    </row>
    <row r="245" spans="1:10" ht="38.25" x14ac:dyDescent="0.2">
      <c r="A245" s="57">
        <v>238</v>
      </c>
      <c r="B245" s="20" t="s">
        <v>585</v>
      </c>
      <c r="C245" s="20" t="s">
        <v>525</v>
      </c>
      <c r="D245" s="20" t="s">
        <v>183</v>
      </c>
      <c r="E245" s="21" t="s">
        <v>526</v>
      </c>
      <c r="F245" s="16">
        <f t="shared" si="9"/>
        <v>0</v>
      </c>
      <c r="G245" s="22">
        <v>0</v>
      </c>
      <c r="H245" s="23">
        <f t="shared" si="12"/>
        <v>0</v>
      </c>
      <c r="I245" s="24">
        <f>+(H245*1.56%)+(((H245*1.56%)+H245)*4.09%)</f>
        <v>0</v>
      </c>
      <c r="J245" s="56"/>
    </row>
    <row r="246" spans="1:10" ht="38.25" x14ac:dyDescent="0.2">
      <c r="A246" s="57">
        <v>239</v>
      </c>
      <c r="B246" s="20" t="s">
        <v>586</v>
      </c>
      <c r="C246" s="20" t="s">
        <v>528</v>
      </c>
      <c r="D246" s="20" t="s">
        <v>183</v>
      </c>
      <c r="E246" s="21" t="s">
        <v>526</v>
      </c>
      <c r="F246" s="16">
        <f t="shared" si="9"/>
        <v>0</v>
      </c>
      <c r="G246" s="22">
        <v>0</v>
      </c>
      <c r="H246" s="23">
        <f t="shared" si="12"/>
        <v>0</v>
      </c>
      <c r="I246" s="24">
        <f t="shared" ref="I246:I309" si="15">+(H246*1.56%)+(((H246*1.56%)+H246)*4.09%)</f>
        <v>0</v>
      </c>
      <c r="J246" s="56"/>
    </row>
    <row r="247" spans="1:10" ht="38.25" x14ac:dyDescent="0.2">
      <c r="A247" s="57">
        <v>240</v>
      </c>
      <c r="B247" s="20" t="s">
        <v>587</v>
      </c>
      <c r="C247" s="20" t="s">
        <v>588</v>
      </c>
      <c r="D247" s="20" t="s">
        <v>183</v>
      </c>
      <c r="E247" s="21" t="s">
        <v>531</v>
      </c>
      <c r="F247" s="16">
        <f t="shared" si="9"/>
        <v>0</v>
      </c>
      <c r="G247" s="22">
        <v>0</v>
      </c>
      <c r="H247" s="23">
        <f t="shared" si="12"/>
        <v>0</v>
      </c>
      <c r="I247" s="24">
        <f t="shared" si="15"/>
        <v>0</v>
      </c>
      <c r="J247" s="56"/>
    </row>
    <row r="248" spans="1:10" ht="38.25" x14ac:dyDescent="0.2">
      <c r="A248" s="57">
        <v>241</v>
      </c>
      <c r="B248" s="20" t="s">
        <v>589</v>
      </c>
      <c r="C248" s="20" t="s">
        <v>590</v>
      </c>
      <c r="D248" s="20" t="s">
        <v>183</v>
      </c>
      <c r="E248" s="21" t="s">
        <v>531</v>
      </c>
      <c r="F248" s="16">
        <f t="shared" si="9"/>
        <v>0</v>
      </c>
      <c r="G248" s="22">
        <v>0</v>
      </c>
      <c r="H248" s="23">
        <f t="shared" si="12"/>
        <v>0</v>
      </c>
      <c r="I248" s="24">
        <f t="shared" si="15"/>
        <v>0</v>
      </c>
      <c r="J248" s="56"/>
    </row>
    <row r="249" spans="1:10" ht="38.25" x14ac:dyDescent="0.2">
      <c r="A249" s="57">
        <v>242</v>
      </c>
      <c r="B249" s="20" t="s">
        <v>591</v>
      </c>
      <c r="C249" s="20" t="s">
        <v>592</v>
      </c>
      <c r="D249" s="20" t="s">
        <v>183</v>
      </c>
      <c r="E249" s="21" t="s">
        <v>531</v>
      </c>
      <c r="F249" s="16">
        <f t="shared" si="9"/>
        <v>0</v>
      </c>
      <c r="G249" s="22">
        <v>0</v>
      </c>
      <c r="H249" s="23">
        <f t="shared" si="12"/>
        <v>0</v>
      </c>
      <c r="I249" s="24">
        <f t="shared" si="15"/>
        <v>0</v>
      </c>
      <c r="J249" s="56"/>
    </row>
    <row r="250" spans="1:10" ht="38.25" x14ac:dyDescent="0.2">
      <c r="A250" s="57">
        <v>243</v>
      </c>
      <c r="B250" s="20" t="s">
        <v>593</v>
      </c>
      <c r="C250" s="20" t="s">
        <v>594</v>
      </c>
      <c r="D250" s="20" t="s">
        <v>183</v>
      </c>
      <c r="E250" s="21" t="s">
        <v>531</v>
      </c>
      <c r="F250" s="16">
        <f t="shared" si="9"/>
        <v>0</v>
      </c>
      <c r="G250" s="22">
        <v>0</v>
      </c>
      <c r="H250" s="23">
        <f t="shared" si="12"/>
        <v>0</v>
      </c>
      <c r="I250" s="24">
        <f t="shared" si="15"/>
        <v>0</v>
      </c>
      <c r="J250" s="56"/>
    </row>
    <row r="251" spans="1:10" ht="76.5" x14ac:dyDescent="0.2">
      <c r="A251" s="57">
        <v>244</v>
      </c>
      <c r="B251" s="20" t="s">
        <v>595</v>
      </c>
      <c r="C251" s="20" t="s">
        <v>596</v>
      </c>
      <c r="D251" s="20" t="s">
        <v>183</v>
      </c>
      <c r="E251" s="21" t="s">
        <v>540</v>
      </c>
      <c r="F251" s="16">
        <f t="shared" si="9"/>
        <v>0</v>
      </c>
      <c r="G251" s="22">
        <v>0</v>
      </c>
      <c r="H251" s="23">
        <f t="shared" si="12"/>
        <v>0</v>
      </c>
      <c r="I251" s="24">
        <f t="shared" si="15"/>
        <v>0</v>
      </c>
      <c r="J251" s="56"/>
    </row>
    <row r="252" spans="1:10" ht="76.5" x14ac:dyDescent="0.2">
      <c r="A252" s="57">
        <v>245</v>
      </c>
      <c r="B252" s="20" t="s">
        <v>597</v>
      </c>
      <c r="C252" s="20" t="s">
        <v>598</v>
      </c>
      <c r="D252" s="20" t="s">
        <v>183</v>
      </c>
      <c r="E252" s="21" t="s">
        <v>540</v>
      </c>
      <c r="F252" s="16">
        <f t="shared" si="9"/>
        <v>0</v>
      </c>
      <c r="G252" s="22">
        <v>0</v>
      </c>
      <c r="H252" s="23">
        <f t="shared" si="12"/>
        <v>0</v>
      </c>
      <c r="I252" s="24">
        <f t="shared" si="15"/>
        <v>0</v>
      </c>
      <c r="J252" s="56"/>
    </row>
    <row r="253" spans="1:10" ht="63.75" x14ac:dyDescent="0.2">
      <c r="A253" s="57">
        <v>246</v>
      </c>
      <c r="B253" s="20" t="s">
        <v>599</v>
      </c>
      <c r="C253" s="20" t="s">
        <v>600</v>
      </c>
      <c r="D253" s="20" t="s">
        <v>183</v>
      </c>
      <c r="E253" s="21" t="s">
        <v>540</v>
      </c>
      <c r="F253" s="16">
        <f t="shared" si="9"/>
        <v>0</v>
      </c>
      <c r="G253" s="22">
        <v>0</v>
      </c>
      <c r="H253" s="23">
        <f t="shared" si="12"/>
        <v>0</v>
      </c>
      <c r="I253" s="24">
        <f t="shared" si="15"/>
        <v>0</v>
      </c>
      <c r="J253" s="56"/>
    </row>
    <row r="254" spans="1:10" ht="63.75" x14ac:dyDescent="0.2">
      <c r="A254" s="57">
        <v>247</v>
      </c>
      <c r="B254" s="20" t="s">
        <v>601</v>
      </c>
      <c r="C254" s="20" t="s">
        <v>602</v>
      </c>
      <c r="D254" s="20" t="s">
        <v>183</v>
      </c>
      <c r="E254" s="21" t="s">
        <v>540</v>
      </c>
      <c r="F254" s="16">
        <f t="shared" si="9"/>
        <v>0</v>
      </c>
      <c r="G254" s="22">
        <v>0</v>
      </c>
      <c r="H254" s="23">
        <f t="shared" si="12"/>
        <v>0</v>
      </c>
      <c r="I254" s="24">
        <f t="shared" si="15"/>
        <v>0</v>
      </c>
      <c r="J254" s="56"/>
    </row>
    <row r="255" spans="1:10" ht="63.75" x14ac:dyDescent="0.2">
      <c r="A255" s="57">
        <v>248</v>
      </c>
      <c r="B255" s="20" t="s">
        <v>603</v>
      </c>
      <c r="C255" s="20" t="s">
        <v>604</v>
      </c>
      <c r="D255" s="20" t="s">
        <v>183</v>
      </c>
      <c r="E255" s="21" t="s">
        <v>540</v>
      </c>
      <c r="F255" s="16">
        <f t="shared" si="9"/>
        <v>0</v>
      </c>
      <c r="G255" s="22">
        <v>0</v>
      </c>
      <c r="H255" s="23">
        <f t="shared" si="12"/>
        <v>0</v>
      </c>
      <c r="I255" s="24">
        <f t="shared" si="15"/>
        <v>0</v>
      </c>
      <c r="J255" s="56"/>
    </row>
    <row r="256" spans="1:10" ht="76.5" x14ac:dyDescent="0.2">
      <c r="A256" s="57">
        <v>249</v>
      </c>
      <c r="B256" s="20" t="s">
        <v>605</v>
      </c>
      <c r="C256" s="20" t="s">
        <v>606</v>
      </c>
      <c r="D256" s="20" t="s">
        <v>183</v>
      </c>
      <c r="E256" s="21" t="s">
        <v>540</v>
      </c>
      <c r="F256" s="16">
        <f t="shared" si="9"/>
        <v>0</v>
      </c>
      <c r="G256" s="22">
        <v>0</v>
      </c>
      <c r="H256" s="23">
        <f t="shared" si="12"/>
        <v>0</v>
      </c>
      <c r="I256" s="24">
        <f t="shared" si="15"/>
        <v>0</v>
      </c>
      <c r="J256" s="56"/>
    </row>
    <row r="257" spans="1:10" ht="89.25" x14ac:dyDescent="0.2">
      <c r="A257" s="57">
        <v>250</v>
      </c>
      <c r="B257" s="20" t="s">
        <v>607</v>
      </c>
      <c r="C257" s="20" t="s">
        <v>552</v>
      </c>
      <c r="D257" s="20" t="s">
        <v>183</v>
      </c>
      <c r="E257" s="21" t="s">
        <v>531</v>
      </c>
      <c r="F257" s="16">
        <f t="shared" si="9"/>
        <v>0</v>
      </c>
      <c r="G257" s="22">
        <v>0</v>
      </c>
      <c r="H257" s="23">
        <f t="shared" si="12"/>
        <v>0</v>
      </c>
      <c r="I257" s="24">
        <f t="shared" si="15"/>
        <v>0</v>
      </c>
      <c r="J257" s="56"/>
    </row>
    <row r="258" spans="1:10" ht="89.25" x14ac:dyDescent="0.2">
      <c r="A258" s="57">
        <v>251</v>
      </c>
      <c r="B258" s="20" t="s">
        <v>608</v>
      </c>
      <c r="C258" s="20" t="s">
        <v>609</v>
      </c>
      <c r="D258" s="20" t="s">
        <v>183</v>
      </c>
      <c r="E258" s="21" t="s">
        <v>540</v>
      </c>
      <c r="F258" s="16">
        <f t="shared" si="9"/>
        <v>0</v>
      </c>
      <c r="G258" s="22">
        <v>0</v>
      </c>
      <c r="H258" s="23">
        <f t="shared" si="12"/>
        <v>0</v>
      </c>
      <c r="I258" s="24">
        <f t="shared" si="15"/>
        <v>0</v>
      </c>
      <c r="J258" s="56"/>
    </row>
    <row r="259" spans="1:10" ht="140.25" x14ac:dyDescent="0.2">
      <c r="A259" s="57">
        <v>252</v>
      </c>
      <c r="B259" s="20" t="s">
        <v>610</v>
      </c>
      <c r="C259" s="20" t="s">
        <v>611</v>
      </c>
      <c r="D259" s="20" t="s">
        <v>183</v>
      </c>
      <c r="E259" s="21" t="s">
        <v>540</v>
      </c>
      <c r="F259" s="16">
        <f t="shared" si="9"/>
        <v>0</v>
      </c>
      <c r="G259" s="22">
        <v>0</v>
      </c>
      <c r="H259" s="23">
        <f t="shared" si="12"/>
        <v>0</v>
      </c>
      <c r="I259" s="24">
        <f t="shared" si="15"/>
        <v>0</v>
      </c>
      <c r="J259" s="56"/>
    </row>
    <row r="260" spans="1:10" ht="140.25" x14ac:dyDescent="0.2">
      <c r="A260" s="57">
        <v>253</v>
      </c>
      <c r="B260" s="20" t="s">
        <v>612</v>
      </c>
      <c r="C260" s="20" t="s">
        <v>613</v>
      </c>
      <c r="D260" s="20" t="s">
        <v>183</v>
      </c>
      <c r="E260" s="21" t="s">
        <v>540</v>
      </c>
      <c r="F260" s="16">
        <f t="shared" si="9"/>
        <v>0</v>
      </c>
      <c r="G260" s="22">
        <v>0</v>
      </c>
      <c r="H260" s="23">
        <f t="shared" si="12"/>
        <v>0</v>
      </c>
      <c r="I260" s="24">
        <f t="shared" si="15"/>
        <v>0</v>
      </c>
      <c r="J260" s="56"/>
    </row>
    <row r="261" spans="1:10" ht="25.5" x14ac:dyDescent="0.2">
      <c r="A261" s="57">
        <v>254</v>
      </c>
      <c r="B261" s="20" t="s">
        <v>614</v>
      </c>
      <c r="C261" s="20" t="s">
        <v>615</v>
      </c>
      <c r="D261" s="20" t="s">
        <v>183</v>
      </c>
      <c r="E261" s="21" t="s">
        <v>531</v>
      </c>
      <c r="F261" s="16">
        <f t="shared" si="9"/>
        <v>0</v>
      </c>
      <c r="G261" s="22">
        <v>0</v>
      </c>
      <c r="H261" s="23">
        <f t="shared" si="12"/>
        <v>0</v>
      </c>
      <c r="I261" s="24">
        <f t="shared" si="15"/>
        <v>0</v>
      </c>
      <c r="J261" s="56"/>
    </row>
    <row r="262" spans="1:10" ht="51" x14ac:dyDescent="0.2">
      <c r="A262" s="57">
        <v>255</v>
      </c>
      <c r="B262" s="20" t="s">
        <v>616</v>
      </c>
      <c r="C262" s="20" t="s">
        <v>562</v>
      </c>
      <c r="D262" s="20" t="s">
        <v>183</v>
      </c>
      <c r="E262" s="21" t="s">
        <v>531</v>
      </c>
      <c r="F262" s="16">
        <f t="shared" si="9"/>
        <v>0</v>
      </c>
      <c r="G262" s="22">
        <v>0</v>
      </c>
      <c r="H262" s="23">
        <f t="shared" si="12"/>
        <v>0</v>
      </c>
      <c r="I262" s="24">
        <f t="shared" si="15"/>
        <v>0</v>
      </c>
      <c r="J262" s="56"/>
    </row>
    <row r="263" spans="1:10" ht="38.25" x14ac:dyDescent="0.2">
      <c r="A263" s="57">
        <v>256</v>
      </c>
      <c r="B263" s="20" t="s">
        <v>617</v>
      </c>
      <c r="C263" s="20" t="s">
        <v>564</v>
      </c>
      <c r="D263" s="20" t="s">
        <v>183</v>
      </c>
      <c r="E263" s="21" t="s">
        <v>565</v>
      </c>
      <c r="F263" s="16">
        <f t="shared" si="9"/>
        <v>0</v>
      </c>
      <c r="G263" s="22">
        <v>0</v>
      </c>
      <c r="H263" s="23">
        <f t="shared" si="12"/>
        <v>0</v>
      </c>
      <c r="I263" s="24">
        <f t="shared" si="15"/>
        <v>0</v>
      </c>
      <c r="J263" s="56"/>
    </row>
    <row r="264" spans="1:10" ht="25.5" x14ac:dyDescent="0.2">
      <c r="A264" s="57">
        <v>257</v>
      </c>
      <c r="B264" s="20" t="s">
        <v>618</v>
      </c>
      <c r="C264" s="20" t="s">
        <v>619</v>
      </c>
      <c r="D264" s="20" t="s">
        <v>183</v>
      </c>
      <c r="E264" s="21" t="s">
        <v>526</v>
      </c>
      <c r="F264" s="16">
        <f t="shared" si="9"/>
        <v>0</v>
      </c>
      <c r="G264" s="22">
        <v>0</v>
      </c>
      <c r="H264" s="23">
        <f t="shared" si="12"/>
        <v>0</v>
      </c>
      <c r="I264" s="24">
        <f t="shared" si="15"/>
        <v>0</v>
      </c>
      <c r="J264" s="56"/>
    </row>
    <row r="265" spans="1:10" ht="51" x14ac:dyDescent="0.2">
      <c r="A265" s="57">
        <v>258</v>
      </c>
      <c r="B265" s="20" t="s">
        <v>620</v>
      </c>
      <c r="C265" s="20" t="s">
        <v>621</v>
      </c>
      <c r="D265" s="20" t="s">
        <v>183</v>
      </c>
      <c r="E265" s="21" t="s">
        <v>531</v>
      </c>
      <c r="F265" s="16">
        <f t="shared" ref="F265:F328" si="16">SUM(J265:J265)</f>
        <v>0</v>
      </c>
      <c r="G265" s="22">
        <v>0</v>
      </c>
      <c r="H265" s="23">
        <f t="shared" si="12"/>
        <v>0</v>
      </c>
      <c r="I265" s="24">
        <f t="shared" si="15"/>
        <v>0</v>
      </c>
      <c r="J265" s="56"/>
    </row>
    <row r="266" spans="1:10" ht="51" x14ac:dyDescent="0.2">
      <c r="A266" s="57">
        <v>259</v>
      </c>
      <c r="B266" s="20" t="s">
        <v>622</v>
      </c>
      <c r="C266" s="20" t="s">
        <v>623</v>
      </c>
      <c r="D266" s="20" t="s">
        <v>183</v>
      </c>
      <c r="E266" s="21" t="s">
        <v>531</v>
      </c>
      <c r="F266" s="16">
        <f t="shared" si="16"/>
        <v>0</v>
      </c>
      <c r="G266" s="22">
        <v>0</v>
      </c>
      <c r="H266" s="23">
        <f t="shared" si="12"/>
        <v>0</v>
      </c>
      <c r="I266" s="24">
        <f t="shared" si="15"/>
        <v>0</v>
      </c>
      <c r="J266" s="56"/>
    </row>
    <row r="267" spans="1:10" ht="76.5" x14ac:dyDescent="0.2">
      <c r="A267" s="57">
        <v>260</v>
      </c>
      <c r="B267" s="20" t="s">
        <v>624</v>
      </c>
      <c r="C267" s="20" t="s">
        <v>625</v>
      </c>
      <c r="D267" s="20" t="s">
        <v>183</v>
      </c>
      <c r="E267" s="21" t="s">
        <v>626</v>
      </c>
      <c r="F267" s="16">
        <f t="shared" si="16"/>
        <v>0</v>
      </c>
      <c r="G267" s="22">
        <v>0</v>
      </c>
      <c r="H267" s="23">
        <f t="shared" si="12"/>
        <v>0</v>
      </c>
      <c r="I267" s="24">
        <f t="shared" si="15"/>
        <v>0</v>
      </c>
      <c r="J267" s="56"/>
    </row>
    <row r="268" spans="1:10" ht="76.5" x14ac:dyDescent="0.2">
      <c r="A268" s="57">
        <v>261</v>
      </c>
      <c r="B268" s="20" t="s">
        <v>627</v>
      </c>
      <c r="C268" s="20" t="s">
        <v>628</v>
      </c>
      <c r="D268" s="20" t="s">
        <v>183</v>
      </c>
      <c r="E268" s="21" t="s">
        <v>626</v>
      </c>
      <c r="F268" s="16">
        <f t="shared" si="16"/>
        <v>0</v>
      </c>
      <c r="G268" s="22">
        <v>0</v>
      </c>
      <c r="H268" s="23">
        <f t="shared" si="12"/>
        <v>0</v>
      </c>
      <c r="I268" s="24">
        <f t="shared" si="15"/>
        <v>0</v>
      </c>
      <c r="J268" s="56"/>
    </row>
    <row r="269" spans="1:10" ht="25.5" x14ac:dyDescent="0.2">
      <c r="A269" s="57">
        <v>262</v>
      </c>
      <c r="B269" s="20" t="s">
        <v>629</v>
      </c>
      <c r="C269" s="20" t="s">
        <v>630</v>
      </c>
      <c r="D269" s="20" t="s">
        <v>183</v>
      </c>
      <c r="E269" s="21" t="s">
        <v>411</v>
      </c>
      <c r="F269" s="16">
        <f t="shared" si="16"/>
        <v>0</v>
      </c>
      <c r="G269" s="22">
        <v>0</v>
      </c>
      <c r="H269" s="23">
        <f t="shared" si="12"/>
        <v>0</v>
      </c>
      <c r="I269" s="24">
        <f t="shared" si="15"/>
        <v>0</v>
      </c>
      <c r="J269" s="56"/>
    </row>
    <row r="270" spans="1:10" ht="38.25" x14ac:dyDescent="0.2">
      <c r="A270" s="57">
        <v>263</v>
      </c>
      <c r="B270" s="20" t="s">
        <v>631</v>
      </c>
      <c r="C270" s="20" t="s">
        <v>632</v>
      </c>
      <c r="D270" s="20" t="s">
        <v>183</v>
      </c>
      <c r="E270" s="21" t="s">
        <v>411</v>
      </c>
      <c r="F270" s="16">
        <f t="shared" si="16"/>
        <v>0</v>
      </c>
      <c r="G270" s="22">
        <v>0</v>
      </c>
      <c r="H270" s="23">
        <f t="shared" si="12"/>
        <v>0</v>
      </c>
      <c r="I270" s="24">
        <f t="shared" si="15"/>
        <v>0</v>
      </c>
      <c r="J270" s="56"/>
    </row>
    <row r="271" spans="1:10" ht="38.25" x14ac:dyDescent="0.2">
      <c r="A271" s="57">
        <v>264</v>
      </c>
      <c r="B271" s="20" t="s">
        <v>633</v>
      </c>
      <c r="C271" s="20" t="s">
        <v>634</v>
      </c>
      <c r="D271" s="20" t="s">
        <v>183</v>
      </c>
      <c r="E271" s="21" t="s">
        <v>411</v>
      </c>
      <c r="F271" s="16">
        <f t="shared" si="16"/>
        <v>0</v>
      </c>
      <c r="G271" s="22">
        <v>0</v>
      </c>
      <c r="H271" s="23">
        <f t="shared" si="12"/>
        <v>0</v>
      </c>
      <c r="I271" s="24">
        <f t="shared" si="15"/>
        <v>0</v>
      </c>
      <c r="J271" s="56"/>
    </row>
    <row r="272" spans="1:10" ht="63.75" x14ac:dyDescent="0.2">
      <c r="A272" s="57">
        <v>265</v>
      </c>
      <c r="B272" s="20" t="s">
        <v>635</v>
      </c>
      <c r="C272" s="20" t="s">
        <v>636</v>
      </c>
      <c r="D272" s="20" t="s">
        <v>183</v>
      </c>
      <c r="E272" s="21" t="s">
        <v>417</v>
      </c>
      <c r="F272" s="16">
        <f t="shared" si="16"/>
        <v>0</v>
      </c>
      <c r="G272" s="22">
        <v>0</v>
      </c>
      <c r="H272" s="23">
        <f t="shared" si="12"/>
        <v>0</v>
      </c>
      <c r="I272" s="24">
        <f t="shared" si="15"/>
        <v>0</v>
      </c>
      <c r="J272" s="56"/>
    </row>
    <row r="273" spans="1:10" ht="25.5" x14ac:dyDescent="0.2">
      <c r="A273" s="57">
        <v>266</v>
      </c>
      <c r="B273" s="20" t="s">
        <v>637</v>
      </c>
      <c r="C273" s="20" t="s">
        <v>638</v>
      </c>
      <c r="D273" s="20" t="s">
        <v>183</v>
      </c>
      <c r="E273" s="21" t="s">
        <v>480</v>
      </c>
      <c r="F273" s="16">
        <f t="shared" si="16"/>
        <v>0</v>
      </c>
      <c r="G273" s="22">
        <v>0</v>
      </c>
      <c r="H273" s="23">
        <f t="shared" si="12"/>
        <v>0</v>
      </c>
      <c r="I273" s="24">
        <f t="shared" si="15"/>
        <v>0</v>
      </c>
      <c r="J273" s="56"/>
    </row>
    <row r="274" spans="1:10" ht="51" x14ac:dyDescent="0.2">
      <c r="A274" s="57">
        <v>267</v>
      </c>
      <c r="B274" s="20" t="s">
        <v>639</v>
      </c>
      <c r="C274" s="20" t="s">
        <v>640</v>
      </c>
      <c r="D274" s="20" t="s">
        <v>183</v>
      </c>
      <c r="E274" s="21" t="s">
        <v>21</v>
      </c>
      <c r="F274" s="16">
        <f t="shared" si="16"/>
        <v>0</v>
      </c>
      <c r="G274" s="22">
        <v>239.29000000000022</v>
      </c>
      <c r="H274" s="23">
        <f t="shared" si="12"/>
        <v>0</v>
      </c>
      <c r="I274" s="24">
        <f t="shared" si="15"/>
        <v>0</v>
      </c>
      <c r="J274" s="56"/>
    </row>
    <row r="275" spans="1:10" ht="51" x14ac:dyDescent="0.2">
      <c r="A275" s="57">
        <v>268</v>
      </c>
      <c r="B275" s="20" t="s">
        <v>641</v>
      </c>
      <c r="C275" s="20" t="s">
        <v>642</v>
      </c>
      <c r="D275" s="20" t="s">
        <v>183</v>
      </c>
      <c r="E275" s="21" t="s">
        <v>21</v>
      </c>
      <c r="F275" s="16">
        <f t="shared" si="16"/>
        <v>0</v>
      </c>
      <c r="G275" s="22">
        <v>263.21000000000021</v>
      </c>
      <c r="H275" s="23">
        <f t="shared" si="12"/>
        <v>0</v>
      </c>
      <c r="I275" s="24">
        <f t="shared" si="15"/>
        <v>0</v>
      </c>
      <c r="J275" s="56"/>
    </row>
    <row r="276" spans="1:10" ht="102" x14ac:dyDescent="0.2">
      <c r="A276" s="57">
        <v>269</v>
      </c>
      <c r="B276" s="20" t="s">
        <v>643</v>
      </c>
      <c r="C276" s="20" t="s">
        <v>644</v>
      </c>
      <c r="D276" s="20" t="s">
        <v>183</v>
      </c>
      <c r="E276" s="21" t="s">
        <v>21</v>
      </c>
      <c r="F276" s="16">
        <f t="shared" si="16"/>
        <v>0</v>
      </c>
      <c r="G276" s="22">
        <v>430.71000000000038</v>
      </c>
      <c r="H276" s="23">
        <f t="shared" si="12"/>
        <v>0</v>
      </c>
      <c r="I276" s="24">
        <f t="shared" si="15"/>
        <v>0</v>
      </c>
      <c r="J276" s="56"/>
    </row>
    <row r="277" spans="1:10" ht="63.75" x14ac:dyDescent="0.2">
      <c r="A277" s="57">
        <v>270</v>
      </c>
      <c r="B277" s="20" t="s">
        <v>645</v>
      </c>
      <c r="C277" s="20" t="s">
        <v>646</v>
      </c>
      <c r="D277" s="20" t="s">
        <v>183</v>
      </c>
      <c r="E277" s="21" t="s">
        <v>21</v>
      </c>
      <c r="F277" s="16">
        <f t="shared" si="16"/>
        <v>0</v>
      </c>
      <c r="G277" s="22">
        <v>382.86000000000035</v>
      </c>
      <c r="H277" s="23">
        <f t="shared" si="12"/>
        <v>0</v>
      </c>
      <c r="I277" s="24">
        <f t="shared" si="15"/>
        <v>0</v>
      </c>
      <c r="J277" s="56"/>
    </row>
    <row r="278" spans="1:10" ht="25.5" x14ac:dyDescent="0.2">
      <c r="A278" s="57">
        <v>271</v>
      </c>
      <c r="B278" s="20" t="s">
        <v>647</v>
      </c>
      <c r="C278" s="20" t="s">
        <v>648</v>
      </c>
      <c r="D278" s="20" t="s">
        <v>183</v>
      </c>
      <c r="E278" s="21" t="s">
        <v>523</v>
      </c>
      <c r="F278" s="16">
        <f t="shared" si="16"/>
        <v>0</v>
      </c>
      <c r="G278" s="22">
        <v>0</v>
      </c>
      <c r="H278" s="23">
        <f t="shared" si="12"/>
        <v>0</v>
      </c>
      <c r="I278" s="24">
        <f t="shared" si="15"/>
        <v>0</v>
      </c>
      <c r="J278" s="56"/>
    </row>
    <row r="279" spans="1:10" ht="25.5" x14ac:dyDescent="0.2">
      <c r="A279" s="57">
        <v>272</v>
      </c>
      <c r="B279" s="20" t="s">
        <v>649</v>
      </c>
      <c r="C279" s="20" t="s">
        <v>650</v>
      </c>
      <c r="D279" s="20" t="s">
        <v>183</v>
      </c>
      <c r="E279" s="21" t="s">
        <v>651</v>
      </c>
      <c r="F279" s="16">
        <f t="shared" si="16"/>
        <v>0</v>
      </c>
      <c r="G279" s="22">
        <v>0</v>
      </c>
      <c r="H279" s="23">
        <f t="shared" si="12"/>
        <v>0</v>
      </c>
      <c r="I279" s="24">
        <f t="shared" si="15"/>
        <v>0</v>
      </c>
      <c r="J279" s="56"/>
    </row>
    <row r="280" spans="1:10" ht="25.5" x14ac:dyDescent="0.2">
      <c r="A280" s="57">
        <v>273</v>
      </c>
      <c r="B280" s="20" t="s">
        <v>652</v>
      </c>
      <c r="C280" s="20" t="s">
        <v>653</v>
      </c>
      <c r="D280" s="20" t="s">
        <v>183</v>
      </c>
      <c r="E280" s="21" t="s">
        <v>651</v>
      </c>
      <c r="F280" s="16">
        <f t="shared" si="16"/>
        <v>0</v>
      </c>
      <c r="G280" s="22">
        <v>0</v>
      </c>
      <c r="H280" s="23">
        <f t="shared" si="12"/>
        <v>0</v>
      </c>
      <c r="I280" s="24">
        <f t="shared" si="15"/>
        <v>0</v>
      </c>
      <c r="J280" s="56"/>
    </row>
    <row r="281" spans="1:10" ht="25.5" x14ac:dyDescent="0.2">
      <c r="A281" s="57">
        <v>274</v>
      </c>
      <c r="B281" s="20" t="s">
        <v>654</v>
      </c>
      <c r="C281" s="20" t="s">
        <v>655</v>
      </c>
      <c r="D281" s="20" t="s">
        <v>183</v>
      </c>
      <c r="E281" s="21" t="s">
        <v>651</v>
      </c>
      <c r="F281" s="16">
        <f t="shared" si="16"/>
        <v>0</v>
      </c>
      <c r="G281" s="22">
        <v>282.90000000000026</v>
      </c>
      <c r="H281" s="23">
        <f t="shared" si="12"/>
        <v>0</v>
      </c>
      <c r="I281" s="24">
        <f t="shared" si="15"/>
        <v>0</v>
      </c>
      <c r="J281" s="56"/>
    </row>
    <row r="282" spans="1:10" ht="76.5" x14ac:dyDescent="0.2">
      <c r="A282" s="57">
        <v>275</v>
      </c>
      <c r="B282" s="20" t="s">
        <v>656</v>
      </c>
      <c r="C282" s="20" t="s">
        <v>657</v>
      </c>
      <c r="D282" s="20" t="s">
        <v>183</v>
      </c>
      <c r="E282" s="21" t="s">
        <v>651</v>
      </c>
      <c r="F282" s="16">
        <f t="shared" si="16"/>
        <v>0</v>
      </c>
      <c r="G282" s="22">
        <v>0</v>
      </c>
      <c r="H282" s="23">
        <f t="shared" si="12"/>
        <v>0</v>
      </c>
      <c r="I282" s="24">
        <f t="shared" si="15"/>
        <v>0</v>
      </c>
      <c r="J282" s="56"/>
    </row>
    <row r="283" spans="1:10" ht="76.5" x14ac:dyDescent="0.2">
      <c r="A283" s="57">
        <v>276</v>
      </c>
      <c r="B283" s="20" t="s">
        <v>658</v>
      </c>
      <c r="C283" s="20" t="s">
        <v>659</v>
      </c>
      <c r="D283" s="20" t="s">
        <v>183</v>
      </c>
      <c r="E283" s="21" t="s">
        <v>660</v>
      </c>
      <c r="F283" s="16">
        <f t="shared" si="16"/>
        <v>0</v>
      </c>
      <c r="G283" s="22">
        <v>0</v>
      </c>
      <c r="H283" s="23">
        <f t="shared" si="12"/>
        <v>0</v>
      </c>
      <c r="I283" s="24">
        <f t="shared" si="15"/>
        <v>0</v>
      </c>
      <c r="J283" s="56"/>
    </row>
    <row r="284" spans="1:10" ht="76.5" x14ac:dyDescent="0.2">
      <c r="A284" s="57">
        <v>277</v>
      </c>
      <c r="B284" s="20" t="s">
        <v>661</v>
      </c>
      <c r="C284" s="20" t="s">
        <v>662</v>
      </c>
      <c r="D284" s="20" t="s">
        <v>183</v>
      </c>
      <c r="E284" s="21" t="s">
        <v>660</v>
      </c>
      <c r="F284" s="16">
        <f t="shared" si="16"/>
        <v>0</v>
      </c>
      <c r="G284" s="22">
        <v>85.070000000000078</v>
      </c>
      <c r="H284" s="23">
        <f t="shared" si="12"/>
        <v>0</v>
      </c>
      <c r="I284" s="24">
        <f t="shared" si="15"/>
        <v>0</v>
      </c>
      <c r="J284" s="56"/>
    </row>
    <row r="285" spans="1:10" ht="76.5" x14ac:dyDescent="0.2">
      <c r="A285" s="57">
        <v>278</v>
      </c>
      <c r="B285" s="20" t="s">
        <v>663</v>
      </c>
      <c r="C285" s="20" t="s">
        <v>664</v>
      </c>
      <c r="D285" s="20" t="s">
        <v>183</v>
      </c>
      <c r="E285" s="21" t="s">
        <v>660</v>
      </c>
      <c r="F285" s="16">
        <f t="shared" si="16"/>
        <v>0</v>
      </c>
      <c r="G285" s="22">
        <v>119.52000000000011</v>
      </c>
      <c r="H285" s="23">
        <f t="shared" si="12"/>
        <v>0</v>
      </c>
      <c r="I285" s="24">
        <f t="shared" si="15"/>
        <v>0</v>
      </c>
      <c r="J285" s="56"/>
    </row>
    <row r="286" spans="1:10" ht="76.5" x14ac:dyDescent="0.2">
      <c r="A286" s="57">
        <v>279</v>
      </c>
      <c r="B286" s="20" t="s">
        <v>665</v>
      </c>
      <c r="C286" s="20" t="s">
        <v>666</v>
      </c>
      <c r="D286" s="20" t="s">
        <v>183</v>
      </c>
      <c r="E286" s="21" t="s">
        <v>21</v>
      </c>
      <c r="F286" s="16">
        <f t="shared" si="16"/>
        <v>0</v>
      </c>
      <c r="G286" s="22">
        <v>0</v>
      </c>
      <c r="H286" s="23">
        <f t="shared" si="12"/>
        <v>0</v>
      </c>
      <c r="I286" s="24">
        <f t="shared" si="15"/>
        <v>0</v>
      </c>
      <c r="J286" s="56"/>
    </row>
    <row r="287" spans="1:10" ht="89.25" x14ac:dyDescent="0.2">
      <c r="A287" s="57">
        <v>280</v>
      </c>
      <c r="B287" s="20" t="s">
        <v>667</v>
      </c>
      <c r="C287" s="20" t="s">
        <v>668</v>
      </c>
      <c r="D287" s="20" t="s">
        <v>183</v>
      </c>
      <c r="E287" s="21" t="s">
        <v>21</v>
      </c>
      <c r="F287" s="16">
        <f t="shared" si="16"/>
        <v>0</v>
      </c>
      <c r="G287" s="22">
        <v>0</v>
      </c>
      <c r="H287" s="23">
        <f t="shared" si="12"/>
        <v>0</v>
      </c>
      <c r="I287" s="24">
        <f t="shared" si="15"/>
        <v>0</v>
      </c>
      <c r="J287" s="56"/>
    </row>
    <row r="288" spans="1:10" ht="89.25" x14ac:dyDescent="0.2">
      <c r="A288" s="57">
        <v>281</v>
      </c>
      <c r="B288" s="20" t="s">
        <v>669</v>
      </c>
      <c r="C288" s="20" t="s">
        <v>670</v>
      </c>
      <c r="D288" s="20" t="s">
        <v>183</v>
      </c>
      <c r="E288" s="21" t="s">
        <v>21</v>
      </c>
      <c r="F288" s="16">
        <f t="shared" si="16"/>
        <v>0</v>
      </c>
      <c r="G288" s="22">
        <v>0</v>
      </c>
      <c r="H288" s="23">
        <f t="shared" si="12"/>
        <v>0</v>
      </c>
      <c r="I288" s="24">
        <f t="shared" si="15"/>
        <v>0</v>
      </c>
      <c r="J288" s="56"/>
    </row>
    <row r="289" spans="1:10" ht="89.25" x14ac:dyDescent="0.2">
      <c r="A289" s="57">
        <v>282</v>
      </c>
      <c r="B289" s="20" t="s">
        <v>671</v>
      </c>
      <c r="C289" s="20" t="s">
        <v>672</v>
      </c>
      <c r="D289" s="20" t="s">
        <v>183</v>
      </c>
      <c r="E289" s="21" t="s">
        <v>21</v>
      </c>
      <c r="F289" s="16">
        <f t="shared" si="16"/>
        <v>0</v>
      </c>
      <c r="G289" s="22">
        <v>0</v>
      </c>
      <c r="H289" s="23">
        <f t="shared" si="12"/>
        <v>0</v>
      </c>
      <c r="I289" s="24">
        <f t="shared" si="15"/>
        <v>0</v>
      </c>
      <c r="J289" s="56"/>
    </row>
    <row r="290" spans="1:10" ht="76.5" x14ac:dyDescent="0.2">
      <c r="A290" s="57">
        <v>283</v>
      </c>
      <c r="B290" s="20" t="s">
        <v>673</v>
      </c>
      <c r="C290" s="20" t="s">
        <v>674</v>
      </c>
      <c r="D290" s="20" t="s">
        <v>183</v>
      </c>
      <c r="E290" s="21" t="s">
        <v>21</v>
      </c>
      <c r="F290" s="16">
        <f t="shared" si="16"/>
        <v>0</v>
      </c>
      <c r="G290" s="22">
        <v>0</v>
      </c>
      <c r="H290" s="23">
        <f t="shared" si="12"/>
        <v>0</v>
      </c>
      <c r="I290" s="24">
        <f t="shared" si="15"/>
        <v>0</v>
      </c>
      <c r="J290" s="56"/>
    </row>
    <row r="291" spans="1:10" ht="89.25" x14ac:dyDescent="0.2">
      <c r="A291" s="57">
        <v>284</v>
      </c>
      <c r="B291" s="20" t="s">
        <v>675</v>
      </c>
      <c r="C291" s="20" t="s">
        <v>676</v>
      </c>
      <c r="D291" s="20" t="s">
        <v>183</v>
      </c>
      <c r="E291" s="21" t="s">
        <v>21</v>
      </c>
      <c r="F291" s="16">
        <f t="shared" si="16"/>
        <v>0</v>
      </c>
      <c r="G291" s="22">
        <v>0</v>
      </c>
      <c r="H291" s="23">
        <f t="shared" si="12"/>
        <v>0</v>
      </c>
      <c r="I291" s="24">
        <f t="shared" si="15"/>
        <v>0</v>
      </c>
      <c r="J291" s="56"/>
    </row>
    <row r="292" spans="1:10" ht="89.25" x14ac:dyDescent="0.2">
      <c r="A292" s="57">
        <v>285</v>
      </c>
      <c r="B292" s="20" t="s">
        <v>677</v>
      </c>
      <c r="C292" s="20" t="s">
        <v>678</v>
      </c>
      <c r="D292" s="20" t="s">
        <v>183</v>
      </c>
      <c r="E292" s="21" t="s">
        <v>21</v>
      </c>
      <c r="F292" s="16">
        <f t="shared" si="16"/>
        <v>0</v>
      </c>
      <c r="G292" s="22">
        <v>0</v>
      </c>
      <c r="H292" s="23">
        <f t="shared" si="12"/>
        <v>0</v>
      </c>
      <c r="I292" s="24">
        <f t="shared" si="15"/>
        <v>0</v>
      </c>
      <c r="J292" s="56"/>
    </row>
    <row r="293" spans="1:10" ht="89.25" x14ac:dyDescent="0.2">
      <c r="A293" s="57">
        <v>286</v>
      </c>
      <c r="B293" s="20" t="s">
        <v>679</v>
      </c>
      <c r="C293" s="20" t="s">
        <v>680</v>
      </c>
      <c r="D293" s="20" t="s">
        <v>183</v>
      </c>
      <c r="E293" s="21" t="s">
        <v>21</v>
      </c>
      <c r="F293" s="16">
        <f t="shared" si="16"/>
        <v>0</v>
      </c>
      <c r="G293" s="22">
        <v>0</v>
      </c>
      <c r="H293" s="23">
        <f t="shared" si="12"/>
        <v>0</v>
      </c>
      <c r="I293" s="24">
        <f t="shared" si="15"/>
        <v>0</v>
      </c>
      <c r="J293" s="56"/>
    </row>
    <row r="294" spans="1:10" ht="76.5" x14ac:dyDescent="0.2">
      <c r="A294" s="57">
        <v>287</v>
      </c>
      <c r="B294" s="20" t="s">
        <v>681</v>
      </c>
      <c r="C294" s="20" t="s">
        <v>682</v>
      </c>
      <c r="D294" s="20" t="s">
        <v>183</v>
      </c>
      <c r="E294" s="21" t="s">
        <v>21</v>
      </c>
      <c r="F294" s="16">
        <f t="shared" si="16"/>
        <v>0</v>
      </c>
      <c r="G294" s="22">
        <v>0</v>
      </c>
      <c r="H294" s="23">
        <f t="shared" si="12"/>
        <v>0</v>
      </c>
      <c r="I294" s="24">
        <f t="shared" si="15"/>
        <v>0</v>
      </c>
      <c r="J294" s="56"/>
    </row>
    <row r="295" spans="1:10" ht="89.25" x14ac:dyDescent="0.2">
      <c r="A295" s="57">
        <v>288</v>
      </c>
      <c r="B295" s="20" t="s">
        <v>683</v>
      </c>
      <c r="C295" s="20" t="s">
        <v>684</v>
      </c>
      <c r="D295" s="20" t="s">
        <v>183</v>
      </c>
      <c r="E295" s="21" t="s">
        <v>21</v>
      </c>
      <c r="F295" s="16">
        <f t="shared" si="16"/>
        <v>0</v>
      </c>
      <c r="G295" s="22">
        <v>0</v>
      </c>
      <c r="H295" s="23">
        <f t="shared" si="12"/>
        <v>0</v>
      </c>
      <c r="I295" s="24">
        <f t="shared" si="15"/>
        <v>0</v>
      </c>
      <c r="J295" s="56"/>
    </row>
    <row r="296" spans="1:10" ht="89.25" x14ac:dyDescent="0.2">
      <c r="A296" s="57">
        <v>289</v>
      </c>
      <c r="B296" s="20" t="s">
        <v>685</v>
      </c>
      <c r="C296" s="20" t="s">
        <v>686</v>
      </c>
      <c r="D296" s="20" t="s">
        <v>183</v>
      </c>
      <c r="E296" s="21" t="s">
        <v>21</v>
      </c>
      <c r="F296" s="16">
        <f t="shared" si="16"/>
        <v>0</v>
      </c>
      <c r="G296" s="22">
        <v>0</v>
      </c>
      <c r="H296" s="23">
        <f t="shared" si="12"/>
        <v>0</v>
      </c>
      <c r="I296" s="24">
        <f t="shared" si="15"/>
        <v>0</v>
      </c>
      <c r="J296" s="56"/>
    </row>
    <row r="297" spans="1:10" ht="89.25" x14ac:dyDescent="0.2">
      <c r="A297" s="57">
        <v>290</v>
      </c>
      <c r="B297" s="20" t="s">
        <v>687</v>
      </c>
      <c r="C297" s="20" t="s">
        <v>688</v>
      </c>
      <c r="D297" s="20" t="s">
        <v>183</v>
      </c>
      <c r="E297" s="21" t="s">
        <v>21</v>
      </c>
      <c r="F297" s="16">
        <f t="shared" si="16"/>
        <v>0</v>
      </c>
      <c r="G297" s="22">
        <v>0</v>
      </c>
      <c r="H297" s="23">
        <f t="shared" si="12"/>
        <v>0</v>
      </c>
      <c r="I297" s="24">
        <f t="shared" si="15"/>
        <v>0</v>
      </c>
      <c r="J297" s="56"/>
    </row>
    <row r="298" spans="1:10" ht="76.5" x14ac:dyDescent="0.2">
      <c r="A298" s="57">
        <v>291</v>
      </c>
      <c r="B298" s="20" t="s">
        <v>689</v>
      </c>
      <c r="C298" s="20" t="s">
        <v>690</v>
      </c>
      <c r="D298" s="20" t="s">
        <v>183</v>
      </c>
      <c r="E298" s="21" t="s">
        <v>21</v>
      </c>
      <c r="F298" s="16">
        <f t="shared" si="16"/>
        <v>0</v>
      </c>
      <c r="G298" s="22">
        <v>0</v>
      </c>
      <c r="H298" s="23">
        <f t="shared" si="12"/>
        <v>0</v>
      </c>
      <c r="I298" s="24">
        <f t="shared" si="15"/>
        <v>0</v>
      </c>
      <c r="J298" s="56"/>
    </row>
    <row r="299" spans="1:10" ht="89.25" x14ac:dyDescent="0.2">
      <c r="A299" s="57">
        <v>292</v>
      </c>
      <c r="B299" s="20" t="s">
        <v>691</v>
      </c>
      <c r="C299" s="20" t="s">
        <v>692</v>
      </c>
      <c r="D299" s="20" t="s">
        <v>183</v>
      </c>
      <c r="E299" s="21" t="s">
        <v>21</v>
      </c>
      <c r="F299" s="16">
        <f t="shared" si="16"/>
        <v>0</v>
      </c>
      <c r="G299" s="22">
        <v>0</v>
      </c>
      <c r="H299" s="23">
        <f t="shared" si="12"/>
        <v>0</v>
      </c>
      <c r="I299" s="24">
        <f t="shared" si="15"/>
        <v>0</v>
      </c>
      <c r="J299" s="56"/>
    </row>
    <row r="300" spans="1:10" ht="89.25" x14ac:dyDescent="0.2">
      <c r="A300" s="57">
        <v>293</v>
      </c>
      <c r="B300" s="20" t="s">
        <v>693</v>
      </c>
      <c r="C300" s="20" t="s">
        <v>694</v>
      </c>
      <c r="D300" s="20" t="s">
        <v>183</v>
      </c>
      <c r="E300" s="21" t="s">
        <v>21</v>
      </c>
      <c r="F300" s="16">
        <f t="shared" si="16"/>
        <v>0</v>
      </c>
      <c r="G300" s="22">
        <v>0</v>
      </c>
      <c r="H300" s="23">
        <f t="shared" si="12"/>
        <v>0</v>
      </c>
      <c r="I300" s="24">
        <f t="shared" si="15"/>
        <v>0</v>
      </c>
      <c r="J300" s="56"/>
    </row>
    <row r="301" spans="1:10" ht="89.25" x14ac:dyDescent="0.2">
      <c r="A301" s="57">
        <v>294</v>
      </c>
      <c r="B301" s="20" t="s">
        <v>695</v>
      </c>
      <c r="C301" s="20" t="s">
        <v>696</v>
      </c>
      <c r="D301" s="20" t="s">
        <v>183</v>
      </c>
      <c r="E301" s="21" t="s">
        <v>21</v>
      </c>
      <c r="F301" s="16">
        <f t="shared" si="16"/>
        <v>0</v>
      </c>
      <c r="G301" s="22">
        <v>0</v>
      </c>
      <c r="H301" s="23">
        <f t="shared" si="12"/>
        <v>0</v>
      </c>
      <c r="I301" s="24">
        <f t="shared" si="15"/>
        <v>0</v>
      </c>
      <c r="J301" s="56"/>
    </row>
    <row r="302" spans="1:10" ht="63.75" x14ac:dyDescent="0.2">
      <c r="A302" s="57">
        <v>295</v>
      </c>
      <c r="B302" s="20" t="s">
        <v>697</v>
      </c>
      <c r="C302" s="20" t="s">
        <v>698</v>
      </c>
      <c r="D302" s="20" t="s">
        <v>183</v>
      </c>
      <c r="E302" s="21" t="s">
        <v>21</v>
      </c>
      <c r="F302" s="16">
        <f t="shared" si="16"/>
        <v>0</v>
      </c>
      <c r="G302" s="22">
        <v>0</v>
      </c>
      <c r="H302" s="23">
        <f t="shared" ref="H302:H365" si="17">G302*F302</f>
        <v>0</v>
      </c>
      <c r="I302" s="24">
        <f t="shared" si="15"/>
        <v>0</v>
      </c>
      <c r="J302" s="56"/>
    </row>
    <row r="303" spans="1:10" ht="63.75" x14ac:dyDescent="0.2">
      <c r="A303" s="57">
        <v>296</v>
      </c>
      <c r="B303" s="20" t="s">
        <v>699</v>
      </c>
      <c r="C303" s="20" t="s">
        <v>700</v>
      </c>
      <c r="D303" s="20" t="s">
        <v>183</v>
      </c>
      <c r="E303" s="21" t="s">
        <v>21</v>
      </c>
      <c r="F303" s="16">
        <f t="shared" si="16"/>
        <v>0</v>
      </c>
      <c r="G303" s="22">
        <v>0</v>
      </c>
      <c r="H303" s="23">
        <f t="shared" si="17"/>
        <v>0</v>
      </c>
      <c r="I303" s="24">
        <f t="shared" si="15"/>
        <v>0</v>
      </c>
      <c r="J303" s="56"/>
    </row>
    <row r="304" spans="1:10" ht="63.75" x14ac:dyDescent="0.2">
      <c r="A304" s="57">
        <v>297</v>
      </c>
      <c r="B304" s="20" t="s">
        <v>701</v>
      </c>
      <c r="C304" s="20" t="s">
        <v>702</v>
      </c>
      <c r="D304" s="20" t="s">
        <v>183</v>
      </c>
      <c r="E304" s="21" t="s">
        <v>21</v>
      </c>
      <c r="F304" s="16">
        <f t="shared" si="16"/>
        <v>0</v>
      </c>
      <c r="G304" s="22">
        <v>0</v>
      </c>
      <c r="H304" s="23">
        <f t="shared" si="17"/>
        <v>0</v>
      </c>
      <c r="I304" s="24">
        <f t="shared" si="15"/>
        <v>0</v>
      </c>
      <c r="J304" s="56"/>
    </row>
    <row r="305" spans="1:10" ht="63.75" x14ac:dyDescent="0.2">
      <c r="A305" s="57">
        <v>298</v>
      </c>
      <c r="B305" s="20" t="s">
        <v>703</v>
      </c>
      <c r="C305" s="20" t="s">
        <v>704</v>
      </c>
      <c r="D305" s="20" t="s">
        <v>183</v>
      </c>
      <c r="E305" s="21" t="s">
        <v>21</v>
      </c>
      <c r="F305" s="16">
        <f t="shared" si="16"/>
        <v>0</v>
      </c>
      <c r="G305" s="22">
        <v>0</v>
      </c>
      <c r="H305" s="23">
        <f t="shared" si="17"/>
        <v>0</v>
      </c>
      <c r="I305" s="24">
        <f t="shared" si="15"/>
        <v>0</v>
      </c>
      <c r="J305" s="56"/>
    </row>
    <row r="306" spans="1:10" ht="63.75" x14ac:dyDescent="0.2">
      <c r="A306" s="57">
        <v>299</v>
      </c>
      <c r="B306" s="20" t="s">
        <v>705</v>
      </c>
      <c r="C306" s="20" t="s">
        <v>706</v>
      </c>
      <c r="D306" s="20" t="s">
        <v>183</v>
      </c>
      <c r="E306" s="21" t="s">
        <v>21</v>
      </c>
      <c r="F306" s="16">
        <f t="shared" si="16"/>
        <v>0</v>
      </c>
      <c r="G306" s="22">
        <v>0</v>
      </c>
      <c r="H306" s="23">
        <f t="shared" si="17"/>
        <v>0</v>
      </c>
      <c r="I306" s="24">
        <f t="shared" si="15"/>
        <v>0</v>
      </c>
      <c r="J306" s="56"/>
    </row>
    <row r="307" spans="1:10" ht="63.75" x14ac:dyDescent="0.2">
      <c r="A307" s="57">
        <v>300</v>
      </c>
      <c r="B307" s="20" t="s">
        <v>707</v>
      </c>
      <c r="C307" s="20" t="s">
        <v>708</v>
      </c>
      <c r="D307" s="20" t="s">
        <v>183</v>
      </c>
      <c r="E307" s="21" t="s">
        <v>21</v>
      </c>
      <c r="F307" s="16">
        <f t="shared" si="16"/>
        <v>0</v>
      </c>
      <c r="G307" s="22">
        <v>0</v>
      </c>
      <c r="H307" s="23">
        <f t="shared" si="17"/>
        <v>0</v>
      </c>
      <c r="I307" s="24">
        <f t="shared" si="15"/>
        <v>0</v>
      </c>
      <c r="J307" s="56"/>
    </row>
    <row r="308" spans="1:10" ht="63.75" x14ac:dyDescent="0.2">
      <c r="A308" s="57">
        <v>301</v>
      </c>
      <c r="B308" s="20" t="s">
        <v>709</v>
      </c>
      <c r="C308" s="20" t="s">
        <v>710</v>
      </c>
      <c r="D308" s="20" t="s">
        <v>183</v>
      </c>
      <c r="E308" s="21" t="s">
        <v>21</v>
      </c>
      <c r="F308" s="16">
        <f t="shared" si="16"/>
        <v>0</v>
      </c>
      <c r="G308" s="22">
        <v>0</v>
      </c>
      <c r="H308" s="23">
        <f t="shared" si="17"/>
        <v>0</v>
      </c>
      <c r="I308" s="24">
        <f t="shared" si="15"/>
        <v>0</v>
      </c>
      <c r="J308" s="56"/>
    </row>
    <row r="309" spans="1:10" ht="63.75" x14ac:dyDescent="0.2">
      <c r="A309" s="57">
        <v>302</v>
      </c>
      <c r="B309" s="20" t="s">
        <v>711</v>
      </c>
      <c r="C309" s="20" t="s">
        <v>712</v>
      </c>
      <c r="D309" s="20" t="s">
        <v>183</v>
      </c>
      <c r="E309" s="21" t="s">
        <v>21</v>
      </c>
      <c r="F309" s="16">
        <f t="shared" si="16"/>
        <v>0</v>
      </c>
      <c r="G309" s="22">
        <v>0</v>
      </c>
      <c r="H309" s="23">
        <f t="shared" si="17"/>
        <v>0</v>
      </c>
      <c r="I309" s="24">
        <f t="shared" si="15"/>
        <v>0</v>
      </c>
      <c r="J309" s="56"/>
    </row>
    <row r="310" spans="1:10" ht="63.75" x14ac:dyDescent="0.2">
      <c r="A310" s="57">
        <v>303</v>
      </c>
      <c r="B310" s="20" t="s">
        <v>713</v>
      </c>
      <c r="C310" s="20" t="s">
        <v>714</v>
      </c>
      <c r="D310" s="20" t="s">
        <v>183</v>
      </c>
      <c r="E310" s="21" t="s">
        <v>21</v>
      </c>
      <c r="F310" s="16">
        <f t="shared" si="16"/>
        <v>0</v>
      </c>
      <c r="G310" s="22">
        <v>0</v>
      </c>
      <c r="H310" s="23">
        <f t="shared" si="17"/>
        <v>0</v>
      </c>
      <c r="I310" s="24">
        <f t="shared" ref="I310:I367" si="18">+(H310*1.56%)+(((H310*1.56%)+H310)*4.09%)</f>
        <v>0</v>
      </c>
      <c r="J310" s="56"/>
    </row>
    <row r="311" spans="1:10" ht="63.75" x14ac:dyDescent="0.2">
      <c r="A311" s="57">
        <v>304</v>
      </c>
      <c r="B311" s="20" t="s">
        <v>715</v>
      </c>
      <c r="C311" s="20" t="s">
        <v>716</v>
      </c>
      <c r="D311" s="20" t="s">
        <v>183</v>
      </c>
      <c r="E311" s="21" t="s">
        <v>21</v>
      </c>
      <c r="F311" s="16">
        <f t="shared" si="16"/>
        <v>0</v>
      </c>
      <c r="G311" s="22">
        <v>0</v>
      </c>
      <c r="H311" s="23">
        <f t="shared" si="17"/>
        <v>0</v>
      </c>
      <c r="I311" s="24">
        <f t="shared" si="18"/>
        <v>0</v>
      </c>
      <c r="J311" s="56"/>
    </row>
    <row r="312" spans="1:10" ht="63.75" x14ac:dyDescent="0.2">
      <c r="A312" s="57">
        <v>305</v>
      </c>
      <c r="B312" s="20" t="s">
        <v>717</v>
      </c>
      <c r="C312" s="20" t="s">
        <v>718</v>
      </c>
      <c r="D312" s="20" t="s">
        <v>183</v>
      </c>
      <c r="E312" s="21" t="s">
        <v>21</v>
      </c>
      <c r="F312" s="16">
        <f t="shared" si="16"/>
        <v>0</v>
      </c>
      <c r="G312" s="22">
        <v>0</v>
      </c>
      <c r="H312" s="23">
        <f t="shared" si="17"/>
        <v>0</v>
      </c>
      <c r="I312" s="24">
        <f t="shared" si="18"/>
        <v>0</v>
      </c>
      <c r="J312" s="56"/>
    </row>
    <row r="313" spans="1:10" ht="63.75" x14ac:dyDescent="0.2">
      <c r="A313" s="57">
        <v>306</v>
      </c>
      <c r="B313" s="20" t="s">
        <v>719</v>
      </c>
      <c r="C313" s="20" t="s">
        <v>720</v>
      </c>
      <c r="D313" s="20" t="s">
        <v>183</v>
      </c>
      <c r="E313" s="21" t="s">
        <v>21</v>
      </c>
      <c r="F313" s="16">
        <f t="shared" si="16"/>
        <v>0</v>
      </c>
      <c r="G313" s="22">
        <v>0</v>
      </c>
      <c r="H313" s="23">
        <f t="shared" si="17"/>
        <v>0</v>
      </c>
      <c r="I313" s="24">
        <f t="shared" si="18"/>
        <v>0</v>
      </c>
      <c r="J313" s="56"/>
    </row>
    <row r="314" spans="1:10" ht="63.75" x14ac:dyDescent="0.2">
      <c r="A314" s="57">
        <v>307</v>
      </c>
      <c r="B314" s="20" t="s">
        <v>721</v>
      </c>
      <c r="C314" s="20" t="s">
        <v>722</v>
      </c>
      <c r="D314" s="20" t="s">
        <v>183</v>
      </c>
      <c r="E314" s="21" t="s">
        <v>21</v>
      </c>
      <c r="F314" s="16">
        <f t="shared" si="16"/>
        <v>0</v>
      </c>
      <c r="G314" s="22">
        <v>0</v>
      </c>
      <c r="H314" s="23">
        <f t="shared" si="17"/>
        <v>0</v>
      </c>
      <c r="I314" s="24">
        <f t="shared" si="18"/>
        <v>0</v>
      </c>
      <c r="J314" s="56"/>
    </row>
    <row r="315" spans="1:10" ht="63.75" x14ac:dyDescent="0.2">
      <c r="A315" s="57">
        <v>308</v>
      </c>
      <c r="B315" s="20" t="s">
        <v>723</v>
      </c>
      <c r="C315" s="20" t="s">
        <v>724</v>
      </c>
      <c r="D315" s="20" t="s">
        <v>183</v>
      </c>
      <c r="E315" s="21" t="s">
        <v>21</v>
      </c>
      <c r="F315" s="16">
        <f t="shared" si="16"/>
        <v>0</v>
      </c>
      <c r="G315" s="22">
        <v>0</v>
      </c>
      <c r="H315" s="23">
        <f t="shared" si="17"/>
        <v>0</v>
      </c>
      <c r="I315" s="24">
        <f t="shared" si="18"/>
        <v>0</v>
      </c>
      <c r="J315" s="56"/>
    </row>
    <row r="316" spans="1:10" ht="153" x14ac:dyDescent="0.2">
      <c r="A316" s="57">
        <v>309</v>
      </c>
      <c r="B316" s="20" t="s">
        <v>725</v>
      </c>
      <c r="C316" s="20" t="s">
        <v>726</v>
      </c>
      <c r="D316" s="20" t="s">
        <v>183</v>
      </c>
      <c r="E316" s="21" t="s">
        <v>21</v>
      </c>
      <c r="F316" s="16">
        <f t="shared" si="16"/>
        <v>0</v>
      </c>
      <c r="G316" s="22">
        <v>0</v>
      </c>
      <c r="H316" s="23">
        <f t="shared" si="17"/>
        <v>0</v>
      </c>
      <c r="I316" s="24">
        <f t="shared" si="18"/>
        <v>0</v>
      </c>
      <c r="J316" s="56"/>
    </row>
    <row r="317" spans="1:10" ht="153" x14ac:dyDescent="0.2">
      <c r="A317" s="57">
        <v>310</v>
      </c>
      <c r="B317" s="20" t="s">
        <v>727</v>
      </c>
      <c r="C317" s="20" t="s">
        <v>728</v>
      </c>
      <c r="D317" s="20" t="s">
        <v>183</v>
      </c>
      <c r="E317" s="21" t="s">
        <v>21</v>
      </c>
      <c r="F317" s="16">
        <f t="shared" si="16"/>
        <v>0</v>
      </c>
      <c r="G317" s="22">
        <v>0</v>
      </c>
      <c r="H317" s="23">
        <f t="shared" si="17"/>
        <v>0</v>
      </c>
      <c r="I317" s="24">
        <f t="shared" si="18"/>
        <v>0</v>
      </c>
      <c r="J317" s="56"/>
    </row>
    <row r="318" spans="1:10" ht="165.75" x14ac:dyDescent="0.2">
      <c r="A318" s="57">
        <v>311</v>
      </c>
      <c r="B318" s="20" t="s">
        <v>729</v>
      </c>
      <c r="C318" s="20" t="s">
        <v>730</v>
      </c>
      <c r="D318" s="20" t="s">
        <v>183</v>
      </c>
      <c r="E318" s="21" t="s">
        <v>21</v>
      </c>
      <c r="F318" s="16">
        <f t="shared" si="16"/>
        <v>0</v>
      </c>
      <c r="G318" s="22">
        <v>0</v>
      </c>
      <c r="H318" s="23">
        <f t="shared" si="17"/>
        <v>0</v>
      </c>
      <c r="I318" s="24">
        <f t="shared" si="18"/>
        <v>0</v>
      </c>
      <c r="J318" s="56"/>
    </row>
    <row r="319" spans="1:10" ht="153" x14ac:dyDescent="0.2">
      <c r="A319" s="57">
        <v>312</v>
      </c>
      <c r="B319" s="20" t="s">
        <v>731</v>
      </c>
      <c r="C319" s="20" t="s">
        <v>732</v>
      </c>
      <c r="D319" s="20" t="s">
        <v>183</v>
      </c>
      <c r="E319" s="21" t="s">
        <v>21</v>
      </c>
      <c r="F319" s="16">
        <f t="shared" si="16"/>
        <v>0</v>
      </c>
      <c r="G319" s="22">
        <v>0</v>
      </c>
      <c r="H319" s="23">
        <f t="shared" si="17"/>
        <v>0</v>
      </c>
      <c r="I319" s="24">
        <f t="shared" si="18"/>
        <v>0</v>
      </c>
      <c r="J319" s="56"/>
    </row>
    <row r="320" spans="1:10" ht="165.75" x14ac:dyDescent="0.2">
      <c r="A320" s="57">
        <v>313</v>
      </c>
      <c r="B320" s="20" t="s">
        <v>733</v>
      </c>
      <c r="C320" s="20" t="s">
        <v>734</v>
      </c>
      <c r="D320" s="20" t="s">
        <v>183</v>
      </c>
      <c r="E320" s="21" t="s">
        <v>626</v>
      </c>
      <c r="F320" s="16">
        <f t="shared" si="16"/>
        <v>0</v>
      </c>
      <c r="G320" s="22">
        <v>0</v>
      </c>
      <c r="H320" s="23">
        <f t="shared" si="17"/>
        <v>0</v>
      </c>
      <c r="I320" s="24">
        <f t="shared" si="18"/>
        <v>0</v>
      </c>
      <c r="J320" s="56"/>
    </row>
    <row r="321" spans="1:10" ht="153" x14ac:dyDescent="0.2">
      <c r="A321" s="57">
        <v>314</v>
      </c>
      <c r="B321" s="20" t="s">
        <v>735</v>
      </c>
      <c r="C321" s="20" t="s">
        <v>736</v>
      </c>
      <c r="D321" s="20" t="s">
        <v>183</v>
      </c>
      <c r="E321" s="21" t="s">
        <v>21</v>
      </c>
      <c r="F321" s="16">
        <f t="shared" si="16"/>
        <v>0</v>
      </c>
      <c r="G321" s="22">
        <v>0</v>
      </c>
      <c r="H321" s="23">
        <f t="shared" si="17"/>
        <v>0</v>
      </c>
      <c r="I321" s="24">
        <f t="shared" si="18"/>
        <v>0</v>
      </c>
      <c r="J321" s="56"/>
    </row>
    <row r="322" spans="1:10" ht="38.25" x14ac:dyDescent="0.2">
      <c r="A322" s="57">
        <v>315</v>
      </c>
      <c r="B322" s="20" t="s">
        <v>737</v>
      </c>
      <c r="C322" s="20" t="s">
        <v>738</v>
      </c>
      <c r="D322" s="20" t="s">
        <v>183</v>
      </c>
      <c r="E322" s="21" t="s">
        <v>739</v>
      </c>
      <c r="F322" s="16">
        <f t="shared" si="16"/>
        <v>0</v>
      </c>
      <c r="G322" s="22">
        <v>0</v>
      </c>
      <c r="H322" s="23">
        <f t="shared" si="17"/>
        <v>0</v>
      </c>
      <c r="I322" s="24">
        <f t="shared" si="18"/>
        <v>0</v>
      </c>
      <c r="J322" s="56"/>
    </row>
    <row r="323" spans="1:10" ht="63.75" x14ac:dyDescent="0.2">
      <c r="A323" s="57">
        <v>316</v>
      </c>
      <c r="B323" s="20" t="s">
        <v>740</v>
      </c>
      <c r="C323" s="20" t="s">
        <v>741</v>
      </c>
      <c r="D323" s="20" t="s">
        <v>183</v>
      </c>
      <c r="E323" s="21" t="s">
        <v>21</v>
      </c>
      <c r="F323" s="16">
        <f t="shared" si="16"/>
        <v>0</v>
      </c>
      <c r="G323" s="22">
        <v>0</v>
      </c>
      <c r="H323" s="23">
        <f t="shared" si="17"/>
        <v>0</v>
      </c>
      <c r="I323" s="24">
        <f t="shared" si="18"/>
        <v>0</v>
      </c>
      <c r="J323" s="56"/>
    </row>
    <row r="324" spans="1:10" ht="38.25" x14ac:dyDescent="0.2">
      <c r="A324" s="57">
        <v>317</v>
      </c>
      <c r="B324" s="20" t="s">
        <v>742</v>
      </c>
      <c r="C324" s="20" t="s">
        <v>743</v>
      </c>
      <c r="D324" s="20" t="s">
        <v>183</v>
      </c>
      <c r="E324" s="21" t="s">
        <v>21</v>
      </c>
      <c r="F324" s="16">
        <f t="shared" si="16"/>
        <v>0</v>
      </c>
      <c r="G324" s="22">
        <v>0</v>
      </c>
      <c r="H324" s="23">
        <f t="shared" si="17"/>
        <v>0</v>
      </c>
      <c r="I324" s="24">
        <f t="shared" si="18"/>
        <v>0</v>
      </c>
      <c r="J324" s="56"/>
    </row>
    <row r="325" spans="1:10" ht="102" x14ac:dyDescent="0.2">
      <c r="A325" s="57">
        <v>318</v>
      </c>
      <c r="B325" s="20" t="s">
        <v>744</v>
      </c>
      <c r="C325" s="20" t="s">
        <v>745</v>
      </c>
      <c r="D325" s="20" t="s">
        <v>183</v>
      </c>
      <c r="E325" s="21" t="s">
        <v>21</v>
      </c>
      <c r="F325" s="16">
        <f t="shared" si="16"/>
        <v>0</v>
      </c>
      <c r="G325" s="22">
        <v>33.500000000000028</v>
      </c>
      <c r="H325" s="23">
        <f t="shared" si="17"/>
        <v>0</v>
      </c>
      <c r="I325" s="24">
        <f t="shared" si="18"/>
        <v>0</v>
      </c>
      <c r="J325" s="56"/>
    </row>
    <row r="326" spans="1:10" ht="114.75" x14ac:dyDescent="0.2">
      <c r="A326" s="57">
        <v>319</v>
      </c>
      <c r="B326" s="20" t="s">
        <v>746</v>
      </c>
      <c r="C326" s="20" t="s">
        <v>747</v>
      </c>
      <c r="D326" s="20" t="s">
        <v>183</v>
      </c>
      <c r="E326" s="21" t="s">
        <v>21</v>
      </c>
      <c r="F326" s="16">
        <f t="shared" si="16"/>
        <v>0</v>
      </c>
      <c r="G326" s="22">
        <v>33.500000000000028</v>
      </c>
      <c r="H326" s="23">
        <f t="shared" si="17"/>
        <v>0</v>
      </c>
      <c r="I326" s="24">
        <f t="shared" si="18"/>
        <v>0</v>
      </c>
      <c r="J326" s="56"/>
    </row>
    <row r="327" spans="1:10" ht="114.75" x14ac:dyDescent="0.2">
      <c r="A327" s="57">
        <v>320</v>
      </c>
      <c r="B327" s="20" t="s">
        <v>748</v>
      </c>
      <c r="C327" s="20" t="s">
        <v>749</v>
      </c>
      <c r="D327" s="20" t="s">
        <v>183</v>
      </c>
      <c r="E327" s="21" t="s">
        <v>21</v>
      </c>
      <c r="F327" s="16">
        <f t="shared" si="16"/>
        <v>0</v>
      </c>
      <c r="G327" s="22">
        <v>33.500000000000028</v>
      </c>
      <c r="H327" s="23">
        <f t="shared" si="17"/>
        <v>0</v>
      </c>
      <c r="I327" s="24">
        <f t="shared" si="18"/>
        <v>0</v>
      </c>
      <c r="J327" s="56"/>
    </row>
    <row r="328" spans="1:10" ht="89.25" x14ac:dyDescent="0.2">
      <c r="A328" s="57">
        <v>321</v>
      </c>
      <c r="B328" s="20" t="s">
        <v>750</v>
      </c>
      <c r="C328" s="20" t="s">
        <v>751</v>
      </c>
      <c r="D328" s="20" t="s">
        <v>183</v>
      </c>
      <c r="E328" s="21" t="s">
        <v>328</v>
      </c>
      <c r="F328" s="16">
        <f t="shared" si="16"/>
        <v>0</v>
      </c>
      <c r="G328" s="22">
        <v>41.420000000000037</v>
      </c>
      <c r="H328" s="23">
        <f t="shared" si="17"/>
        <v>0</v>
      </c>
      <c r="I328" s="24">
        <f t="shared" si="18"/>
        <v>0</v>
      </c>
      <c r="J328" s="56"/>
    </row>
    <row r="329" spans="1:10" ht="89.25" x14ac:dyDescent="0.2">
      <c r="A329" s="57">
        <v>322</v>
      </c>
      <c r="B329" s="20" t="s">
        <v>752</v>
      </c>
      <c r="C329" s="20" t="s">
        <v>753</v>
      </c>
      <c r="D329" s="20" t="s">
        <v>183</v>
      </c>
      <c r="E329" s="21" t="s">
        <v>328</v>
      </c>
      <c r="F329" s="16">
        <f t="shared" ref="F329:F367" si="19">SUM(J329:J329)</f>
        <v>0</v>
      </c>
      <c r="G329" s="22">
        <v>0</v>
      </c>
      <c r="H329" s="23">
        <f t="shared" si="17"/>
        <v>0</v>
      </c>
      <c r="I329" s="24">
        <f t="shared" si="18"/>
        <v>0</v>
      </c>
      <c r="J329" s="56"/>
    </row>
    <row r="330" spans="1:10" ht="140.25" x14ac:dyDescent="0.2">
      <c r="A330" s="57">
        <v>323</v>
      </c>
      <c r="B330" s="20" t="s">
        <v>754</v>
      </c>
      <c r="C330" s="20" t="s">
        <v>755</v>
      </c>
      <c r="D330" s="20" t="s">
        <v>183</v>
      </c>
      <c r="E330" s="21" t="s">
        <v>328</v>
      </c>
      <c r="F330" s="16">
        <f t="shared" si="19"/>
        <v>0</v>
      </c>
      <c r="G330" s="22">
        <v>169.69000000000014</v>
      </c>
      <c r="H330" s="23">
        <f t="shared" si="17"/>
        <v>0</v>
      </c>
      <c r="I330" s="24">
        <f t="shared" si="18"/>
        <v>0</v>
      </c>
      <c r="J330" s="56"/>
    </row>
    <row r="331" spans="1:10" ht="102" x14ac:dyDescent="0.2">
      <c r="A331" s="57">
        <v>324</v>
      </c>
      <c r="B331" s="20" t="s">
        <v>756</v>
      </c>
      <c r="C331" s="20" t="s">
        <v>757</v>
      </c>
      <c r="D331" s="20" t="s">
        <v>183</v>
      </c>
      <c r="E331" s="21" t="s">
        <v>328</v>
      </c>
      <c r="F331" s="16">
        <f t="shared" si="19"/>
        <v>0</v>
      </c>
      <c r="G331" s="22">
        <v>0</v>
      </c>
      <c r="H331" s="23">
        <f t="shared" si="17"/>
        <v>0</v>
      </c>
      <c r="I331" s="24">
        <f t="shared" si="18"/>
        <v>0</v>
      </c>
      <c r="J331" s="56"/>
    </row>
    <row r="332" spans="1:10" ht="102" x14ac:dyDescent="0.2">
      <c r="A332" s="57">
        <v>325</v>
      </c>
      <c r="B332" s="20" t="s">
        <v>758</v>
      </c>
      <c r="C332" s="20" t="s">
        <v>759</v>
      </c>
      <c r="D332" s="20" t="s">
        <v>183</v>
      </c>
      <c r="E332" s="21" t="s">
        <v>328</v>
      </c>
      <c r="F332" s="16">
        <f t="shared" si="19"/>
        <v>0</v>
      </c>
      <c r="G332" s="22">
        <v>0</v>
      </c>
      <c r="H332" s="23">
        <f t="shared" si="17"/>
        <v>0</v>
      </c>
      <c r="I332" s="24">
        <f t="shared" si="18"/>
        <v>0</v>
      </c>
      <c r="J332" s="56"/>
    </row>
    <row r="333" spans="1:10" ht="102" x14ac:dyDescent="0.2">
      <c r="A333" s="57">
        <v>326</v>
      </c>
      <c r="B333" s="20" t="s">
        <v>760</v>
      </c>
      <c r="C333" s="20" t="s">
        <v>761</v>
      </c>
      <c r="D333" s="20" t="s">
        <v>183</v>
      </c>
      <c r="E333" s="21" t="s">
        <v>328</v>
      </c>
      <c r="F333" s="16">
        <f t="shared" si="19"/>
        <v>0</v>
      </c>
      <c r="G333" s="22">
        <v>0</v>
      </c>
      <c r="H333" s="23">
        <f t="shared" si="17"/>
        <v>0</v>
      </c>
      <c r="I333" s="24">
        <f t="shared" si="18"/>
        <v>0</v>
      </c>
      <c r="J333" s="56"/>
    </row>
    <row r="334" spans="1:10" ht="102" x14ac:dyDescent="0.2">
      <c r="A334" s="57">
        <v>327</v>
      </c>
      <c r="B334" s="20" t="s">
        <v>762</v>
      </c>
      <c r="C334" s="20" t="s">
        <v>763</v>
      </c>
      <c r="D334" s="20" t="s">
        <v>183</v>
      </c>
      <c r="E334" s="21" t="s">
        <v>328</v>
      </c>
      <c r="F334" s="16">
        <f t="shared" si="19"/>
        <v>0</v>
      </c>
      <c r="G334" s="22">
        <v>201.29000000000019</v>
      </c>
      <c r="H334" s="23">
        <f t="shared" si="17"/>
        <v>0</v>
      </c>
      <c r="I334" s="24">
        <f t="shared" si="18"/>
        <v>0</v>
      </c>
      <c r="J334" s="56"/>
    </row>
    <row r="335" spans="1:10" ht="102" x14ac:dyDescent="0.2">
      <c r="A335" s="57">
        <v>328</v>
      </c>
      <c r="B335" s="20" t="s">
        <v>764</v>
      </c>
      <c r="C335" s="20" t="s">
        <v>765</v>
      </c>
      <c r="D335" s="20" t="s">
        <v>183</v>
      </c>
      <c r="E335" s="21" t="s">
        <v>766</v>
      </c>
      <c r="F335" s="16">
        <f t="shared" si="19"/>
        <v>0</v>
      </c>
      <c r="G335" s="22">
        <v>0</v>
      </c>
      <c r="H335" s="23">
        <f t="shared" si="17"/>
        <v>0</v>
      </c>
      <c r="I335" s="24">
        <f t="shared" si="18"/>
        <v>0</v>
      </c>
      <c r="J335" s="56"/>
    </row>
    <row r="336" spans="1:10" ht="102" x14ac:dyDescent="0.2">
      <c r="A336" s="57">
        <v>329</v>
      </c>
      <c r="B336" s="20" t="s">
        <v>767</v>
      </c>
      <c r="C336" s="20" t="s">
        <v>768</v>
      </c>
      <c r="D336" s="20" t="s">
        <v>183</v>
      </c>
      <c r="E336" s="21" t="s">
        <v>766</v>
      </c>
      <c r="F336" s="16">
        <f t="shared" si="19"/>
        <v>0</v>
      </c>
      <c r="G336" s="22">
        <v>0</v>
      </c>
      <c r="H336" s="23">
        <f t="shared" si="17"/>
        <v>0</v>
      </c>
      <c r="I336" s="24">
        <f t="shared" si="18"/>
        <v>0</v>
      </c>
      <c r="J336" s="56"/>
    </row>
    <row r="337" spans="1:10" ht="102" x14ac:dyDescent="0.2">
      <c r="A337" s="57">
        <v>330</v>
      </c>
      <c r="B337" s="20" t="s">
        <v>769</v>
      </c>
      <c r="C337" s="20" t="s">
        <v>770</v>
      </c>
      <c r="D337" s="20" t="s">
        <v>183</v>
      </c>
      <c r="E337" s="21" t="s">
        <v>771</v>
      </c>
      <c r="F337" s="16">
        <f t="shared" si="19"/>
        <v>0</v>
      </c>
      <c r="G337" s="22">
        <v>0</v>
      </c>
      <c r="H337" s="23">
        <f t="shared" si="17"/>
        <v>0</v>
      </c>
      <c r="I337" s="24">
        <f t="shared" si="18"/>
        <v>0</v>
      </c>
      <c r="J337" s="56"/>
    </row>
    <row r="338" spans="1:10" ht="127.5" x14ac:dyDescent="0.2">
      <c r="A338" s="57">
        <v>331</v>
      </c>
      <c r="B338" s="20" t="s">
        <v>772</v>
      </c>
      <c r="C338" s="20" t="s">
        <v>773</v>
      </c>
      <c r="D338" s="20" t="s">
        <v>183</v>
      </c>
      <c r="E338" s="21" t="s">
        <v>771</v>
      </c>
      <c r="F338" s="16">
        <f t="shared" si="19"/>
        <v>0</v>
      </c>
      <c r="G338" s="22">
        <v>0</v>
      </c>
      <c r="H338" s="23">
        <f t="shared" si="17"/>
        <v>0</v>
      </c>
      <c r="I338" s="24">
        <f t="shared" si="18"/>
        <v>0</v>
      </c>
      <c r="J338" s="56"/>
    </row>
    <row r="339" spans="1:10" ht="76.5" x14ac:dyDescent="0.2">
      <c r="A339" s="57">
        <v>332</v>
      </c>
      <c r="B339" s="20" t="s">
        <v>774</v>
      </c>
      <c r="C339" s="20" t="s">
        <v>775</v>
      </c>
      <c r="D339" s="20" t="s">
        <v>183</v>
      </c>
      <c r="E339" s="21" t="s">
        <v>776</v>
      </c>
      <c r="F339" s="16">
        <f t="shared" si="19"/>
        <v>0</v>
      </c>
      <c r="G339" s="22">
        <v>0</v>
      </c>
      <c r="H339" s="23">
        <f t="shared" si="17"/>
        <v>0</v>
      </c>
      <c r="I339" s="24">
        <f t="shared" si="18"/>
        <v>0</v>
      </c>
      <c r="J339" s="56"/>
    </row>
    <row r="340" spans="1:10" ht="127.5" x14ac:dyDescent="0.2">
      <c r="A340" s="57">
        <v>333</v>
      </c>
      <c r="B340" s="20" t="s">
        <v>777</v>
      </c>
      <c r="C340" s="20" t="s">
        <v>778</v>
      </c>
      <c r="D340" s="20" t="s">
        <v>183</v>
      </c>
      <c r="E340" s="21" t="s">
        <v>779</v>
      </c>
      <c r="F340" s="16">
        <f t="shared" si="19"/>
        <v>0</v>
      </c>
      <c r="G340" s="22">
        <v>600.71000000000049</v>
      </c>
      <c r="H340" s="23">
        <f t="shared" si="17"/>
        <v>0</v>
      </c>
      <c r="I340" s="24">
        <f t="shared" si="18"/>
        <v>0</v>
      </c>
      <c r="J340" s="56"/>
    </row>
    <row r="341" spans="1:10" ht="140.25" x14ac:dyDescent="0.2">
      <c r="A341" s="57">
        <v>334</v>
      </c>
      <c r="B341" s="20" t="s">
        <v>780</v>
      </c>
      <c r="C341" s="20" t="s">
        <v>781</v>
      </c>
      <c r="D341" s="20" t="s">
        <v>183</v>
      </c>
      <c r="E341" s="21" t="s">
        <v>779</v>
      </c>
      <c r="F341" s="16">
        <f t="shared" si="19"/>
        <v>0</v>
      </c>
      <c r="G341" s="22">
        <v>704.29000000000065</v>
      </c>
      <c r="H341" s="23">
        <f t="shared" si="17"/>
        <v>0</v>
      </c>
      <c r="I341" s="24">
        <f t="shared" si="18"/>
        <v>0</v>
      </c>
      <c r="J341" s="56"/>
    </row>
    <row r="342" spans="1:10" ht="140.25" x14ac:dyDescent="0.2">
      <c r="A342" s="57">
        <v>335</v>
      </c>
      <c r="B342" s="20" t="s">
        <v>782</v>
      </c>
      <c r="C342" s="20" t="s">
        <v>783</v>
      </c>
      <c r="D342" s="20" t="s">
        <v>183</v>
      </c>
      <c r="E342" s="21" t="s">
        <v>779</v>
      </c>
      <c r="F342" s="16">
        <f t="shared" si="19"/>
        <v>0</v>
      </c>
      <c r="G342" s="22">
        <v>807.8600000000007</v>
      </c>
      <c r="H342" s="23">
        <f t="shared" si="17"/>
        <v>0</v>
      </c>
      <c r="I342" s="24">
        <f t="shared" si="18"/>
        <v>0</v>
      </c>
      <c r="J342" s="56"/>
    </row>
    <row r="343" spans="1:10" ht="76.5" x14ac:dyDescent="0.2">
      <c r="A343" s="57">
        <v>336</v>
      </c>
      <c r="B343" s="20" t="s">
        <v>784</v>
      </c>
      <c r="C343" s="20" t="s">
        <v>785</v>
      </c>
      <c r="D343" s="20" t="s">
        <v>183</v>
      </c>
      <c r="E343" s="21" t="s">
        <v>786</v>
      </c>
      <c r="F343" s="16">
        <f t="shared" si="19"/>
        <v>0</v>
      </c>
      <c r="G343" s="22">
        <v>621.43000000000052</v>
      </c>
      <c r="H343" s="23">
        <f t="shared" si="17"/>
        <v>0</v>
      </c>
      <c r="I343" s="24">
        <f t="shared" si="18"/>
        <v>0</v>
      </c>
      <c r="J343" s="56"/>
    </row>
    <row r="344" spans="1:10" ht="63.75" x14ac:dyDescent="0.2">
      <c r="A344" s="57">
        <v>337</v>
      </c>
      <c r="B344" s="20" t="s">
        <v>787</v>
      </c>
      <c r="C344" s="20" t="s">
        <v>788</v>
      </c>
      <c r="D344" s="20" t="s">
        <v>183</v>
      </c>
      <c r="E344" s="21" t="s">
        <v>789</v>
      </c>
      <c r="F344" s="16">
        <f t="shared" si="19"/>
        <v>0</v>
      </c>
      <c r="G344" s="22">
        <v>0</v>
      </c>
      <c r="H344" s="23">
        <f t="shared" si="17"/>
        <v>0</v>
      </c>
      <c r="I344" s="24">
        <f t="shared" si="18"/>
        <v>0</v>
      </c>
      <c r="J344" s="56"/>
    </row>
    <row r="345" spans="1:10" ht="63.75" x14ac:dyDescent="0.2">
      <c r="A345" s="57">
        <v>338</v>
      </c>
      <c r="B345" s="20" t="s">
        <v>790</v>
      </c>
      <c r="C345" s="20" t="s">
        <v>791</v>
      </c>
      <c r="D345" s="20" t="s">
        <v>183</v>
      </c>
      <c r="E345" s="21" t="s">
        <v>786</v>
      </c>
      <c r="F345" s="16">
        <f t="shared" si="19"/>
        <v>0</v>
      </c>
      <c r="G345" s="22">
        <v>103.92000000000009</v>
      </c>
      <c r="H345" s="23">
        <f t="shared" si="17"/>
        <v>0</v>
      </c>
      <c r="I345" s="24">
        <f t="shared" si="18"/>
        <v>0</v>
      </c>
      <c r="J345" s="56"/>
    </row>
    <row r="346" spans="1:10" ht="76.5" x14ac:dyDescent="0.2">
      <c r="A346" s="57">
        <v>339</v>
      </c>
      <c r="B346" s="20" t="s">
        <v>792</v>
      </c>
      <c r="C346" s="20" t="s">
        <v>793</v>
      </c>
      <c r="D346" s="20" t="s">
        <v>183</v>
      </c>
      <c r="E346" s="21" t="s">
        <v>786</v>
      </c>
      <c r="F346" s="16">
        <f t="shared" si="19"/>
        <v>0</v>
      </c>
      <c r="G346" s="22">
        <v>0</v>
      </c>
      <c r="H346" s="23">
        <f t="shared" si="17"/>
        <v>0</v>
      </c>
      <c r="I346" s="24">
        <f t="shared" si="18"/>
        <v>0</v>
      </c>
      <c r="J346" s="56"/>
    </row>
    <row r="347" spans="1:10" ht="38.25" x14ac:dyDescent="0.2">
      <c r="A347" s="57">
        <v>340</v>
      </c>
      <c r="B347" s="20" t="s">
        <v>794</v>
      </c>
      <c r="C347" s="20" t="s">
        <v>795</v>
      </c>
      <c r="D347" s="20" t="s">
        <v>183</v>
      </c>
      <c r="E347" s="21" t="s">
        <v>796</v>
      </c>
      <c r="F347" s="16">
        <f t="shared" si="19"/>
        <v>0</v>
      </c>
      <c r="G347" s="22">
        <v>174.00000000000014</v>
      </c>
      <c r="H347" s="23">
        <f t="shared" si="17"/>
        <v>0</v>
      </c>
      <c r="I347" s="24">
        <f t="shared" si="18"/>
        <v>0</v>
      </c>
      <c r="J347" s="56"/>
    </row>
    <row r="348" spans="1:10" ht="38.25" x14ac:dyDescent="0.2">
      <c r="A348" s="57">
        <v>341</v>
      </c>
      <c r="B348" s="20" t="s">
        <v>797</v>
      </c>
      <c r="C348" s="20" t="s">
        <v>798</v>
      </c>
      <c r="D348" s="20" t="s">
        <v>183</v>
      </c>
      <c r="E348" s="21" t="s">
        <v>796</v>
      </c>
      <c r="F348" s="16">
        <f t="shared" si="19"/>
        <v>0</v>
      </c>
      <c r="G348" s="22">
        <v>338.68000000000029</v>
      </c>
      <c r="H348" s="23">
        <f t="shared" si="17"/>
        <v>0</v>
      </c>
      <c r="I348" s="24">
        <f t="shared" si="18"/>
        <v>0</v>
      </c>
      <c r="J348" s="56"/>
    </row>
    <row r="349" spans="1:10" ht="114.75" x14ac:dyDescent="0.2">
      <c r="A349" s="57">
        <v>342</v>
      </c>
      <c r="B349" s="20" t="s">
        <v>799</v>
      </c>
      <c r="C349" s="20" t="s">
        <v>800</v>
      </c>
      <c r="D349" s="20" t="s">
        <v>183</v>
      </c>
      <c r="E349" s="21" t="s">
        <v>801</v>
      </c>
      <c r="F349" s="16">
        <f t="shared" si="19"/>
        <v>0</v>
      </c>
      <c r="G349" s="22">
        <v>391.39000000000033</v>
      </c>
      <c r="H349" s="23">
        <f t="shared" si="17"/>
        <v>0</v>
      </c>
      <c r="I349" s="24">
        <f t="shared" si="18"/>
        <v>0</v>
      </c>
      <c r="J349" s="56"/>
    </row>
    <row r="350" spans="1:10" ht="127.5" x14ac:dyDescent="0.2">
      <c r="A350" s="57">
        <v>343</v>
      </c>
      <c r="B350" s="20" t="s">
        <v>802</v>
      </c>
      <c r="C350" s="20" t="s">
        <v>803</v>
      </c>
      <c r="D350" s="20" t="s">
        <v>183</v>
      </c>
      <c r="E350" s="21" t="s">
        <v>801</v>
      </c>
      <c r="F350" s="16">
        <f t="shared" si="19"/>
        <v>0</v>
      </c>
      <c r="G350" s="22">
        <v>511.02000000000044</v>
      </c>
      <c r="H350" s="23">
        <f t="shared" si="17"/>
        <v>0</v>
      </c>
      <c r="I350" s="24">
        <f t="shared" si="18"/>
        <v>0</v>
      </c>
      <c r="J350" s="56"/>
    </row>
    <row r="351" spans="1:10" ht="140.25" x14ac:dyDescent="0.2">
      <c r="A351" s="57">
        <v>344</v>
      </c>
      <c r="B351" s="20" t="s">
        <v>804</v>
      </c>
      <c r="C351" s="20" t="s">
        <v>805</v>
      </c>
      <c r="D351" s="20" t="s">
        <v>183</v>
      </c>
      <c r="E351" s="21" t="s">
        <v>806</v>
      </c>
      <c r="F351" s="16">
        <f t="shared" si="19"/>
        <v>0</v>
      </c>
      <c r="G351" s="22">
        <v>1081.4600000000009</v>
      </c>
      <c r="H351" s="23">
        <f t="shared" si="17"/>
        <v>0</v>
      </c>
      <c r="I351" s="24">
        <f t="shared" si="18"/>
        <v>0</v>
      </c>
      <c r="J351" s="56"/>
    </row>
    <row r="352" spans="1:10" ht="140.25" x14ac:dyDescent="0.2">
      <c r="A352" s="57">
        <v>345</v>
      </c>
      <c r="B352" s="20" t="s">
        <v>807</v>
      </c>
      <c r="C352" s="20" t="s">
        <v>808</v>
      </c>
      <c r="D352" s="20" t="s">
        <v>183</v>
      </c>
      <c r="E352" s="21" t="s">
        <v>806</v>
      </c>
      <c r="F352" s="16">
        <f t="shared" si="19"/>
        <v>0</v>
      </c>
      <c r="G352" s="22">
        <v>1190.2100000000009</v>
      </c>
      <c r="H352" s="23">
        <f t="shared" si="17"/>
        <v>0</v>
      </c>
      <c r="I352" s="24">
        <f t="shared" si="18"/>
        <v>0</v>
      </c>
      <c r="J352" s="56"/>
    </row>
    <row r="353" spans="1:10" ht="114.75" x14ac:dyDescent="0.2">
      <c r="A353" s="57">
        <v>346</v>
      </c>
      <c r="B353" s="20" t="s">
        <v>809</v>
      </c>
      <c r="C353" s="20" t="s">
        <v>810</v>
      </c>
      <c r="D353" s="20" t="s">
        <v>183</v>
      </c>
      <c r="E353" s="21" t="s">
        <v>806</v>
      </c>
      <c r="F353" s="16">
        <f t="shared" si="19"/>
        <v>0</v>
      </c>
      <c r="G353" s="22">
        <v>0</v>
      </c>
      <c r="H353" s="23">
        <f t="shared" si="17"/>
        <v>0</v>
      </c>
      <c r="I353" s="24">
        <f t="shared" si="18"/>
        <v>0</v>
      </c>
      <c r="J353" s="56"/>
    </row>
    <row r="354" spans="1:10" ht="102" x14ac:dyDescent="0.2">
      <c r="A354" s="57">
        <v>347</v>
      </c>
      <c r="B354" s="20" t="s">
        <v>811</v>
      </c>
      <c r="C354" s="20" t="s">
        <v>812</v>
      </c>
      <c r="D354" s="20" t="s">
        <v>183</v>
      </c>
      <c r="E354" s="21" t="s">
        <v>813</v>
      </c>
      <c r="F354" s="16">
        <f t="shared" si="19"/>
        <v>0</v>
      </c>
      <c r="G354" s="22">
        <v>0</v>
      </c>
      <c r="H354" s="23">
        <f t="shared" si="17"/>
        <v>0</v>
      </c>
      <c r="I354" s="24">
        <f t="shared" si="18"/>
        <v>0</v>
      </c>
      <c r="J354" s="56"/>
    </row>
    <row r="355" spans="1:10" ht="89.25" x14ac:dyDescent="0.2">
      <c r="A355" s="57">
        <v>348</v>
      </c>
      <c r="B355" s="20" t="s">
        <v>814</v>
      </c>
      <c r="C355" s="20" t="s">
        <v>815</v>
      </c>
      <c r="D355" s="20" t="s">
        <v>183</v>
      </c>
      <c r="E355" s="21" t="s">
        <v>813</v>
      </c>
      <c r="F355" s="16">
        <f t="shared" si="19"/>
        <v>0</v>
      </c>
      <c r="G355" s="22">
        <v>0</v>
      </c>
      <c r="H355" s="23">
        <f t="shared" si="17"/>
        <v>0</v>
      </c>
      <c r="I355" s="24">
        <f t="shared" si="18"/>
        <v>0</v>
      </c>
      <c r="J355" s="56"/>
    </row>
    <row r="356" spans="1:10" ht="102" x14ac:dyDescent="0.2">
      <c r="A356" s="57">
        <v>349</v>
      </c>
      <c r="B356" s="20" t="s">
        <v>816</v>
      </c>
      <c r="C356" s="20" t="s">
        <v>817</v>
      </c>
      <c r="D356" s="20" t="s">
        <v>183</v>
      </c>
      <c r="E356" s="21" t="s">
        <v>818</v>
      </c>
      <c r="F356" s="16">
        <f t="shared" si="19"/>
        <v>0</v>
      </c>
      <c r="G356" s="22">
        <v>1208.3300000000011</v>
      </c>
      <c r="H356" s="23">
        <f t="shared" si="17"/>
        <v>0</v>
      </c>
      <c r="I356" s="24">
        <f t="shared" si="18"/>
        <v>0</v>
      </c>
      <c r="J356" s="56"/>
    </row>
    <row r="357" spans="1:10" ht="89.25" x14ac:dyDescent="0.2">
      <c r="A357" s="57">
        <v>350</v>
      </c>
      <c r="B357" s="20" t="s">
        <v>819</v>
      </c>
      <c r="C357" s="20" t="s">
        <v>820</v>
      </c>
      <c r="D357" s="20" t="s">
        <v>183</v>
      </c>
      <c r="E357" s="21" t="s">
        <v>821</v>
      </c>
      <c r="F357" s="16">
        <f t="shared" si="19"/>
        <v>0</v>
      </c>
      <c r="G357" s="22">
        <v>0</v>
      </c>
      <c r="H357" s="23">
        <f t="shared" si="17"/>
        <v>0</v>
      </c>
      <c r="I357" s="24">
        <f t="shared" si="18"/>
        <v>0</v>
      </c>
      <c r="J357" s="56"/>
    </row>
    <row r="358" spans="1:10" ht="153" x14ac:dyDescent="0.2">
      <c r="A358" s="57">
        <v>351</v>
      </c>
      <c r="B358" s="20" t="s">
        <v>822</v>
      </c>
      <c r="C358" s="20" t="s">
        <v>823</v>
      </c>
      <c r="D358" s="20" t="s">
        <v>183</v>
      </c>
      <c r="E358" s="21" t="s">
        <v>824</v>
      </c>
      <c r="F358" s="16">
        <f t="shared" si="19"/>
        <v>0</v>
      </c>
      <c r="G358" s="22">
        <v>0</v>
      </c>
      <c r="H358" s="23">
        <f t="shared" si="17"/>
        <v>0</v>
      </c>
      <c r="I358" s="24">
        <f t="shared" si="18"/>
        <v>0</v>
      </c>
      <c r="J358" s="56"/>
    </row>
    <row r="359" spans="1:10" ht="140.25" x14ac:dyDescent="0.2">
      <c r="A359" s="57">
        <v>352</v>
      </c>
      <c r="B359" s="20" t="s">
        <v>825</v>
      </c>
      <c r="C359" s="20" t="s">
        <v>826</v>
      </c>
      <c r="D359" s="20" t="s">
        <v>183</v>
      </c>
      <c r="E359" s="21" t="s">
        <v>824</v>
      </c>
      <c r="F359" s="16">
        <f t="shared" si="19"/>
        <v>0</v>
      </c>
      <c r="G359" s="22">
        <v>0</v>
      </c>
      <c r="H359" s="23">
        <f t="shared" si="17"/>
        <v>0</v>
      </c>
      <c r="I359" s="24">
        <f t="shared" si="18"/>
        <v>0</v>
      </c>
      <c r="J359" s="56"/>
    </row>
    <row r="360" spans="1:10" ht="140.25" x14ac:dyDescent="0.2">
      <c r="A360" s="57">
        <v>353</v>
      </c>
      <c r="B360" s="20" t="s">
        <v>827</v>
      </c>
      <c r="C360" s="20" t="s">
        <v>828</v>
      </c>
      <c r="D360" s="20" t="s">
        <v>183</v>
      </c>
      <c r="E360" s="21" t="s">
        <v>824</v>
      </c>
      <c r="F360" s="16">
        <f t="shared" si="19"/>
        <v>0</v>
      </c>
      <c r="G360" s="22">
        <v>0</v>
      </c>
      <c r="H360" s="23">
        <f t="shared" si="17"/>
        <v>0</v>
      </c>
      <c r="I360" s="24">
        <f t="shared" si="18"/>
        <v>0</v>
      </c>
      <c r="J360" s="56"/>
    </row>
    <row r="361" spans="1:10" ht="165.75" x14ac:dyDescent="0.2">
      <c r="A361" s="57">
        <v>354</v>
      </c>
      <c r="B361" s="20" t="s">
        <v>829</v>
      </c>
      <c r="C361" s="20" t="s">
        <v>830</v>
      </c>
      <c r="D361" s="20" t="s">
        <v>183</v>
      </c>
      <c r="E361" s="21" t="s">
        <v>831</v>
      </c>
      <c r="F361" s="16">
        <f t="shared" si="19"/>
        <v>0</v>
      </c>
      <c r="G361" s="22">
        <v>0</v>
      </c>
      <c r="H361" s="23">
        <f t="shared" si="17"/>
        <v>0</v>
      </c>
      <c r="I361" s="24">
        <f t="shared" si="18"/>
        <v>0</v>
      </c>
      <c r="J361" s="56"/>
    </row>
    <row r="362" spans="1:10" ht="127.5" x14ac:dyDescent="0.2">
      <c r="A362" s="57">
        <v>355</v>
      </c>
      <c r="B362" s="20" t="s">
        <v>832</v>
      </c>
      <c r="C362" s="20" t="s">
        <v>833</v>
      </c>
      <c r="D362" s="20" t="s">
        <v>183</v>
      </c>
      <c r="E362" s="21" t="s">
        <v>801</v>
      </c>
      <c r="F362" s="16">
        <f t="shared" si="19"/>
        <v>0</v>
      </c>
      <c r="G362" s="22">
        <v>0</v>
      </c>
      <c r="H362" s="23">
        <f t="shared" si="17"/>
        <v>0</v>
      </c>
      <c r="I362" s="24">
        <f t="shared" si="18"/>
        <v>0</v>
      </c>
      <c r="J362" s="56"/>
    </row>
    <row r="363" spans="1:10" ht="127.5" x14ac:dyDescent="0.2">
      <c r="A363" s="57">
        <v>356</v>
      </c>
      <c r="B363" s="20" t="s">
        <v>834</v>
      </c>
      <c r="C363" s="20" t="s">
        <v>835</v>
      </c>
      <c r="D363" s="20" t="s">
        <v>183</v>
      </c>
      <c r="E363" s="21" t="s">
        <v>836</v>
      </c>
      <c r="F363" s="16">
        <f t="shared" si="19"/>
        <v>0</v>
      </c>
      <c r="G363" s="22">
        <v>0</v>
      </c>
      <c r="H363" s="23">
        <f t="shared" si="17"/>
        <v>0</v>
      </c>
      <c r="I363" s="24">
        <f t="shared" si="18"/>
        <v>0</v>
      </c>
      <c r="J363" s="56"/>
    </row>
    <row r="364" spans="1:10" ht="63.75" x14ac:dyDescent="0.2">
      <c r="A364" s="57">
        <v>357</v>
      </c>
      <c r="B364" s="20" t="s">
        <v>837</v>
      </c>
      <c r="C364" s="20" t="s">
        <v>838</v>
      </c>
      <c r="D364" s="20" t="s">
        <v>183</v>
      </c>
      <c r="E364" s="21" t="s">
        <v>839</v>
      </c>
      <c r="F364" s="16">
        <f t="shared" si="19"/>
        <v>0</v>
      </c>
      <c r="G364" s="22">
        <v>0</v>
      </c>
      <c r="H364" s="23">
        <f t="shared" si="17"/>
        <v>0</v>
      </c>
      <c r="I364" s="24">
        <f t="shared" si="18"/>
        <v>0</v>
      </c>
      <c r="J364" s="56"/>
    </row>
    <row r="365" spans="1:10" ht="178.5" x14ac:dyDescent="0.2">
      <c r="A365" s="57">
        <v>358</v>
      </c>
      <c r="B365" s="20" t="s">
        <v>840</v>
      </c>
      <c r="C365" s="20" t="s">
        <v>841</v>
      </c>
      <c r="D365" s="20" t="s">
        <v>183</v>
      </c>
      <c r="E365" s="21" t="s">
        <v>821</v>
      </c>
      <c r="F365" s="16">
        <f t="shared" si="19"/>
        <v>0</v>
      </c>
      <c r="G365" s="22">
        <v>0</v>
      </c>
      <c r="H365" s="23">
        <f t="shared" si="17"/>
        <v>0</v>
      </c>
      <c r="I365" s="24">
        <f t="shared" si="18"/>
        <v>0</v>
      </c>
      <c r="J365" s="56"/>
    </row>
    <row r="366" spans="1:10" ht="153" x14ac:dyDescent="0.2">
      <c r="A366" s="57">
        <v>359</v>
      </c>
      <c r="B366" s="20" t="s">
        <v>842</v>
      </c>
      <c r="C366" s="20" t="s">
        <v>843</v>
      </c>
      <c r="D366" s="20" t="s">
        <v>183</v>
      </c>
      <c r="E366" s="21" t="s">
        <v>844</v>
      </c>
      <c r="F366" s="16">
        <f t="shared" si="19"/>
        <v>0</v>
      </c>
      <c r="G366" s="22">
        <v>0</v>
      </c>
      <c r="H366" s="23">
        <f t="shared" ref="H366:H367" si="20">G366*F366</f>
        <v>0</v>
      </c>
      <c r="I366" s="24">
        <f t="shared" si="18"/>
        <v>0</v>
      </c>
      <c r="J366" s="56"/>
    </row>
    <row r="367" spans="1:10" ht="128.25" thickBot="1" x14ac:dyDescent="0.25">
      <c r="A367" s="57">
        <v>360</v>
      </c>
      <c r="B367" s="20" t="s">
        <v>845</v>
      </c>
      <c r="C367" s="20" t="s">
        <v>846</v>
      </c>
      <c r="D367" s="20" t="s">
        <v>183</v>
      </c>
      <c r="E367" s="21" t="s">
        <v>847</v>
      </c>
      <c r="F367" s="16">
        <f t="shared" si="19"/>
        <v>0</v>
      </c>
      <c r="G367" s="22">
        <v>0</v>
      </c>
      <c r="H367" s="23">
        <f t="shared" si="20"/>
        <v>0</v>
      </c>
      <c r="I367" s="24">
        <f t="shared" si="18"/>
        <v>0</v>
      </c>
      <c r="J367" s="56"/>
    </row>
    <row r="368" spans="1:10" ht="16.5" thickBot="1" x14ac:dyDescent="0.25">
      <c r="A368" s="83" t="s">
        <v>848</v>
      </c>
      <c r="B368" s="84"/>
      <c r="C368" s="84"/>
      <c r="D368" s="84"/>
      <c r="E368" s="84"/>
      <c r="F368" s="84"/>
      <c r="G368" s="85"/>
      <c r="H368" s="25">
        <f>SUM(H10:H367)</f>
        <v>0</v>
      </c>
      <c r="I368" s="26">
        <f>SUBTOTAL(9,I10:I367)</f>
        <v>0</v>
      </c>
      <c r="J368" s="58"/>
    </row>
    <row r="369" spans="1:10" ht="15" x14ac:dyDescent="0.2">
      <c r="A369" s="59"/>
      <c r="B369" s="33"/>
      <c r="C369" s="33"/>
      <c r="D369" s="33"/>
      <c r="E369" s="34"/>
      <c r="F369" s="33"/>
      <c r="G369" s="35"/>
      <c r="H369" s="35"/>
      <c r="I369" s="35"/>
      <c r="J369" s="60"/>
    </row>
    <row r="370" spans="1:10" ht="15" x14ac:dyDescent="0.25">
      <c r="A370" s="61" t="s">
        <v>849</v>
      </c>
      <c r="B370" s="86"/>
      <c r="C370" s="86"/>
      <c r="D370" s="86"/>
      <c r="E370" s="86"/>
      <c r="F370" s="87"/>
      <c r="G370" s="88"/>
      <c r="H370" s="88"/>
      <c r="I370" s="88"/>
      <c r="J370" s="89"/>
    </row>
    <row r="371" spans="1:10" ht="15" x14ac:dyDescent="0.2">
      <c r="A371" s="62" t="s">
        <v>850</v>
      </c>
      <c r="B371" s="6"/>
      <c r="C371" s="6"/>
      <c r="D371" s="6"/>
      <c r="E371" s="63"/>
      <c r="F371" s="64"/>
      <c r="G371" s="65"/>
      <c r="H371" s="65"/>
      <c r="I371" s="65"/>
      <c r="J371" s="66"/>
    </row>
    <row r="372" spans="1:10" ht="15" x14ac:dyDescent="0.2">
      <c r="A372" s="62" t="s">
        <v>851</v>
      </c>
      <c r="B372" s="6"/>
      <c r="C372" s="6"/>
      <c r="D372" s="6"/>
      <c r="E372" s="63"/>
      <c r="F372" s="64"/>
      <c r="G372" s="65"/>
      <c r="H372" s="65"/>
      <c r="I372" s="65"/>
      <c r="J372" s="66"/>
    </row>
    <row r="373" spans="1:10" ht="15.75" thickBot="1" x14ac:dyDescent="0.25">
      <c r="A373" s="67"/>
      <c r="B373" s="6"/>
      <c r="C373" s="6"/>
      <c r="D373" s="6"/>
      <c r="E373" s="63"/>
      <c r="F373" s="64"/>
      <c r="G373" s="65"/>
      <c r="H373" s="65"/>
      <c r="I373" s="65"/>
      <c r="J373" s="66"/>
    </row>
    <row r="374" spans="1:10" ht="15" thickBot="1" x14ac:dyDescent="0.25">
      <c r="A374" s="90" t="s">
        <v>852</v>
      </c>
      <c r="B374" s="91"/>
      <c r="C374" s="91"/>
      <c r="D374" s="91"/>
      <c r="E374" s="91"/>
      <c r="F374" s="91"/>
      <c r="G374" s="91"/>
      <c r="H374" s="91"/>
      <c r="I374" s="91"/>
      <c r="J374" s="92"/>
    </row>
    <row r="375" spans="1:10" ht="15" thickBot="1" x14ac:dyDescent="0.25">
      <c r="A375" s="93"/>
      <c r="B375" s="94"/>
      <c r="C375" s="94"/>
      <c r="D375" s="94"/>
      <c r="E375" s="94"/>
      <c r="F375" s="94"/>
      <c r="G375" s="94"/>
      <c r="H375" s="94"/>
      <c r="I375" s="94"/>
      <c r="J375" s="95"/>
    </row>
    <row r="376" spans="1:10" ht="15" x14ac:dyDescent="0.2">
      <c r="A376" s="68"/>
      <c r="B376" s="69"/>
      <c r="C376" s="69"/>
      <c r="D376" s="69"/>
      <c r="E376" s="70"/>
      <c r="F376" s="64"/>
      <c r="G376" s="71"/>
      <c r="H376" s="72"/>
      <c r="I376" s="72"/>
      <c r="J376" s="73"/>
    </row>
    <row r="377" spans="1:10" ht="34.5" customHeight="1" x14ac:dyDescent="0.2">
      <c r="A377" s="67"/>
      <c r="B377" s="6"/>
      <c r="C377" s="28" t="s">
        <v>853</v>
      </c>
      <c r="D377" s="103" t="s">
        <v>854</v>
      </c>
      <c r="E377" s="103"/>
      <c r="F377" s="126" t="s">
        <v>862</v>
      </c>
      <c r="G377" s="126"/>
      <c r="H377" s="72"/>
      <c r="I377" s="27"/>
      <c r="J377" s="74"/>
    </row>
    <row r="378" spans="1:10" ht="15" x14ac:dyDescent="0.2">
      <c r="A378" s="67"/>
      <c r="B378" s="6"/>
      <c r="C378" s="97" t="s">
        <v>855</v>
      </c>
      <c r="D378" s="29">
        <f>SUM(H9:H154)</f>
        <v>0</v>
      </c>
      <c r="E378" s="98">
        <f>SUM(D378:D382)</f>
        <v>0</v>
      </c>
      <c r="F378" s="96"/>
      <c r="G378" s="96"/>
      <c r="H378" s="72"/>
      <c r="I378" s="27"/>
      <c r="J378" s="74"/>
    </row>
    <row r="379" spans="1:10" ht="15" x14ac:dyDescent="0.2">
      <c r="A379" s="67"/>
      <c r="B379" s="6"/>
      <c r="C379" s="97"/>
      <c r="D379" s="29">
        <f>SUM(H204:H217)</f>
        <v>0</v>
      </c>
      <c r="E379" s="98"/>
      <c r="F379" s="96"/>
      <c r="G379" s="96"/>
      <c r="H379" s="72"/>
      <c r="I379" s="27"/>
      <c r="J379" s="74"/>
    </row>
    <row r="380" spans="1:10" ht="15" x14ac:dyDescent="0.2">
      <c r="A380" s="67"/>
      <c r="B380" s="30"/>
      <c r="C380" s="97"/>
      <c r="D380" s="29">
        <f>+SUM(H237:H244)</f>
        <v>0</v>
      </c>
      <c r="E380" s="98"/>
      <c r="F380" s="96"/>
      <c r="G380" s="96"/>
      <c r="H380" s="72"/>
      <c r="I380" s="27"/>
      <c r="J380" s="74"/>
    </row>
    <row r="381" spans="1:10" ht="15" x14ac:dyDescent="0.2">
      <c r="A381" s="67"/>
      <c r="B381" s="6"/>
      <c r="C381" s="97"/>
      <c r="D381" s="29">
        <f>+SUM(H274:H339)</f>
        <v>0</v>
      </c>
      <c r="E381" s="98"/>
      <c r="F381" s="96"/>
      <c r="G381" s="96"/>
      <c r="H381" s="72"/>
      <c r="I381" s="27"/>
      <c r="J381" s="74"/>
    </row>
    <row r="382" spans="1:10" ht="15" x14ac:dyDescent="0.2">
      <c r="A382" s="67"/>
      <c r="B382" s="6"/>
      <c r="C382" s="97"/>
      <c r="D382" s="29">
        <f>+SUM(H347:H367)</f>
        <v>0</v>
      </c>
      <c r="E382" s="98"/>
      <c r="F382" s="96"/>
      <c r="G382" s="96"/>
      <c r="H382" s="72"/>
      <c r="I382" s="27"/>
      <c r="J382" s="74"/>
    </row>
    <row r="383" spans="1:10" ht="15" x14ac:dyDescent="0.2">
      <c r="A383" s="67"/>
      <c r="B383" s="6"/>
      <c r="C383" s="99" t="s">
        <v>856</v>
      </c>
      <c r="D383" s="29">
        <f>SUM(H155:H203)</f>
        <v>0</v>
      </c>
      <c r="E383" s="98">
        <f>SUM(D383:D386)</f>
        <v>0</v>
      </c>
      <c r="F383" s="96"/>
      <c r="G383" s="96"/>
      <c r="H383" s="72"/>
      <c r="I383" s="27"/>
      <c r="J383" s="74"/>
    </row>
    <row r="384" spans="1:10" ht="15" x14ac:dyDescent="0.2">
      <c r="A384" s="67"/>
      <c r="B384" s="6"/>
      <c r="C384" s="99"/>
      <c r="D384" s="31">
        <f>SUM(H218:H236)</f>
        <v>0</v>
      </c>
      <c r="E384" s="98"/>
      <c r="F384" s="96"/>
      <c r="G384" s="96"/>
      <c r="H384" s="72"/>
      <c r="I384" s="27"/>
      <c r="J384" s="74"/>
    </row>
    <row r="385" spans="1:10" ht="15" x14ac:dyDescent="0.2">
      <c r="A385" s="67"/>
      <c r="B385" s="6"/>
      <c r="C385" s="99"/>
      <c r="D385" s="31">
        <f>SUM(H245:H273)</f>
        <v>0</v>
      </c>
      <c r="E385" s="98"/>
      <c r="F385" s="96"/>
      <c r="G385" s="96"/>
      <c r="H385" s="72"/>
      <c r="I385" s="27"/>
      <c r="J385" s="74"/>
    </row>
    <row r="386" spans="1:10" ht="15" x14ac:dyDescent="0.2">
      <c r="A386" s="67"/>
      <c r="B386" s="6"/>
      <c r="C386" s="99"/>
      <c r="D386" s="31">
        <f>SUM(H340:H346)</f>
        <v>0</v>
      </c>
      <c r="E386" s="98"/>
      <c r="F386" s="96"/>
      <c r="G386" s="96"/>
      <c r="H386" s="72"/>
      <c r="I386" s="27"/>
      <c r="J386" s="74"/>
    </row>
    <row r="387" spans="1:10" ht="15" x14ac:dyDescent="0.2">
      <c r="A387" s="67"/>
      <c r="B387" s="6"/>
      <c r="C387" s="81" t="s">
        <v>857</v>
      </c>
      <c r="D387" s="81"/>
      <c r="E387" s="82"/>
      <c r="F387" s="32">
        <f>SUM(E378:E386)</f>
        <v>0</v>
      </c>
      <c r="G387" s="71"/>
      <c r="H387" s="72"/>
      <c r="I387" s="72"/>
      <c r="J387" s="73"/>
    </row>
    <row r="388" spans="1:10" ht="15" x14ac:dyDescent="0.2">
      <c r="A388" s="59"/>
      <c r="B388" s="33"/>
      <c r="C388" s="33"/>
      <c r="D388" s="33"/>
      <c r="E388" s="34"/>
      <c r="F388" s="33"/>
      <c r="G388" s="35"/>
      <c r="H388" s="35"/>
      <c r="I388" s="35"/>
      <c r="J388" s="60"/>
    </row>
    <row r="389" spans="1:10" ht="15.75" x14ac:dyDescent="0.25">
      <c r="A389" s="75"/>
      <c r="B389" s="76"/>
      <c r="C389" s="36"/>
      <c r="D389" s="33"/>
      <c r="E389" s="34"/>
      <c r="F389" s="33"/>
      <c r="G389" s="35"/>
      <c r="H389" s="35"/>
      <c r="I389" s="35"/>
      <c r="J389" s="60"/>
    </row>
    <row r="390" spans="1:10" ht="15" x14ac:dyDescent="0.2">
      <c r="A390" s="59"/>
      <c r="B390" s="33"/>
      <c r="C390" s="33"/>
      <c r="D390" s="33"/>
      <c r="E390" s="34"/>
      <c r="F390" s="33"/>
      <c r="G390" s="35"/>
      <c r="H390" s="35"/>
      <c r="I390" s="35"/>
      <c r="J390" s="60"/>
    </row>
    <row r="391" spans="1:10" ht="15" x14ac:dyDescent="0.2">
      <c r="A391" s="59"/>
      <c r="B391" s="33"/>
      <c r="C391" s="33"/>
      <c r="D391" s="33"/>
      <c r="E391" s="34"/>
      <c r="F391" s="33"/>
      <c r="G391" s="35"/>
      <c r="H391" s="35"/>
      <c r="I391" s="35"/>
      <c r="J391" s="60"/>
    </row>
    <row r="392" spans="1:10" ht="15" x14ac:dyDescent="0.25">
      <c r="A392" s="118" t="s">
        <v>858</v>
      </c>
      <c r="B392" s="119"/>
      <c r="C392" s="119"/>
      <c r="D392" s="119"/>
      <c r="E392" s="119"/>
      <c r="F392" s="119"/>
      <c r="G392" s="119"/>
      <c r="H392" s="119"/>
      <c r="I392" s="119"/>
      <c r="J392" s="120"/>
    </row>
    <row r="393" spans="1:10" x14ac:dyDescent="0.2">
      <c r="A393" s="121" t="s">
        <v>859</v>
      </c>
      <c r="B393" s="122"/>
      <c r="C393" s="122"/>
      <c r="D393" s="122"/>
      <c r="E393" s="122"/>
      <c r="F393" s="122"/>
      <c r="G393" s="122"/>
      <c r="H393" s="122"/>
      <c r="I393" s="122"/>
      <c r="J393" s="123"/>
    </row>
    <row r="394" spans="1:10" x14ac:dyDescent="0.2">
      <c r="A394" s="121" t="s">
        <v>866</v>
      </c>
      <c r="B394" s="122"/>
      <c r="C394" s="122"/>
      <c r="D394" s="122"/>
      <c r="E394" s="122"/>
      <c r="F394" s="122"/>
      <c r="G394" s="122"/>
      <c r="H394" s="122"/>
      <c r="I394" s="122"/>
      <c r="J394" s="123"/>
    </row>
    <row r="395" spans="1:10" x14ac:dyDescent="0.2">
      <c r="A395" s="77"/>
      <c r="B395" s="78"/>
      <c r="C395" s="78"/>
      <c r="D395" s="78"/>
      <c r="E395" s="78"/>
      <c r="F395" s="78"/>
      <c r="G395" s="78"/>
      <c r="H395" s="78"/>
      <c r="I395" s="78"/>
      <c r="J395" s="74"/>
    </row>
    <row r="396" spans="1:10" ht="36.75" customHeight="1" thickBot="1" x14ac:dyDescent="0.25">
      <c r="A396" s="100" t="s">
        <v>864</v>
      </c>
      <c r="B396" s="101"/>
      <c r="C396" s="101"/>
      <c r="D396" s="101"/>
      <c r="E396" s="101"/>
      <c r="F396" s="101"/>
      <c r="G396" s="101"/>
      <c r="H396" s="101"/>
      <c r="I396" s="101"/>
      <c r="J396" s="102"/>
    </row>
    <row r="397" spans="1:10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</row>
  </sheetData>
  <mergeCells count="26">
    <mergeCell ref="A396:J396"/>
    <mergeCell ref="D377:E377"/>
    <mergeCell ref="A1:A3"/>
    <mergeCell ref="I1:J1"/>
    <mergeCell ref="I2:J2"/>
    <mergeCell ref="H3:J3"/>
    <mergeCell ref="A4:B4"/>
    <mergeCell ref="A5:B5"/>
    <mergeCell ref="A6:B6"/>
    <mergeCell ref="A7:B7"/>
    <mergeCell ref="A392:J392"/>
    <mergeCell ref="A393:J393"/>
    <mergeCell ref="A394:J394"/>
    <mergeCell ref="B1:G3"/>
    <mergeCell ref="F377:G377"/>
    <mergeCell ref="F378:G382"/>
    <mergeCell ref="C387:E387"/>
    <mergeCell ref="A368:G368"/>
    <mergeCell ref="B370:J370"/>
    <mergeCell ref="A374:J374"/>
    <mergeCell ref="A375:J375"/>
    <mergeCell ref="F383:G386"/>
    <mergeCell ref="C378:C382"/>
    <mergeCell ref="E378:E382"/>
    <mergeCell ref="C383:C386"/>
    <mergeCell ref="E383:E386"/>
  </mergeCells>
  <dataValidations count="2">
    <dataValidation type="decimal" operator="greaterThan" allowBlank="1" showInputMessage="1" showErrorMessage="1" errorTitle="Campo Numérico" error="Campo Numérico" promptTitle="Campo Numérico" prompt="Campo Numérico" sqref="J10:J238">
      <formula1>0</formula1>
    </dataValidation>
    <dataValidation type="whole" operator="greaterThan" allowBlank="1" showInputMessage="1" showErrorMessage="1" errorTitle="Solo números enteros" error="Solo números enteros" promptTitle="Solo números enteros" prompt="Solo números enteros" sqref="J239:J366">
      <formula1>0</formula1>
    </dataValidation>
  </dataValidations>
  <printOptions horizontalCentered="1"/>
  <pageMargins left="0.43307086614173229" right="0.23622047244094491" top="0" bottom="0" header="0" footer="0.31496062992125984"/>
  <pageSetup scale="62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 Levantamiento Necesidades</vt:lpstr>
      <vt:lpstr>'F. Levantamiento Necesidades'!Área_de_impresión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Rojas Luengas</dc:creator>
  <cp:lastModifiedBy>Cesar Augusto Rodriguez Chaparro</cp:lastModifiedBy>
  <cp:lastPrinted>2019-03-18T16:33:59Z</cp:lastPrinted>
  <dcterms:created xsi:type="dcterms:W3CDTF">2018-11-26T23:47:01Z</dcterms:created>
  <dcterms:modified xsi:type="dcterms:W3CDTF">2019-03-18T16:34:42Z</dcterms:modified>
</cp:coreProperties>
</file>