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P 2016\APOYO MOP 2016\BIENES Y SERVICIOS\CONTRATACIÓN\FORMATOS\"/>
    </mc:Choice>
  </mc:AlternateContent>
  <bookViews>
    <workbookView xWindow="0" yWindow="0" windowWidth="20490" windowHeight="7530"/>
  </bookViews>
  <sheets>
    <sheet name="PROGRAMACION " sheetId="5" r:id="rId1"/>
    <sheet name="DOMINIOS" sheetId="6" state="hidden" r:id="rId2"/>
  </sheets>
  <externalReferences>
    <externalReference r:id="rId3"/>
  </externalReferences>
  <definedNames>
    <definedName name="_01_10000">DOMINIOS!$C$390</definedName>
    <definedName name="_01_10100">DOMINIOS!$C$391:$C$393</definedName>
    <definedName name="_01_10200">DOMINIOS!$C$394</definedName>
    <definedName name="_01_10300">DOMINIOS!$C$395:$C$399</definedName>
    <definedName name="_01_10400">DOMINIOS!$C$400:$C$405</definedName>
    <definedName name="_01_10500">DOMINIOS!$C$406:$C$409</definedName>
    <definedName name="_01_10600">DOMINIOS!$C$410</definedName>
    <definedName name="_01_11000">DOMINIOS!$C$411</definedName>
    <definedName name="_01_12000">DOMINIOS!$C$412</definedName>
    <definedName name="_01_12100">DOMINIOS!$C$413:$C$417</definedName>
    <definedName name="_01_12200">DOMINIOS!$C$418:$C$423</definedName>
    <definedName name="_01_12300">DOMINIOS!$C$424:$C$430</definedName>
    <definedName name="_01_12400">DOMINIOS!$C$431</definedName>
    <definedName name="_01_12500">DOMINIOS!$C$432:$C$434</definedName>
    <definedName name="_01_12600">DOMINIOS!$C$435:$C$436</definedName>
    <definedName name="_01_12700">DOMINIOS!$C$437:$C$441</definedName>
    <definedName name="_01_13000">DOMINIOS!$C$442:$C$446</definedName>
    <definedName name="_01_14000">DOMINIOS!$C$447:$C$449</definedName>
    <definedName name="_01_20000">DOMINIOS!$C$450:$C$452</definedName>
    <definedName name="_01_21000">DOMINIOS!$C$453:$C$455</definedName>
    <definedName name="_01_22000">DOMINIOS!$C$456:$C$458</definedName>
    <definedName name="_01_23000">DOMINIOS!$C$459:$C$461</definedName>
    <definedName name="_01_24000">DOMINIOS!$C$462:$C$463</definedName>
    <definedName name="_01_25000">DOMINIOS!$C$464:$C$468</definedName>
    <definedName name="_05">DOMINIOS!$C$1:$C$23</definedName>
    <definedName name="_08">DOMINIOS!$C$24:$C$36</definedName>
    <definedName name="_11">DOMINIOS!$C$37:$C$61</definedName>
    <definedName name="_13">DOMINIOS!$C$62:$C$75</definedName>
    <definedName name="_15">DOMINIOS!$C$76:$C$93</definedName>
    <definedName name="_17">DOMINIOS!$C$94:$C$106</definedName>
    <definedName name="_18">DOMINIOS!$C$107:$C$116</definedName>
    <definedName name="_19">DOMINIOS!$C$117:$C$129</definedName>
    <definedName name="_20">DOMINIOS!$C$130:$C$140</definedName>
    <definedName name="_23">DOMINIOS!$C$141:$C$154</definedName>
    <definedName name="_25">DOMINIOS!$C$155:$C$173</definedName>
    <definedName name="_27">DOMINIOS!$C$174:$C$184</definedName>
    <definedName name="_41">DOMINIOS!$C$185:$C$195</definedName>
    <definedName name="_44">DOMINIOS!$C$196:$C$206</definedName>
    <definedName name="_47">DOMINIOS!$C$207:$C$220</definedName>
    <definedName name="_50">DOMINIOS!$C$221:$C$231</definedName>
    <definedName name="_52">DOMINIOS!$C$232:$C$245</definedName>
    <definedName name="_54">DOMINIOS!$C$246:$C$257</definedName>
    <definedName name="_63">DOMINIOS!$C$258:$C$266</definedName>
    <definedName name="_66">DOMINIOS!$C$267:$C$277</definedName>
    <definedName name="_68">DOMINIOS!$C$278:$C$293</definedName>
    <definedName name="_70">DOMINIOS!$C$294:$C$303</definedName>
    <definedName name="_73">DOMINIOS!$C$304:$C$319</definedName>
    <definedName name="_76">DOMINIOS!$C$320:$C$340</definedName>
    <definedName name="_81">DOMINIOS!$C$341:$C$349</definedName>
    <definedName name="_85">DOMINIOS!$C$350:$C$358</definedName>
    <definedName name="_86">DOMINIOS!$C$359:$C$367</definedName>
    <definedName name="_88">DOMINIOS!$C$368:$C$374</definedName>
    <definedName name="_91">DOMINIOS!$C$375:$C$377</definedName>
    <definedName name="_94">DOMINIOS!$C$378:$C$380</definedName>
    <definedName name="_95">DOMINIOS!$C$381:$C$383</definedName>
    <definedName name="_97">DOMINIOS!$C$384:$C$386</definedName>
    <definedName name="_99">DOMINIOS!$C$387:$C$389</definedName>
    <definedName name="_xlnm._FilterDatabase" localSheetId="0" hidden="1">'PROGRAMACION '!$A$4:$AU$111</definedName>
    <definedName name="_xlnm.Print_Area" localSheetId="0">'PROGRAMACION '!$A$1:$AU$190</definedName>
    <definedName name="CATEGORIA">DOMINIOS!$F$1:$F$5</definedName>
    <definedName name="ESTADO">DOMINIOS!$H$1:$H$8</definedName>
    <definedName name="HONORARIOS" localSheetId="0">'PROGRAMACION '!$P$5:$P$1048576</definedName>
    <definedName name="MISIO_APOYO">DOMINIOS!$D$1:$D$2</definedName>
    <definedName name="NIVEL">[1]DOMINIOS!$F$1:$F$4</definedName>
    <definedName name="PERFIL">DOMINIOS!$E$1:$E$11</definedName>
    <definedName name="PROCESO">DOMINIOS!$I$1:$I$18</definedName>
    <definedName name="REGIONAL">DOMINIOS!$A$34:$A$57</definedName>
    <definedName name="TABLA" localSheetId="0">'PROGRAMACION '!$A$4:$AT$4</definedName>
    <definedName name="TIPO_DOC">DOMINIOS!$G$1:$G$2</definedName>
    <definedName name="_xlnm.Print_Titles" localSheetId="0">'PROGRAMACION 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0" i="5" l="1"/>
  <c r="S110" i="5" s="1"/>
  <c r="V110" i="5"/>
  <c r="W110" i="5"/>
  <c r="X110" i="5"/>
  <c r="AA110" i="5"/>
  <c r="AB110" i="5"/>
  <c r="AC110" i="5" s="1"/>
  <c r="AH110" i="5" s="1"/>
  <c r="AF110" i="5"/>
  <c r="AG110" i="5"/>
  <c r="AM110" i="5"/>
  <c r="P111" i="5"/>
  <c r="S111" i="5" s="1"/>
  <c r="V111" i="5"/>
  <c r="W111" i="5"/>
  <c r="AA111" i="5"/>
  <c r="AB111" i="5"/>
  <c r="AG111" i="5"/>
  <c r="AM111" i="5"/>
  <c r="P112" i="5"/>
  <c r="S112" i="5" s="1"/>
  <c r="V112" i="5"/>
  <c r="W112" i="5"/>
  <c r="AA112" i="5"/>
  <c r="AB112" i="5"/>
  <c r="AF112" i="5"/>
  <c r="AG112" i="5"/>
  <c r="AM112" i="5"/>
  <c r="P113" i="5"/>
  <c r="S113" i="5"/>
  <c r="V113" i="5"/>
  <c r="W113" i="5"/>
  <c r="X113" i="5" s="1"/>
  <c r="AA113" i="5"/>
  <c r="AB113" i="5"/>
  <c r="AC113" i="5" s="1"/>
  <c r="AF113" i="5"/>
  <c r="AG113" i="5"/>
  <c r="AM113" i="5"/>
  <c r="P114" i="5"/>
  <c r="S114" i="5" s="1"/>
  <c r="V114" i="5"/>
  <c r="W114" i="5"/>
  <c r="AA114" i="5"/>
  <c r="AB114" i="5"/>
  <c r="AF114" i="5"/>
  <c r="AG114" i="5"/>
  <c r="AM114" i="5"/>
  <c r="P115" i="5"/>
  <c r="S115" i="5"/>
  <c r="V115" i="5"/>
  <c r="W115" i="5"/>
  <c r="X115" i="5" s="1"/>
  <c r="AA115" i="5"/>
  <c r="AB115" i="5"/>
  <c r="AC115" i="5" s="1"/>
  <c r="AF115" i="5"/>
  <c r="AG115" i="5"/>
  <c r="AM115" i="5"/>
  <c r="P116" i="5"/>
  <c r="S116" i="5" s="1"/>
  <c r="V116" i="5"/>
  <c r="W116" i="5"/>
  <c r="AA116" i="5"/>
  <c r="AB116" i="5"/>
  <c r="AF116" i="5"/>
  <c r="AG116" i="5"/>
  <c r="AM116" i="5"/>
  <c r="P117" i="5"/>
  <c r="S117" i="5"/>
  <c r="V117" i="5"/>
  <c r="W117" i="5"/>
  <c r="X117" i="5" s="1"/>
  <c r="AA117" i="5"/>
  <c r="AB117" i="5"/>
  <c r="AC117" i="5" s="1"/>
  <c r="AF117" i="5"/>
  <c r="AG117" i="5"/>
  <c r="AM117" i="5"/>
  <c r="P118" i="5"/>
  <c r="S118" i="5" s="1"/>
  <c r="V118" i="5"/>
  <c r="W118" i="5"/>
  <c r="AA118" i="5"/>
  <c r="AB118" i="5"/>
  <c r="AF118" i="5"/>
  <c r="AG118" i="5"/>
  <c r="AM118" i="5"/>
  <c r="P119" i="5"/>
  <c r="S119" i="5"/>
  <c r="V119" i="5"/>
  <c r="W119" i="5"/>
  <c r="X119" i="5" s="1"/>
  <c r="AA119" i="5"/>
  <c r="AB119" i="5"/>
  <c r="AF119" i="5"/>
  <c r="AG119" i="5"/>
  <c r="AM119" i="5"/>
  <c r="P120" i="5"/>
  <c r="S120" i="5" s="1"/>
  <c r="V120" i="5"/>
  <c r="W120" i="5"/>
  <c r="AA120" i="5"/>
  <c r="AB120" i="5"/>
  <c r="AF120" i="5"/>
  <c r="AG120" i="5"/>
  <c r="AM120" i="5"/>
  <c r="P121" i="5"/>
  <c r="S121" i="5" s="1"/>
  <c r="V121" i="5"/>
  <c r="W121" i="5"/>
  <c r="AA121" i="5"/>
  <c r="AB121" i="5"/>
  <c r="AF121" i="5"/>
  <c r="AG121" i="5"/>
  <c r="AM121" i="5"/>
  <c r="P122" i="5"/>
  <c r="S122" i="5" s="1"/>
  <c r="V122" i="5"/>
  <c r="W122" i="5"/>
  <c r="X122" i="5"/>
  <c r="AA122" i="5"/>
  <c r="AB122" i="5"/>
  <c r="AF122" i="5"/>
  <c r="AG122" i="5"/>
  <c r="AM122" i="5"/>
  <c r="P123" i="5"/>
  <c r="S123" i="5" s="1"/>
  <c r="V123" i="5"/>
  <c r="W123" i="5"/>
  <c r="AA123" i="5"/>
  <c r="AB123" i="5"/>
  <c r="AG123" i="5"/>
  <c r="AM123" i="5"/>
  <c r="P124" i="5"/>
  <c r="S124" i="5" s="1"/>
  <c r="V124" i="5"/>
  <c r="W124" i="5"/>
  <c r="AA124" i="5"/>
  <c r="AB124" i="5"/>
  <c r="AF124" i="5"/>
  <c r="AG124" i="5"/>
  <c r="AM124" i="5"/>
  <c r="P125" i="5"/>
  <c r="S125" i="5" s="1"/>
  <c r="V125" i="5"/>
  <c r="W125" i="5"/>
  <c r="AA125" i="5"/>
  <c r="AB125" i="5"/>
  <c r="AF125" i="5"/>
  <c r="AG125" i="5"/>
  <c r="AM125" i="5"/>
  <c r="P126" i="5"/>
  <c r="S126" i="5" s="1"/>
  <c r="V126" i="5"/>
  <c r="W126" i="5"/>
  <c r="X126" i="5"/>
  <c r="AA126" i="5"/>
  <c r="AB126" i="5"/>
  <c r="AF126" i="5"/>
  <c r="AG126" i="5"/>
  <c r="AM126" i="5"/>
  <c r="P127" i="5"/>
  <c r="S127" i="5" s="1"/>
  <c r="V127" i="5"/>
  <c r="W127" i="5"/>
  <c r="AA127" i="5"/>
  <c r="AB127" i="5"/>
  <c r="AG127" i="5"/>
  <c r="AM127" i="5"/>
  <c r="P128" i="5"/>
  <c r="S128" i="5" s="1"/>
  <c r="V128" i="5"/>
  <c r="W128" i="5"/>
  <c r="AA128" i="5"/>
  <c r="AB128" i="5"/>
  <c r="AF128" i="5"/>
  <c r="AG128" i="5"/>
  <c r="AM128" i="5"/>
  <c r="P129" i="5"/>
  <c r="S129" i="5" s="1"/>
  <c r="V129" i="5"/>
  <c r="W129" i="5"/>
  <c r="AA129" i="5"/>
  <c r="AB129" i="5"/>
  <c r="AF129" i="5"/>
  <c r="AG129" i="5"/>
  <c r="AM129" i="5"/>
  <c r="P130" i="5"/>
  <c r="S130" i="5" s="1"/>
  <c r="V130" i="5"/>
  <c r="W130" i="5"/>
  <c r="X130" i="5"/>
  <c r="AA130" i="5"/>
  <c r="AB130" i="5"/>
  <c r="AF130" i="5"/>
  <c r="AG130" i="5"/>
  <c r="AM130" i="5"/>
  <c r="P131" i="5"/>
  <c r="S131" i="5" s="1"/>
  <c r="V131" i="5"/>
  <c r="W131" i="5"/>
  <c r="AA131" i="5"/>
  <c r="AB131" i="5"/>
  <c r="AG131" i="5"/>
  <c r="AM131" i="5"/>
  <c r="P132" i="5"/>
  <c r="S132" i="5" s="1"/>
  <c r="V132" i="5"/>
  <c r="W132" i="5"/>
  <c r="AA132" i="5"/>
  <c r="AB132" i="5"/>
  <c r="AF132" i="5"/>
  <c r="AG132" i="5"/>
  <c r="AM132" i="5"/>
  <c r="P133" i="5"/>
  <c r="S133" i="5" s="1"/>
  <c r="V133" i="5"/>
  <c r="W133" i="5"/>
  <c r="AA133" i="5"/>
  <c r="AB133" i="5"/>
  <c r="AF133" i="5"/>
  <c r="AG133" i="5"/>
  <c r="AM133" i="5"/>
  <c r="P134" i="5"/>
  <c r="S134" i="5" s="1"/>
  <c r="V134" i="5"/>
  <c r="W134" i="5"/>
  <c r="X134" i="5"/>
  <c r="AA134" i="5"/>
  <c r="AB134" i="5"/>
  <c r="AF134" i="5"/>
  <c r="AG134" i="5"/>
  <c r="AM134" i="5"/>
  <c r="P135" i="5"/>
  <c r="S135" i="5" s="1"/>
  <c r="V135" i="5"/>
  <c r="W135" i="5"/>
  <c r="AA135" i="5"/>
  <c r="AB135" i="5"/>
  <c r="AG135" i="5"/>
  <c r="AM135" i="5"/>
  <c r="P136" i="5"/>
  <c r="S136" i="5" s="1"/>
  <c r="V136" i="5"/>
  <c r="W136" i="5"/>
  <c r="AA136" i="5"/>
  <c r="AB136" i="5"/>
  <c r="AF136" i="5"/>
  <c r="AG136" i="5"/>
  <c r="AM136" i="5"/>
  <c r="P137" i="5"/>
  <c r="S137" i="5" s="1"/>
  <c r="V137" i="5"/>
  <c r="W137" i="5"/>
  <c r="AA137" i="5"/>
  <c r="AB137" i="5"/>
  <c r="AF137" i="5"/>
  <c r="AG137" i="5"/>
  <c r="AM137" i="5"/>
  <c r="P138" i="5"/>
  <c r="S138" i="5" s="1"/>
  <c r="V138" i="5"/>
  <c r="W138" i="5"/>
  <c r="X138" i="5"/>
  <c r="AA138" i="5"/>
  <c r="AB138" i="5"/>
  <c r="AF138" i="5"/>
  <c r="AG138" i="5"/>
  <c r="AM138" i="5"/>
  <c r="P139" i="5"/>
  <c r="S139" i="5" s="1"/>
  <c r="V139" i="5"/>
  <c r="W139" i="5"/>
  <c r="AA139" i="5"/>
  <c r="AB139" i="5"/>
  <c r="AG139" i="5"/>
  <c r="AM139" i="5"/>
  <c r="P140" i="5"/>
  <c r="S140" i="5" s="1"/>
  <c r="V140" i="5"/>
  <c r="W140" i="5"/>
  <c r="AA140" i="5"/>
  <c r="AB140" i="5"/>
  <c r="AF140" i="5"/>
  <c r="AG140" i="5"/>
  <c r="AM140" i="5"/>
  <c r="P141" i="5"/>
  <c r="S141" i="5" s="1"/>
  <c r="V141" i="5"/>
  <c r="W141" i="5"/>
  <c r="AA141" i="5"/>
  <c r="AB141" i="5"/>
  <c r="AF141" i="5"/>
  <c r="AG141" i="5"/>
  <c r="AM141" i="5"/>
  <c r="P142" i="5"/>
  <c r="S142" i="5" s="1"/>
  <c r="V142" i="5"/>
  <c r="W142" i="5"/>
  <c r="X142" i="5"/>
  <c r="AA142" i="5"/>
  <c r="AB142" i="5"/>
  <c r="AF142" i="5"/>
  <c r="AG142" i="5"/>
  <c r="AM142" i="5"/>
  <c r="P143" i="5"/>
  <c r="S143" i="5" s="1"/>
  <c r="V143" i="5"/>
  <c r="W143" i="5"/>
  <c r="AA143" i="5"/>
  <c r="AB143" i="5"/>
  <c r="AG143" i="5"/>
  <c r="AM143" i="5"/>
  <c r="P144" i="5"/>
  <c r="S144" i="5" s="1"/>
  <c r="V144" i="5"/>
  <c r="W144" i="5"/>
  <c r="AA144" i="5"/>
  <c r="AB144" i="5"/>
  <c r="AF144" i="5"/>
  <c r="AG144" i="5"/>
  <c r="AM144" i="5"/>
  <c r="P145" i="5"/>
  <c r="S145" i="5" s="1"/>
  <c r="V145" i="5"/>
  <c r="W145" i="5"/>
  <c r="AA145" i="5"/>
  <c r="AB145" i="5"/>
  <c r="AF145" i="5"/>
  <c r="AG145" i="5"/>
  <c r="AM145" i="5"/>
  <c r="P146" i="5"/>
  <c r="S146" i="5" s="1"/>
  <c r="V146" i="5"/>
  <c r="W146" i="5"/>
  <c r="X146" i="5"/>
  <c r="AA146" i="5"/>
  <c r="AB146" i="5"/>
  <c r="AF146" i="5"/>
  <c r="AG146" i="5"/>
  <c r="AM146" i="5"/>
  <c r="P147" i="5"/>
  <c r="S147" i="5" s="1"/>
  <c r="V147" i="5"/>
  <c r="W147" i="5"/>
  <c r="AA147" i="5"/>
  <c r="AB147" i="5"/>
  <c r="AG147" i="5"/>
  <c r="AM147" i="5"/>
  <c r="P148" i="5"/>
  <c r="S148" i="5" s="1"/>
  <c r="V148" i="5"/>
  <c r="W148" i="5"/>
  <c r="AA148" i="5"/>
  <c r="AB148" i="5"/>
  <c r="AF148" i="5"/>
  <c r="AG148" i="5"/>
  <c r="AM148" i="5"/>
  <c r="P149" i="5"/>
  <c r="S149" i="5" s="1"/>
  <c r="V149" i="5"/>
  <c r="W149" i="5"/>
  <c r="AA149" i="5"/>
  <c r="AB149" i="5"/>
  <c r="AF149" i="5"/>
  <c r="AG149" i="5"/>
  <c r="AM149" i="5"/>
  <c r="P150" i="5"/>
  <c r="S150" i="5" s="1"/>
  <c r="V150" i="5"/>
  <c r="W150" i="5"/>
  <c r="X150" i="5"/>
  <c r="AA150" i="5"/>
  <c r="AB150" i="5"/>
  <c r="AF150" i="5"/>
  <c r="AG150" i="5"/>
  <c r="AM150" i="5"/>
  <c r="P151" i="5"/>
  <c r="S151" i="5" s="1"/>
  <c r="V151" i="5"/>
  <c r="W151" i="5"/>
  <c r="AA151" i="5"/>
  <c r="AB151" i="5"/>
  <c r="AG151" i="5"/>
  <c r="AM151" i="5"/>
  <c r="P152" i="5"/>
  <c r="S152" i="5" s="1"/>
  <c r="V152" i="5"/>
  <c r="W152" i="5"/>
  <c r="AA152" i="5"/>
  <c r="AB152" i="5"/>
  <c r="AF152" i="5"/>
  <c r="AG152" i="5"/>
  <c r="AM152" i="5"/>
  <c r="P153" i="5"/>
  <c r="S153" i="5" s="1"/>
  <c r="V153" i="5"/>
  <c r="W153" i="5"/>
  <c r="AA153" i="5"/>
  <c r="AB153" i="5"/>
  <c r="AF153" i="5"/>
  <c r="AG153" i="5"/>
  <c r="AM153" i="5"/>
  <c r="P154" i="5"/>
  <c r="V154" i="5"/>
  <c r="W154" i="5"/>
  <c r="X154" i="5"/>
  <c r="AA154" i="5"/>
  <c r="AB154" i="5"/>
  <c r="AF154" i="5"/>
  <c r="AG154" i="5"/>
  <c r="AM154" i="5"/>
  <c r="P155" i="5"/>
  <c r="V155" i="5"/>
  <c r="W155" i="5"/>
  <c r="AA155" i="5"/>
  <c r="AB155" i="5"/>
  <c r="AG155" i="5"/>
  <c r="AM155" i="5"/>
  <c r="P156" i="5"/>
  <c r="X156" i="5" s="1"/>
  <c r="V156" i="5"/>
  <c r="W156" i="5"/>
  <c r="AA156" i="5"/>
  <c r="AB156" i="5"/>
  <c r="AF156" i="5"/>
  <c r="AG156" i="5"/>
  <c r="AM156" i="5"/>
  <c r="P157" i="5"/>
  <c r="V157" i="5"/>
  <c r="W157" i="5"/>
  <c r="AA157" i="5"/>
  <c r="AB157" i="5"/>
  <c r="AF157" i="5"/>
  <c r="AG157" i="5"/>
  <c r="AM157" i="5"/>
  <c r="P158" i="5"/>
  <c r="V158" i="5"/>
  <c r="W158" i="5"/>
  <c r="X158" i="5"/>
  <c r="AA158" i="5"/>
  <c r="AB158" i="5"/>
  <c r="AF158" i="5"/>
  <c r="AG158" i="5"/>
  <c r="AM158" i="5"/>
  <c r="P159" i="5"/>
  <c r="S159" i="5" s="1"/>
  <c r="V159" i="5"/>
  <c r="W159" i="5"/>
  <c r="AA159" i="5"/>
  <c r="AB159" i="5"/>
  <c r="AG159" i="5"/>
  <c r="AM159" i="5"/>
  <c r="P160" i="5"/>
  <c r="S160" i="5" s="1"/>
  <c r="V160" i="5"/>
  <c r="W160" i="5"/>
  <c r="AA160" i="5"/>
  <c r="AB160" i="5"/>
  <c r="AF160" i="5"/>
  <c r="AG160" i="5"/>
  <c r="AM160" i="5"/>
  <c r="P161" i="5"/>
  <c r="S161" i="5" s="1"/>
  <c r="V161" i="5"/>
  <c r="W161" i="5"/>
  <c r="AA161" i="5"/>
  <c r="AB161" i="5"/>
  <c r="AF161" i="5"/>
  <c r="AG161" i="5"/>
  <c r="AM161" i="5"/>
  <c r="P162" i="5"/>
  <c r="S162" i="5" s="1"/>
  <c r="V162" i="5"/>
  <c r="W162" i="5"/>
  <c r="X162" i="5"/>
  <c r="AA162" i="5"/>
  <c r="AB162" i="5"/>
  <c r="AC162" i="5" s="1"/>
  <c r="AH162" i="5" s="1"/>
  <c r="AF162" i="5"/>
  <c r="AG162" i="5"/>
  <c r="AM162" i="5"/>
  <c r="P163" i="5"/>
  <c r="S163" i="5" s="1"/>
  <c r="V163" i="5"/>
  <c r="W163" i="5"/>
  <c r="AA163" i="5"/>
  <c r="AB163" i="5"/>
  <c r="AG163" i="5"/>
  <c r="AM163" i="5"/>
  <c r="P164" i="5"/>
  <c r="S164" i="5" s="1"/>
  <c r="V164" i="5"/>
  <c r="W164" i="5"/>
  <c r="AA164" i="5"/>
  <c r="AB164" i="5"/>
  <c r="AF164" i="5"/>
  <c r="AG164" i="5"/>
  <c r="AM164" i="5"/>
  <c r="P165" i="5"/>
  <c r="S165" i="5" s="1"/>
  <c r="V165" i="5"/>
  <c r="W165" i="5"/>
  <c r="AA165" i="5"/>
  <c r="AB165" i="5"/>
  <c r="AF165" i="5"/>
  <c r="AG165" i="5"/>
  <c r="AM165" i="5"/>
  <c r="P166" i="5"/>
  <c r="S166" i="5" s="1"/>
  <c r="V166" i="5"/>
  <c r="W166" i="5"/>
  <c r="X166" i="5"/>
  <c r="AA166" i="5"/>
  <c r="AB166" i="5"/>
  <c r="AC166" i="5" s="1"/>
  <c r="AH166" i="5" s="1"/>
  <c r="AF166" i="5"/>
  <c r="AG166" i="5"/>
  <c r="AM166" i="5"/>
  <c r="P167" i="5"/>
  <c r="S167" i="5" s="1"/>
  <c r="V167" i="5"/>
  <c r="W167" i="5"/>
  <c r="AA167" i="5"/>
  <c r="AB167" i="5"/>
  <c r="AG167" i="5"/>
  <c r="AM167" i="5"/>
  <c r="P168" i="5"/>
  <c r="S168" i="5" s="1"/>
  <c r="V168" i="5"/>
  <c r="W168" i="5"/>
  <c r="AA168" i="5"/>
  <c r="AB168" i="5"/>
  <c r="AF168" i="5"/>
  <c r="AG168" i="5"/>
  <c r="AM168" i="5"/>
  <c r="X155" i="5" l="1"/>
  <c r="AC168" i="5"/>
  <c r="AH168" i="5" s="1"/>
  <c r="X168" i="5"/>
  <c r="AF167" i="5"/>
  <c r="AC164" i="5"/>
  <c r="X164" i="5"/>
  <c r="AF163" i="5"/>
  <c r="AC160" i="5"/>
  <c r="AH160" i="5" s="1"/>
  <c r="X160" i="5"/>
  <c r="AF159" i="5"/>
  <c r="X157" i="5"/>
  <c r="AF155" i="5"/>
  <c r="X152" i="5"/>
  <c r="AF151" i="5"/>
  <c r="X148" i="5"/>
  <c r="AF147" i="5"/>
  <c r="X144" i="5"/>
  <c r="AF143" i="5"/>
  <c r="X140" i="5"/>
  <c r="AF139" i="5"/>
  <c r="X136" i="5"/>
  <c r="AF135" i="5"/>
  <c r="X132" i="5"/>
  <c r="AF131" i="5"/>
  <c r="X128" i="5"/>
  <c r="AF127" i="5"/>
  <c r="X124" i="5"/>
  <c r="AF123" i="5"/>
  <c r="X120" i="5"/>
  <c r="AC118" i="5"/>
  <c r="AH118" i="5" s="1"/>
  <c r="X118" i="5"/>
  <c r="AC116" i="5"/>
  <c r="AH116" i="5" s="1"/>
  <c r="X116" i="5"/>
  <c r="AC114" i="5"/>
  <c r="AH114" i="5" s="1"/>
  <c r="X114" i="5"/>
  <c r="AC112" i="5"/>
  <c r="AH112" i="5" s="1"/>
  <c r="X112" i="5"/>
  <c r="AF111" i="5"/>
  <c r="AH117" i="5"/>
  <c r="AH115" i="5"/>
  <c r="AH113" i="5"/>
  <c r="AC167" i="5"/>
  <c r="X167" i="5"/>
  <c r="AC165" i="5"/>
  <c r="X165" i="5"/>
  <c r="AC163" i="5"/>
  <c r="X163" i="5"/>
  <c r="AC161" i="5"/>
  <c r="X161" i="5"/>
  <c r="AC159" i="5"/>
  <c r="X159" i="5"/>
  <c r="X153" i="5"/>
  <c r="X151" i="5"/>
  <c r="X149" i="5"/>
  <c r="X147" i="5"/>
  <c r="X145" i="5"/>
  <c r="X143" i="5"/>
  <c r="X141" i="5"/>
  <c r="X139" i="5"/>
  <c r="X137" i="5"/>
  <c r="X135" i="5"/>
  <c r="X133" i="5"/>
  <c r="X131" i="5"/>
  <c r="X129" i="5"/>
  <c r="X127" i="5"/>
  <c r="X125" i="5"/>
  <c r="X123" i="5"/>
  <c r="X121" i="5"/>
  <c r="AC119" i="5"/>
  <c r="AH119" i="5" s="1"/>
  <c r="AC111" i="5"/>
  <c r="X111" i="5"/>
  <c r="S158" i="5"/>
  <c r="AC158" i="5"/>
  <c r="AH158" i="5" s="1"/>
  <c r="S157" i="5"/>
  <c r="AC157" i="5"/>
  <c r="AH157" i="5" s="1"/>
  <c r="S156" i="5"/>
  <c r="AC156" i="5"/>
  <c r="AH156" i="5" s="1"/>
  <c r="S155" i="5"/>
  <c r="AC155" i="5"/>
  <c r="AH155" i="5" s="1"/>
  <c r="S154" i="5"/>
  <c r="AC154" i="5"/>
  <c r="AH154" i="5" s="1"/>
  <c r="AC153" i="5"/>
  <c r="AH153" i="5" s="1"/>
  <c r="AC152" i="5"/>
  <c r="AH152" i="5" s="1"/>
  <c r="AC151" i="5"/>
  <c r="AC150" i="5"/>
  <c r="AH150" i="5" s="1"/>
  <c r="AC149" i="5"/>
  <c r="AH149" i="5" s="1"/>
  <c r="AC148" i="5"/>
  <c r="AH148" i="5" s="1"/>
  <c r="AC147" i="5"/>
  <c r="AC146" i="5"/>
  <c r="AH146" i="5" s="1"/>
  <c r="AC145" i="5"/>
  <c r="AH145" i="5" s="1"/>
  <c r="AC144" i="5"/>
  <c r="AH144" i="5" s="1"/>
  <c r="AC143" i="5"/>
  <c r="AC142" i="5"/>
  <c r="AH142" i="5" s="1"/>
  <c r="AC141" i="5"/>
  <c r="AH141" i="5" s="1"/>
  <c r="AC140" i="5"/>
  <c r="AH140" i="5" s="1"/>
  <c r="AC139" i="5"/>
  <c r="AC138" i="5"/>
  <c r="AH138" i="5" s="1"/>
  <c r="AC137" i="5"/>
  <c r="AH137" i="5" s="1"/>
  <c r="AC136" i="5"/>
  <c r="AH136" i="5" s="1"/>
  <c r="AC135" i="5"/>
  <c r="AC134" i="5"/>
  <c r="AH134" i="5" s="1"/>
  <c r="AC133" i="5"/>
  <c r="AH133" i="5" s="1"/>
  <c r="AC132" i="5"/>
  <c r="AH132" i="5" s="1"/>
  <c r="AC131" i="5"/>
  <c r="AC130" i="5"/>
  <c r="AH130" i="5" s="1"/>
  <c r="AC129" i="5"/>
  <c r="AH129" i="5" s="1"/>
  <c r="AC128" i="5"/>
  <c r="AH128" i="5" s="1"/>
  <c r="AC127" i="5"/>
  <c r="AC126" i="5"/>
  <c r="AH126" i="5" s="1"/>
  <c r="AC125" i="5"/>
  <c r="AH125" i="5" s="1"/>
  <c r="AC124" i="5"/>
  <c r="AH124" i="5" s="1"/>
  <c r="AC123" i="5"/>
  <c r="AC122" i="5"/>
  <c r="AH122" i="5" s="1"/>
  <c r="AC121" i="5"/>
  <c r="AH121" i="5" s="1"/>
  <c r="AC120" i="5"/>
  <c r="AH120" i="5" s="1"/>
  <c r="AG109" i="5"/>
  <c r="P5" i="5"/>
  <c r="S5" i="5" s="1"/>
  <c r="V5" i="5"/>
  <c r="W5" i="5"/>
  <c r="AA5" i="5"/>
  <c r="AB5" i="5"/>
  <c r="AG5" i="5"/>
  <c r="AM5" i="5"/>
  <c r="P6" i="5"/>
  <c r="S6" i="5" s="1"/>
  <c r="V6" i="5"/>
  <c r="W6" i="5"/>
  <c r="AA6" i="5"/>
  <c r="AB6" i="5"/>
  <c r="AG6" i="5"/>
  <c r="AM6" i="5"/>
  <c r="P7" i="5"/>
  <c r="S7" i="5" s="1"/>
  <c r="V7" i="5"/>
  <c r="W7" i="5"/>
  <c r="AA7" i="5"/>
  <c r="AB7" i="5"/>
  <c r="AG7" i="5"/>
  <c r="AM7" i="5"/>
  <c r="P8" i="5"/>
  <c r="S8" i="5" s="1"/>
  <c r="V8" i="5"/>
  <c r="W8" i="5"/>
  <c r="AA8" i="5"/>
  <c r="AB8" i="5"/>
  <c r="AG8" i="5"/>
  <c r="AM8" i="5"/>
  <c r="P9" i="5"/>
  <c r="S9" i="5" s="1"/>
  <c r="V9" i="5"/>
  <c r="W9" i="5"/>
  <c r="AA9" i="5"/>
  <c r="AB9" i="5"/>
  <c r="AG9" i="5"/>
  <c r="AM9" i="5"/>
  <c r="AH164" i="5" l="1"/>
  <c r="AH123" i="5"/>
  <c r="AH127" i="5"/>
  <c r="AH131" i="5"/>
  <c r="AH135" i="5"/>
  <c r="AH139" i="5"/>
  <c r="AH143" i="5"/>
  <c r="AH147" i="5"/>
  <c r="AH151" i="5"/>
  <c r="AH111" i="5"/>
  <c r="AH159" i="5"/>
  <c r="AH161" i="5"/>
  <c r="AH163" i="5"/>
  <c r="AH165" i="5"/>
  <c r="AH167" i="5"/>
  <c r="AC9" i="5"/>
  <c r="AC8" i="5"/>
  <c r="AC7" i="5"/>
  <c r="AC6" i="5"/>
  <c r="AC5" i="5"/>
  <c r="AF9" i="5"/>
  <c r="X9" i="5"/>
  <c r="AF8" i="5"/>
  <c r="X8" i="5"/>
  <c r="AF7" i="5"/>
  <c r="X7" i="5"/>
  <c r="AF6" i="5"/>
  <c r="X6" i="5"/>
  <c r="AF5" i="5"/>
  <c r="X5" i="5"/>
  <c r="AM109" i="5"/>
  <c r="AM108" i="5"/>
  <c r="AM107" i="5"/>
  <c r="AM106" i="5"/>
  <c r="AM105" i="5"/>
  <c r="AM104" i="5"/>
  <c r="AM103" i="5"/>
  <c r="AM102" i="5"/>
  <c r="AM101" i="5"/>
  <c r="AM100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H5" i="5" l="1"/>
  <c r="AH6" i="5"/>
  <c r="AH7" i="5"/>
  <c r="AH8" i="5"/>
  <c r="AH9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P10" i="5"/>
  <c r="AF10" i="5" s="1"/>
  <c r="V10" i="5"/>
  <c r="W10" i="5"/>
  <c r="AA10" i="5"/>
  <c r="AB10" i="5"/>
  <c r="AG10" i="5"/>
  <c r="P11" i="5"/>
  <c r="AF11" i="5" s="1"/>
  <c r="V11" i="5"/>
  <c r="W11" i="5"/>
  <c r="AA11" i="5"/>
  <c r="AB11" i="5"/>
  <c r="AG11" i="5"/>
  <c r="P12" i="5"/>
  <c r="AF12" i="5" s="1"/>
  <c r="V12" i="5"/>
  <c r="W12" i="5"/>
  <c r="AA12" i="5"/>
  <c r="AB12" i="5"/>
  <c r="AG12" i="5"/>
  <c r="P13" i="5"/>
  <c r="V13" i="5"/>
  <c r="W13" i="5"/>
  <c r="AA13" i="5"/>
  <c r="AB13" i="5"/>
  <c r="AG13" i="5"/>
  <c r="P14" i="5"/>
  <c r="S14" i="5" s="1"/>
  <c r="V14" i="5"/>
  <c r="W14" i="5"/>
  <c r="AA14" i="5"/>
  <c r="AB14" i="5"/>
  <c r="AG14" i="5"/>
  <c r="P15" i="5"/>
  <c r="AF15" i="5" s="1"/>
  <c r="V15" i="5"/>
  <c r="W15" i="5"/>
  <c r="AA15" i="5"/>
  <c r="AB15" i="5"/>
  <c r="AG15" i="5"/>
  <c r="P16" i="5"/>
  <c r="V16" i="5"/>
  <c r="W16" i="5"/>
  <c r="AA16" i="5"/>
  <c r="AB16" i="5"/>
  <c r="AG16" i="5"/>
  <c r="P17" i="5"/>
  <c r="AF17" i="5" s="1"/>
  <c r="V17" i="5"/>
  <c r="W17" i="5"/>
  <c r="AA17" i="5"/>
  <c r="AB17" i="5"/>
  <c r="AG17" i="5"/>
  <c r="P18" i="5"/>
  <c r="S18" i="5" s="1"/>
  <c r="V18" i="5"/>
  <c r="W18" i="5"/>
  <c r="AA18" i="5"/>
  <c r="AB18" i="5"/>
  <c r="AG18" i="5"/>
  <c r="P19" i="5"/>
  <c r="S19" i="5" s="1"/>
  <c r="V19" i="5"/>
  <c r="W19" i="5"/>
  <c r="AA19" i="5"/>
  <c r="AB19" i="5"/>
  <c r="AG19" i="5"/>
  <c r="P20" i="5"/>
  <c r="S20" i="5" s="1"/>
  <c r="V20" i="5"/>
  <c r="W20" i="5"/>
  <c r="AA20" i="5"/>
  <c r="AB20" i="5"/>
  <c r="AG20" i="5"/>
  <c r="P21" i="5"/>
  <c r="AF21" i="5" s="1"/>
  <c r="V21" i="5"/>
  <c r="W21" i="5"/>
  <c r="AA21" i="5"/>
  <c r="AB21" i="5"/>
  <c r="AG21" i="5"/>
  <c r="P22" i="5"/>
  <c r="S22" i="5" s="1"/>
  <c r="V22" i="5"/>
  <c r="W22" i="5"/>
  <c r="AA22" i="5"/>
  <c r="AB22" i="5"/>
  <c r="AG22" i="5"/>
  <c r="P23" i="5"/>
  <c r="S23" i="5" s="1"/>
  <c r="V23" i="5"/>
  <c r="W23" i="5"/>
  <c r="AA23" i="5"/>
  <c r="AB23" i="5"/>
  <c r="AG23" i="5"/>
  <c r="P24" i="5"/>
  <c r="AF24" i="5" s="1"/>
  <c r="V24" i="5"/>
  <c r="W24" i="5"/>
  <c r="AA24" i="5"/>
  <c r="AB24" i="5"/>
  <c r="AG24" i="5"/>
  <c r="P25" i="5"/>
  <c r="V25" i="5"/>
  <c r="W25" i="5"/>
  <c r="AA25" i="5"/>
  <c r="AB25" i="5"/>
  <c r="AG25" i="5"/>
  <c r="P26" i="5"/>
  <c r="V26" i="5"/>
  <c r="W26" i="5"/>
  <c r="AA26" i="5"/>
  <c r="AB26" i="5"/>
  <c r="AG26" i="5"/>
  <c r="P27" i="5"/>
  <c r="V27" i="5"/>
  <c r="W27" i="5"/>
  <c r="AA27" i="5"/>
  <c r="AB27" i="5"/>
  <c r="AG27" i="5"/>
  <c r="P28" i="5"/>
  <c r="V28" i="5"/>
  <c r="W28" i="5"/>
  <c r="AA28" i="5"/>
  <c r="AB28" i="5"/>
  <c r="AG28" i="5"/>
  <c r="P29" i="5"/>
  <c r="S29" i="5" s="1"/>
  <c r="V29" i="5"/>
  <c r="W29" i="5"/>
  <c r="AA29" i="5"/>
  <c r="AB29" i="5"/>
  <c r="AG29" i="5"/>
  <c r="P30" i="5"/>
  <c r="S30" i="5" s="1"/>
  <c r="V30" i="5"/>
  <c r="W30" i="5"/>
  <c r="AA30" i="5"/>
  <c r="AB30" i="5"/>
  <c r="AG30" i="5"/>
  <c r="P31" i="5"/>
  <c r="S31" i="5" s="1"/>
  <c r="V31" i="5"/>
  <c r="W31" i="5"/>
  <c r="AA31" i="5"/>
  <c r="AB31" i="5"/>
  <c r="AG31" i="5"/>
  <c r="P32" i="5"/>
  <c r="AF32" i="5" s="1"/>
  <c r="V32" i="5"/>
  <c r="W32" i="5"/>
  <c r="AA32" i="5"/>
  <c r="AB32" i="5"/>
  <c r="AG32" i="5"/>
  <c r="P33" i="5"/>
  <c r="AF33" i="5" s="1"/>
  <c r="V33" i="5"/>
  <c r="W33" i="5"/>
  <c r="AA33" i="5"/>
  <c r="AB33" i="5"/>
  <c r="AG33" i="5"/>
  <c r="P34" i="5"/>
  <c r="S34" i="5" s="1"/>
  <c r="V34" i="5"/>
  <c r="W34" i="5"/>
  <c r="AA34" i="5"/>
  <c r="AB34" i="5"/>
  <c r="AG34" i="5"/>
  <c r="P35" i="5"/>
  <c r="S35" i="5" s="1"/>
  <c r="V35" i="5"/>
  <c r="W35" i="5"/>
  <c r="AA35" i="5"/>
  <c r="AB35" i="5"/>
  <c r="AG35" i="5"/>
  <c r="P36" i="5"/>
  <c r="S36" i="5" s="1"/>
  <c r="V36" i="5"/>
  <c r="W36" i="5"/>
  <c r="AA36" i="5"/>
  <c r="AB36" i="5"/>
  <c r="AG36" i="5"/>
  <c r="P37" i="5"/>
  <c r="AF37" i="5" s="1"/>
  <c r="V37" i="5"/>
  <c r="W37" i="5"/>
  <c r="AA37" i="5"/>
  <c r="AB37" i="5"/>
  <c r="AG37" i="5"/>
  <c r="P38" i="5"/>
  <c r="V38" i="5"/>
  <c r="W38" i="5"/>
  <c r="AA38" i="5"/>
  <c r="AB38" i="5"/>
  <c r="AG38" i="5"/>
  <c r="P39" i="5"/>
  <c r="V39" i="5"/>
  <c r="W39" i="5"/>
  <c r="AA39" i="5"/>
  <c r="AB39" i="5"/>
  <c r="AG39" i="5"/>
  <c r="P40" i="5"/>
  <c r="S40" i="5" s="1"/>
  <c r="V40" i="5"/>
  <c r="W40" i="5"/>
  <c r="AA40" i="5"/>
  <c r="AB40" i="5"/>
  <c r="AG40" i="5"/>
  <c r="P41" i="5"/>
  <c r="V41" i="5"/>
  <c r="W41" i="5"/>
  <c r="AA41" i="5"/>
  <c r="AB41" i="5"/>
  <c r="AG41" i="5"/>
  <c r="P42" i="5"/>
  <c r="V42" i="5"/>
  <c r="W42" i="5"/>
  <c r="AA42" i="5"/>
  <c r="AB42" i="5"/>
  <c r="AG42" i="5"/>
  <c r="P43" i="5"/>
  <c r="V43" i="5"/>
  <c r="W43" i="5"/>
  <c r="AA43" i="5"/>
  <c r="AB43" i="5"/>
  <c r="AG43" i="5"/>
  <c r="P44" i="5"/>
  <c r="AF44" i="5" s="1"/>
  <c r="V44" i="5"/>
  <c r="W44" i="5"/>
  <c r="AA44" i="5"/>
  <c r="AB44" i="5"/>
  <c r="AG44" i="5"/>
  <c r="P45" i="5"/>
  <c r="S45" i="5" s="1"/>
  <c r="V45" i="5"/>
  <c r="W45" i="5"/>
  <c r="AA45" i="5"/>
  <c r="AB45" i="5"/>
  <c r="AG45" i="5"/>
  <c r="P46" i="5"/>
  <c r="S46" i="5" s="1"/>
  <c r="V46" i="5"/>
  <c r="W46" i="5"/>
  <c r="AA46" i="5"/>
  <c r="AB46" i="5"/>
  <c r="AG46" i="5"/>
  <c r="P47" i="5"/>
  <c r="S47" i="5" s="1"/>
  <c r="V47" i="5"/>
  <c r="W47" i="5"/>
  <c r="AA47" i="5"/>
  <c r="AB47" i="5"/>
  <c r="AG47" i="5"/>
  <c r="P48" i="5"/>
  <c r="S48" i="5" s="1"/>
  <c r="V48" i="5"/>
  <c r="W48" i="5"/>
  <c r="AA48" i="5"/>
  <c r="AB48" i="5"/>
  <c r="AG48" i="5"/>
  <c r="P49" i="5"/>
  <c r="S49" i="5" s="1"/>
  <c r="V49" i="5"/>
  <c r="W49" i="5"/>
  <c r="AA49" i="5"/>
  <c r="AB49" i="5"/>
  <c r="AG49" i="5"/>
  <c r="P50" i="5"/>
  <c r="S50" i="5" s="1"/>
  <c r="V50" i="5"/>
  <c r="W50" i="5"/>
  <c r="AA50" i="5"/>
  <c r="AB50" i="5"/>
  <c r="AG50" i="5"/>
  <c r="P51" i="5"/>
  <c r="S51" i="5" s="1"/>
  <c r="V51" i="5"/>
  <c r="W51" i="5"/>
  <c r="AA51" i="5"/>
  <c r="AB51" i="5"/>
  <c r="AG51" i="5"/>
  <c r="P52" i="5"/>
  <c r="AF52" i="5" s="1"/>
  <c r="V52" i="5"/>
  <c r="W52" i="5"/>
  <c r="AA52" i="5"/>
  <c r="AB52" i="5"/>
  <c r="AG52" i="5"/>
  <c r="P53" i="5"/>
  <c r="AF53" i="5" s="1"/>
  <c r="V53" i="5"/>
  <c r="W53" i="5"/>
  <c r="AA53" i="5"/>
  <c r="AB53" i="5"/>
  <c r="AG53" i="5"/>
  <c r="P54" i="5"/>
  <c r="S54" i="5" s="1"/>
  <c r="V54" i="5"/>
  <c r="W54" i="5"/>
  <c r="AA54" i="5"/>
  <c r="AB54" i="5"/>
  <c r="AG54" i="5"/>
  <c r="P55" i="5"/>
  <c r="S55" i="5" s="1"/>
  <c r="V55" i="5"/>
  <c r="W55" i="5"/>
  <c r="AA55" i="5"/>
  <c r="AB55" i="5"/>
  <c r="AG55" i="5"/>
  <c r="P56" i="5"/>
  <c r="AF56" i="5" s="1"/>
  <c r="V56" i="5"/>
  <c r="W56" i="5"/>
  <c r="AA56" i="5"/>
  <c r="AB56" i="5"/>
  <c r="AG56" i="5"/>
  <c r="P57" i="5"/>
  <c r="S57" i="5" s="1"/>
  <c r="V57" i="5"/>
  <c r="W57" i="5"/>
  <c r="AA57" i="5"/>
  <c r="AB57" i="5"/>
  <c r="AG57" i="5"/>
  <c r="P58" i="5"/>
  <c r="S58" i="5" s="1"/>
  <c r="V58" i="5"/>
  <c r="W58" i="5"/>
  <c r="AA58" i="5"/>
  <c r="AB58" i="5"/>
  <c r="AG58" i="5"/>
  <c r="P59" i="5"/>
  <c r="S59" i="5" s="1"/>
  <c r="V59" i="5"/>
  <c r="W59" i="5"/>
  <c r="AA59" i="5"/>
  <c r="AB59" i="5"/>
  <c r="AG59" i="5"/>
  <c r="P60" i="5"/>
  <c r="V60" i="5"/>
  <c r="W60" i="5"/>
  <c r="AA60" i="5"/>
  <c r="AB60" i="5"/>
  <c r="AG60" i="5"/>
  <c r="P61" i="5"/>
  <c r="S61" i="5" s="1"/>
  <c r="V61" i="5"/>
  <c r="W61" i="5"/>
  <c r="AA61" i="5"/>
  <c r="AB61" i="5"/>
  <c r="AG61" i="5"/>
  <c r="P62" i="5"/>
  <c r="S62" i="5" s="1"/>
  <c r="V62" i="5"/>
  <c r="W62" i="5"/>
  <c r="AA62" i="5"/>
  <c r="AB62" i="5"/>
  <c r="AG62" i="5"/>
  <c r="P63" i="5"/>
  <c r="S63" i="5" s="1"/>
  <c r="V63" i="5"/>
  <c r="W63" i="5"/>
  <c r="AA63" i="5"/>
  <c r="AB63" i="5"/>
  <c r="AG63" i="5"/>
  <c r="P64" i="5"/>
  <c r="AF64" i="5" s="1"/>
  <c r="V64" i="5"/>
  <c r="W64" i="5"/>
  <c r="AA64" i="5"/>
  <c r="AB64" i="5"/>
  <c r="AG64" i="5"/>
  <c r="P65" i="5"/>
  <c r="AF65" i="5" s="1"/>
  <c r="V65" i="5"/>
  <c r="W65" i="5"/>
  <c r="AA65" i="5"/>
  <c r="AB65" i="5"/>
  <c r="AG65" i="5"/>
  <c r="P66" i="5"/>
  <c r="S66" i="5" s="1"/>
  <c r="V66" i="5"/>
  <c r="W66" i="5"/>
  <c r="AA66" i="5"/>
  <c r="AB66" i="5"/>
  <c r="AG66" i="5"/>
  <c r="P67" i="5"/>
  <c r="S67" i="5" s="1"/>
  <c r="V67" i="5"/>
  <c r="W67" i="5"/>
  <c r="AA67" i="5"/>
  <c r="AB67" i="5"/>
  <c r="AG67" i="5"/>
  <c r="P68" i="5"/>
  <c r="V68" i="5"/>
  <c r="W68" i="5"/>
  <c r="AA68" i="5"/>
  <c r="AB68" i="5"/>
  <c r="AG68" i="5"/>
  <c r="P69" i="5"/>
  <c r="S69" i="5" s="1"/>
  <c r="V69" i="5"/>
  <c r="W69" i="5"/>
  <c r="AA69" i="5"/>
  <c r="AB69" i="5"/>
  <c r="AG69" i="5"/>
  <c r="P70" i="5"/>
  <c r="S70" i="5" s="1"/>
  <c r="V70" i="5"/>
  <c r="W70" i="5"/>
  <c r="AA70" i="5"/>
  <c r="AB70" i="5"/>
  <c r="AG70" i="5"/>
  <c r="P71" i="5"/>
  <c r="S71" i="5" s="1"/>
  <c r="V71" i="5"/>
  <c r="W71" i="5"/>
  <c r="AA71" i="5"/>
  <c r="AB71" i="5"/>
  <c r="AG71" i="5"/>
  <c r="P72" i="5"/>
  <c r="S72" i="5" s="1"/>
  <c r="V72" i="5"/>
  <c r="W72" i="5"/>
  <c r="AA72" i="5"/>
  <c r="AB72" i="5"/>
  <c r="AG72" i="5"/>
  <c r="P73" i="5"/>
  <c r="AF73" i="5" s="1"/>
  <c r="V73" i="5"/>
  <c r="W73" i="5"/>
  <c r="AA73" i="5"/>
  <c r="AB73" i="5"/>
  <c r="AG73" i="5"/>
  <c r="P74" i="5"/>
  <c r="S74" i="5" s="1"/>
  <c r="V74" i="5"/>
  <c r="W74" i="5"/>
  <c r="AA74" i="5"/>
  <c r="AB74" i="5"/>
  <c r="AG74" i="5"/>
  <c r="P75" i="5"/>
  <c r="S75" i="5" s="1"/>
  <c r="V75" i="5"/>
  <c r="W75" i="5"/>
  <c r="AA75" i="5"/>
  <c r="AB75" i="5"/>
  <c r="AG75" i="5"/>
  <c r="P76" i="5"/>
  <c r="AF76" i="5" s="1"/>
  <c r="V76" i="5"/>
  <c r="W76" i="5"/>
  <c r="AA76" i="5"/>
  <c r="AB76" i="5"/>
  <c r="AG76" i="5"/>
  <c r="P77" i="5"/>
  <c r="S77" i="5" s="1"/>
  <c r="V77" i="5"/>
  <c r="W77" i="5"/>
  <c r="AA77" i="5"/>
  <c r="AB77" i="5"/>
  <c r="AG77" i="5"/>
  <c r="P78" i="5"/>
  <c r="S78" i="5" s="1"/>
  <c r="V78" i="5"/>
  <c r="W78" i="5"/>
  <c r="AA78" i="5"/>
  <c r="AB78" i="5"/>
  <c r="AG78" i="5"/>
  <c r="P79" i="5"/>
  <c r="S79" i="5" s="1"/>
  <c r="V79" i="5"/>
  <c r="W79" i="5"/>
  <c r="AA79" i="5"/>
  <c r="AB79" i="5"/>
  <c r="AG79" i="5"/>
  <c r="P80" i="5"/>
  <c r="S80" i="5" s="1"/>
  <c r="V80" i="5"/>
  <c r="W80" i="5"/>
  <c r="AA80" i="5"/>
  <c r="AB80" i="5"/>
  <c r="AG80" i="5"/>
  <c r="P81" i="5"/>
  <c r="S81" i="5" s="1"/>
  <c r="V81" i="5"/>
  <c r="W81" i="5"/>
  <c r="AA81" i="5"/>
  <c r="AB81" i="5"/>
  <c r="AG81" i="5"/>
  <c r="P82" i="5"/>
  <c r="S82" i="5" s="1"/>
  <c r="V82" i="5"/>
  <c r="W82" i="5"/>
  <c r="AA82" i="5"/>
  <c r="AB82" i="5"/>
  <c r="AG82" i="5"/>
  <c r="P83" i="5"/>
  <c r="V83" i="5"/>
  <c r="W83" i="5"/>
  <c r="AA83" i="5"/>
  <c r="AB83" i="5"/>
  <c r="AG83" i="5"/>
  <c r="P84" i="5"/>
  <c r="S84" i="5" s="1"/>
  <c r="V84" i="5"/>
  <c r="W84" i="5"/>
  <c r="AA84" i="5"/>
  <c r="AB84" i="5"/>
  <c r="AG84" i="5"/>
  <c r="P85" i="5"/>
  <c r="S85" i="5" s="1"/>
  <c r="V85" i="5"/>
  <c r="W85" i="5"/>
  <c r="AA85" i="5"/>
  <c r="AB85" i="5"/>
  <c r="AG85" i="5"/>
  <c r="P86" i="5"/>
  <c r="S86" i="5" s="1"/>
  <c r="V86" i="5"/>
  <c r="W86" i="5"/>
  <c r="AA86" i="5"/>
  <c r="AB86" i="5"/>
  <c r="AG86" i="5"/>
  <c r="P87" i="5"/>
  <c r="S87" i="5" s="1"/>
  <c r="V87" i="5"/>
  <c r="W87" i="5"/>
  <c r="AA87" i="5"/>
  <c r="AB87" i="5"/>
  <c r="AG87" i="5"/>
  <c r="P88" i="5"/>
  <c r="AF88" i="5" s="1"/>
  <c r="V88" i="5"/>
  <c r="W88" i="5"/>
  <c r="AA88" i="5"/>
  <c r="AB88" i="5"/>
  <c r="AG88" i="5"/>
  <c r="P89" i="5"/>
  <c r="S89" i="5" s="1"/>
  <c r="V89" i="5"/>
  <c r="W89" i="5"/>
  <c r="AA89" i="5"/>
  <c r="AB89" i="5"/>
  <c r="AG89" i="5"/>
  <c r="P90" i="5"/>
  <c r="S90" i="5" s="1"/>
  <c r="V90" i="5"/>
  <c r="W90" i="5"/>
  <c r="AA90" i="5"/>
  <c r="AB90" i="5"/>
  <c r="AG90" i="5"/>
  <c r="P91" i="5"/>
  <c r="S91" i="5" s="1"/>
  <c r="V91" i="5"/>
  <c r="W91" i="5"/>
  <c r="AA91" i="5"/>
  <c r="AB91" i="5"/>
  <c r="AG91" i="5"/>
  <c r="P92" i="5"/>
  <c r="AF92" i="5" s="1"/>
  <c r="V92" i="5"/>
  <c r="W92" i="5"/>
  <c r="AA92" i="5"/>
  <c r="AB92" i="5"/>
  <c r="AG92" i="5"/>
  <c r="P93" i="5"/>
  <c r="S93" i="5" s="1"/>
  <c r="V93" i="5"/>
  <c r="W93" i="5"/>
  <c r="AA93" i="5"/>
  <c r="AB93" i="5"/>
  <c r="AG93" i="5"/>
  <c r="P94" i="5"/>
  <c r="S94" i="5" s="1"/>
  <c r="V94" i="5"/>
  <c r="W94" i="5"/>
  <c r="AA94" i="5"/>
  <c r="AB94" i="5"/>
  <c r="AG94" i="5"/>
  <c r="P95" i="5"/>
  <c r="S95" i="5" s="1"/>
  <c r="V95" i="5"/>
  <c r="W95" i="5"/>
  <c r="AA95" i="5"/>
  <c r="AB95" i="5"/>
  <c r="AG95" i="5"/>
  <c r="P96" i="5"/>
  <c r="S96" i="5" s="1"/>
  <c r="V96" i="5"/>
  <c r="W96" i="5"/>
  <c r="AA96" i="5"/>
  <c r="AB96" i="5"/>
  <c r="AG96" i="5"/>
  <c r="P97" i="5"/>
  <c r="S97" i="5" s="1"/>
  <c r="V97" i="5"/>
  <c r="W97" i="5"/>
  <c r="AA97" i="5"/>
  <c r="AB97" i="5"/>
  <c r="AG97" i="5"/>
  <c r="P98" i="5"/>
  <c r="AF98" i="5" s="1"/>
  <c r="V98" i="5"/>
  <c r="W98" i="5"/>
  <c r="AA98" i="5"/>
  <c r="AB98" i="5"/>
  <c r="AG98" i="5"/>
  <c r="P99" i="5"/>
  <c r="S99" i="5" s="1"/>
  <c r="V99" i="5"/>
  <c r="W99" i="5"/>
  <c r="AA99" i="5"/>
  <c r="AB99" i="5"/>
  <c r="AG99" i="5"/>
  <c r="P100" i="5"/>
  <c r="S100" i="5" s="1"/>
  <c r="V100" i="5"/>
  <c r="W100" i="5"/>
  <c r="AA100" i="5"/>
  <c r="AB100" i="5"/>
  <c r="AG100" i="5"/>
  <c r="P101" i="5"/>
  <c r="S101" i="5" s="1"/>
  <c r="V101" i="5"/>
  <c r="W101" i="5"/>
  <c r="AA101" i="5"/>
  <c r="AB101" i="5"/>
  <c r="AG101" i="5"/>
  <c r="P102" i="5"/>
  <c r="AF102" i="5" s="1"/>
  <c r="V102" i="5"/>
  <c r="W102" i="5"/>
  <c r="AA102" i="5"/>
  <c r="AB102" i="5"/>
  <c r="AG102" i="5"/>
  <c r="P103" i="5"/>
  <c r="S103" i="5" s="1"/>
  <c r="V103" i="5"/>
  <c r="W103" i="5"/>
  <c r="AA103" i="5"/>
  <c r="AB103" i="5"/>
  <c r="AG103" i="5"/>
  <c r="P104" i="5"/>
  <c r="S104" i="5" s="1"/>
  <c r="V104" i="5"/>
  <c r="W104" i="5"/>
  <c r="AA104" i="5"/>
  <c r="AB104" i="5"/>
  <c r="AG104" i="5"/>
  <c r="P105" i="5"/>
  <c r="S105" i="5" s="1"/>
  <c r="V105" i="5"/>
  <c r="W105" i="5"/>
  <c r="AA105" i="5"/>
  <c r="AB105" i="5"/>
  <c r="AG105" i="5"/>
  <c r="P106" i="5"/>
  <c r="V106" i="5"/>
  <c r="W106" i="5"/>
  <c r="AA106" i="5"/>
  <c r="AB106" i="5"/>
  <c r="AG106" i="5"/>
  <c r="P107" i="5"/>
  <c r="AF107" i="5" s="1"/>
  <c r="V107" i="5"/>
  <c r="W107" i="5"/>
  <c r="AA107" i="5"/>
  <c r="AB107" i="5"/>
  <c r="AG107" i="5"/>
  <c r="P108" i="5"/>
  <c r="S108" i="5" s="1"/>
  <c r="V108" i="5"/>
  <c r="W108" i="5"/>
  <c r="AA108" i="5"/>
  <c r="AB108" i="5"/>
  <c r="AG108" i="5"/>
  <c r="P109" i="5"/>
  <c r="V109" i="5"/>
  <c r="W109" i="5"/>
  <c r="AA109" i="5"/>
  <c r="AB109" i="5"/>
  <c r="S109" i="5" l="1"/>
  <c r="AF109" i="5"/>
  <c r="AF14" i="5"/>
  <c r="S33" i="5"/>
  <c r="S56" i="5"/>
  <c r="X24" i="5"/>
  <c r="S24" i="5"/>
  <c r="X60" i="5"/>
  <c r="AF72" i="5"/>
  <c r="X72" i="5"/>
  <c r="X68" i="5"/>
  <c r="S65" i="5"/>
  <c r="AC38" i="5"/>
  <c r="AF34" i="5"/>
  <c r="AC22" i="5"/>
  <c r="S73" i="5"/>
  <c r="S21" i="5"/>
  <c r="AF86" i="5"/>
  <c r="AC54" i="5"/>
  <c r="S52" i="5"/>
  <c r="X44" i="5"/>
  <c r="X43" i="5"/>
  <c r="AF35" i="5"/>
  <c r="AF29" i="5"/>
  <c r="S107" i="5"/>
  <c r="S64" i="5"/>
  <c r="S53" i="5"/>
  <c r="S32" i="5"/>
  <c r="AC94" i="5"/>
  <c r="X28" i="5"/>
  <c r="AC103" i="5"/>
  <c r="AF62" i="5"/>
  <c r="AC46" i="5"/>
  <c r="X38" i="5"/>
  <c r="AC34" i="5"/>
  <c r="X31" i="5"/>
  <c r="AF30" i="5"/>
  <c r="AF96" i="5"/>
  <c r="X84" i="5"/>
  <c r="X83" i="5"/>
  <c r="AF77" i="5"/>
  <c r="AC76" i="5"/>
  <c r="X64" i="5"/>
  <c r="AF63" i="5"/>
  <c r="X63" i="5"/>
  <c r="AC62" i="5"/>
  <c r="X52" i="5"/>
  <c r="X33" i="5"/>
  <c r="AF31" i="5"/>
  <c r="S10" i="5"/>
  <c r="AF97" i="5"/>
  <c r="X75" i="5"/>
  <c r="X54" i="5"/>
  <c r="AF45" i="5"/>
  <c r="AF18" i="5"/>
  <c r="X17" i="5"/>
  <c r="X12" i="5"/>
  <c r="AC106" i="5"/>
  <c r="X88" i="5"/>
  <c r="AC99" i="5"/>
  <c r="AF78" i="5"/>
  <c r="X77" i="5"/>
  <c r="AC61" i="5"/>
  <c r="X56" i="5"/>
  <c r="X47" i="5"/>
  <c r="X45" i="5"/>
  <c r="X36" i="5"/>
  <c r="X22" i="5"/>
  <c r="AC12" i="5"/>
  <c r="X11" i="5"/>
  <c r="AC109" i="5"/>
  <c r="X109" i="5"/>
  <c r="AF108" i="5"/>
  <c r="X108" i="5"/>
  <c r="X99" i="5"/>
  <c r="AC97" i="5"/>
  <c r="AF80" i="5"/>
  <c r="X80" i="5"/>
  <c r="AF79" i="5"/>
  <c r="X79" i="5"/>
  <c r="AC78" i="5"/>
  <c r="X78" i="5"/>
  <c r="AF70" i="5"/>
  <c r="AF69" i="5"/>
  <c r="AC68" i="5"/>
  <c r="AC57" i="5"/>
  <c r="AF50" i="5"/>
  <c r="AF49" i="5"/>
  <c r="X49" i="5"/>
  <c r="AF48" i="5"/>
  <c r="X48" i="5"/>
  <c r="AF47" i="5"/>
  <c r="AF46" i="5"/>
  <c r="AC30" i="5"/>
  <c r="AC25" i="5"/>
  <c r="X20" i="5"/>
  <c r="AF19" i="5"/>
  <c r="AC18" i="5"/>
  <c r="S12" i="5"/>
  <c r="X40" i="5"/>
  <c r="AC105" i="5"/>
  <c r="AF99" i="5"/>
  <c r="S88" i="5"/>
  <c r="X76" i="5"/>
  <c r="AF71" i="5"/>
  <c r="X71" i="5"/>
  <c r="AC70" i="5"/>
  <c r="AC66" i="5"/>
  <c r="AF61" i="5"/>
  <c r="AC60" i="5"/>
  <c r="AF51" i="5"/>
  <c r="X51" i="5"/>
  <c r="AC50" i="5"/>
  <c r="S37" i="5"/>
  <c r="X103" i="5"/>
  <c r="X97" i="5"/>
  <c r="AC95" i="5"/>
  <c r="X92" i="5"/>
  <c r="X107" i="5"/>
  <c r="AF105" i="5"/>
  <c r="AF103" i="5"/>
  <c r="X102" i="5"/>
  <c r="AC101" i="5"/>
  <c r="X101" i="5"/>
  <c r="AF100" i="5"/>
  <c r="X100" i="5"/>
  <c r="AC98" i="5"/>
  <c r="AF94" i="5"/>
  <c r="X94" i="5"/>
  <c r="AF93" i="5"/>
  <c r="X93" i="5"/>
  <c r="AF91" i="5"/>
  <c r="AF90" i="5"/>
  <c r="X90" i="5"/>
  <c r="AF89" i="5"/>
  <c r="X89" i="5"/>
  <c r="AC86" i="5"/>
  <c r="X86" i="5"/>
  <c r="AF85" i="5"/>
  <c r="X85" i="5"/>
  <c r="AF84" i="5"/>
  <c r="AF82" i="5"/>
  <c r="AC80" i="5"/>
  <c r="AF75" i="5"/>
  <c r="AF74" i="5"/>
  <c r="AC72" i="5"/>
  <c r="AF67" i="5"/>
  <c r="AF66" i="5"/>
  <c r="AC64" i="5"/>
  <c r="AF59" i="5"/>
  <c r="AF58" i="5"/>
  <c r="AF57" i="5"/>
  <c r="X57" i="5"/>
  <c r="X55" i="5"/>
  <c r="AC52" i="5"/>
  <c r="AC49" i="5"/>
  <c r="AC44" i="5"/>
  <c r="S44" i="5"/>
  <c r="AC41" i="5"/>
  <c r="S38" i="5"/>
  <c r="AF38" i="5"/>
  <c r="X34" i="5"/>
  <c r="AC107" i="5"/>
  <c r="AF101" i="5"/>
  <c r="AF106" i="5"/>
  <c r="X106" i="5"/>
  <c r="X105" i="5"/>
  <c r="AF104" i="5"/>
  <c r="X104" i="5"/>
  <c r="AC102" i="5"/>
  <c r="AC90" i="5"/>
  <c r="AF83" i="5"/>
  <c r="AC82" i="5"/>
  <c r="AF81" i="5"/>
  <c r="X81" i="5"/>
  <c r="AC77" i="5"/>
  <c r="S76" i="5"/>
  <c r="AC74" i="5"/>
  <c r="X74" i="5"/>
  <c r="X73" i="5"/>
  <c r="AC69" i="5"/>
  <c r="S68" i="5"/>
  <c r="X66" i="5"/>
  <c r="X65" i="5"/>
  <c r="S60" i="5"/>
  <c r="AC58" i="5"/>
  <c r="X58" i="5"/>
  <c r="AF55" i="5"/>
  <c r="AF54" i="5"/>
  <c r="X53" i="5"/>
  <c r="S42" i="5"/>
  <c r="AC42" i="5"/>
  <c r="AF42" i="5"/>
  <c r="S39" i="5"/>
  <c r="AF39" i="5"/>
  <c r="X39" i="5"/>
  <c r="S27" i="5"/>
  <c r="X27" i="5"/>
  <c r="AF27" i="5"/>
  <c r="S25" i="5"/>
  <c r="AF25" i="5"/>
  <c r="AC92" i="5"/>
  <c r="AF16" i="5"/>
  <c r="S16" i="5"/>
  <c r="AC16" i="5"/>
  <c r="X98" i="5"/>
  <c r="AH98" i="5" s="1"/>
  <c r="X96" i="5"/>
  <c r="X91" i="5"/>
  <c r="AC81" i="5"/>
  <c r="AC73" i="5"/>
  <c r="X70" i="5"/>
  <c r="X69" i="5"/>
  <c r="AF68" i="5"/>
  <c r="X67" i="5"/>
  <c r="AC65" i="5"/>
  <c r="X62" i="5"/>
  <c r="X61" i="5"/>
  <c r="AF60" i="5"/>
  <c r="X59" i="5"/>
  <c r="AC56" i="5"/>
  <c r="AC53" i="5"/>
  <c r="X50" i="5"/>
  <c r="S43" i="5"/>
  <c r="AF43" i="5"/>
  <c r="S41" i="5"/>
  <c r="AF41" i="5"/>
  <c r="AC40" i="5"/>
  <c r="AF40" i="5"/>
  <c r="AC37" i="5"/>
  <c r="X32" i="5"/>
  <c r="AC28" i="5"/>
  <c r="AF28" i="5"/>
  <c r="S28" i="5"/>
  <c r="S26" i="5"/>
  <c r="AC26" i="5"/>
  <c r="AF26" i="5"/>
  <c r="X46" i="5"/>
  <c r="X41" i="5"/>
  <c r="AH41" i="5" s="1"/>
  <c r="AC36" i="5"/>
  <c r="AC33" i="5"/>
  <c r="X30" i="5"/>
  <c r="X25" i="5"/>
  <c r="X23" i="5"/>
  <c r="AC20" i="5"/>
  <c r="X15" i="5"/>
  <c r="AC48" i="5"/>
  <c r="AC45" i="5"/>
  <c r="X42" i="5"/>
  <c r="X37" i="5"/>
  <c r="AF36" i="5"/>
  <c r="X35" i="5"/>
  <c r="AC32" i="5"/>
  <c r="AC29" i="5"/>
  <c r="X26" i="5"/>
  <c r="AF23" i="5"/>
  <c r="AF22" i="5"/>
  <c r="X21" i="5"/>
  <c r="AF20" i="5"/>
  <c r="X19" i="5"/>
  <c r="AC14" i="5"/>
  <c r="X10" i="5"/>
  <c r="X29" i="5"/>
  <c r="AC24" i="5"/>
  <c r="AC21" i="5"/>
  <c r="X18" i="5"/>
  <c r="X14" i="5"/>
  <c r="AC10" i="5"/>
  <c r="AC108" i="5"/>
  <c r="S106" i="5"/>
  <c r="AC104" i="5"/>
  <c r="S102" i="5"/>
  <c r="AC100" i="5"/>
  <c r="S98" i="5"/>
  <c r="AC96" i="5"/>
  <c r="AC93" i="5"/>
  <c r="S92" i="5"/>
  <c r="AC91" i="5"/>
  <c r="AF87" i="5"/>
  <c r="X87" i="5"/>
  <c r="AC89" i="5"/>
  <c r="AC87" i="5"/>
  <c r="AF95" i="5"/>
  <c r="X95" i="5"/>
  <c r="AC88" i="5"/>
  <c r="AC85" i="5"/>
  <c r="X82" i="5"/>
  <c r="AC84" i="5"/>
  <c r="S83" i="5"/>
  <c r="AC83" i="5"/>
  <c r="AC15" i="5"/>
  <c r="S13" i="5"/>
  <c r="AC13" i="5"/>
  <c r="AC79" i="5"/>
  <c r="AC75" i="5"/>
  <c r="AC71" i="5"/>
  <c r="AC67" i="5"/>
  <c r="AC63" i="5"/>
  <c r="AC59" i="5"/>
  <c r="AC55" i="5"/>
  <c r="AC51" i="5"/>
  <c r="AC47" i="5"/>
  <c r="AC43" i="5"/>
  <c r="AC39" i="5"/>
  <c r="AC35" i="5"/>
  <c r="AC31" i="5"/>
  <c r="AC27" i="5"/>
  <c r="AC23" i="5"/>
  <c r="AC19" i="5"/>
  <c r="X13" i="5"/>
  <c r="AC11" i="5"/>
  <c r="X16" i="5"/>
  <c r="AF13" i="5"/>
  <c r="S17" i="5"/>
  <c r="AC17" i="5"/>
  <c r="S15" i="5"/>
  <c r="S11" i="5"/>
  <c r="AH109" i="5" l="1"/>
  <c r="AH29" i="5"/>
  <c r="AH24" i="5"/>
  <c r="AH44" i="5"/>
  <c r="AH64" i="5"/>
  <c r="AH62" i="5"/>
  <c r="AH108" i="5"/>
  <c r="AH65" i="5"/>
  <c r="AH78" i="5"/>
  <c r="AH17" i="5"/>
  <c r="AH11" i="5"/>
  <c r="AH88" i="5"/>
  <c r="AH30" i="5"/>
  <c r="AH46" i="5"/>
  <c r="AH52" i="5"/>
  <c r="AH68" i="5"/>
  <c r="AH51" i="5"/>
  <c r="AH18" i="5"/>
  <c r="AH80" i="5"/>
  <c r="AH76" i="5"/>
  <c r="AH34" i="5"/>
  <c r="AH72" i="5"/>
  <c r="AH67" i="5"/>
  <c r="AH77" i="5"/>
  <c r="AH84" i="5"/>
  <c r="AH20" i="5"/>
  <c r="AH70" i="5"/>
  <c r="AH105" i="5"/>
  <c r="AH31" i="5"/>
  <c r="AH63" i="5"/>
  <c r="AH73" i="5"/>
  <c r="AH92" i="5"/>
  <c r="AH66" i="5"/>
  <c r="AH49" i="5"/>
  <c r="AH25" i="5"/>
  <c r="AH33" i="5"/>
  <c r="AH38" i="5"/>
  <c r="AH83" i="5"/>
  <c r="AH50" i="5"/>
  <c r="AH43" i="5"/>
  <c r="AH69" i="5"/>
  <c r="AH99" i="5"/>
  <c r="AH10" i="5"/>
  <c r="AH57" i="5"/>
  <c r="AH94" i="5"/>
  <c r="AH36" i="5"/>
  <c r="AH12" i="5"/>
  <c r="AH85" i="5"/>
  <c r="AH60" i="5"/>
  <c r="AH97" i="5"/>
  <c r="AH75" i="5"/>
  <c r="AH91" i="5"/>
  <c r="AH21" i="5"/>
  <c r="AH45" i="5"/>
  <c r="AH37" i="5"/>
  <c r="AH61" i="5"/>
  <c r="AH54" i="5"/>
  <c r="AH106" i="5"/>
  <c r="AH90" i="5"/>
  <c r="AH103" i="5"/>
  <c r="AH39" i="5"/>
  <c r="AH71" i="5"/>
  <c r="AH96" i="5"/>
  <c r="AH22" i="5"/>
  <c r="AH47" i="5"/>
  <c r="AH79" i="5"/>
  <c r="AH26" i="5"/>
  <c r="AH48" i="5"/>
  <c r="AH56" i="5"/>
  <c r="AH23" i="5"/>
  <c r="AH55" i="5"/>
  <c r="AH104" i="5"/>
  <c r="AH59" i="5"/>
  <c r="AH16" i="5"/>
  <c r="AH15" i="5"/>
  <c r="AH100" i="5"/>
  <c r="AH19" i="5"/>
  <c r="AH35" i="5"/>
  <c r="AH82" i="5"/>
  <c r="AH93" i="5"/>
  <c r="AH42" i="5"/>
  <c r="AH102" i="5"/>
  <c r="AH14" i="5"/>
  <c r="AH53" i="5"/>
  <c r="AH86" i="5"/>
  <c r="AH27" i="5"/>
  <c r="AH89" i="5"/>
  <c r="AH28" i="5"/>
  <c r="AH40" i="5"/>
  <c r="AH58" i="5"/>
  <c r="AH74" i="5"/>
  <c r="AH101" i="5"/>
  <c r="AH32" i="5"/>
  <c r="AH81" i="5"/>
  <c r="AH107" i="5"/>
  <c r="AH87" i="5"/>
  <c r="AH13" i="5"/>
  <c r="AH95" i="5"/>
</calcChain>
</file>

<file path=xl/sharedStrings.xml><?xml version="1.0" encoding="utf-8"?>
<sst xmlns="http://schemas.openxmlformats.org/spreadsheetml/2006/main" count="654" uniqueCount="651">
  <si>
    <t>FECHA ACTUALIZACION
dd/mm/aaaa</t>
  </si>
  <si>
    <t>INFORMACION GENERAL DEL CONTRATISTA</t>
  </si>
  <si>
    <t>INFORMACION PROGRAMACION PRESUPUESTAL</t>
  </si>
  <si>
    <t>INFORMACION EJECUCION CONTRATO</t>
  </si>
  <si>
    <t>INFORMACION DE SEGUIMIENTO</t>
  </si>
  <si>
    <t>CONTRATO INICIAL</t>
  </si>
  <si>
    <t>ADICION A CONTRATO</t>
  </si>
  <si>
    <t>SUSPENSION CONTRATO</t>
  </si>
  <si>
    <t>CONSECUTIVO 2014</t>
  </si>
  <si>
    <t>JUSTIFICACION</t>
  </si>
  <si>
    <t xml:space="preserve">OBJETO </t>
  </si>
  <si>
    <t>APELLIDOS</t>
  </si>
  <si>
    <t>NOMBRES</t>
  </si>
  <si>
    <t>TIPO DOCUMENTO</t>
  </si>
  <si>
    <t>NUMERO DOCUMENTO</t>
  </si>
  <si>
    <t>PERFIL</t>
  </si>
  <si>
    <t>PROFESION</t>
  </si>
  <si>
    <t>OTROS ESTUDIOS</t>
  </si>
  <si>
    <t>EXPERIENCIA GENERAL (meses)</t>
  </si>
  <si>
    <t>FECHA INGRESO
dd/mm/aaaa</t>
  </si>
  <si>
    <t xml:space="preserve">CATEGORIA </t>
  </si>
  <si>
    <t>PLAZO DE EJECUCION
 (meses)</t>
  </si>
  <si>
    <t>FECHA INICIO
dd/mm/aaaa</t>
  </si>
  <si>
    <t>FECHA FINALIZACION
dd/mm/aaaa</t>
  </si>
  <si>
    <t>PLAZO DE EJECUCION
(meses)</t>
  </si>
  <si>
    <t xml:space="preserve">VALOR INICIAL CONTRATO </t>
  </si>
  <si>
    <t>PLAZO DE ADICION
(meses)</t>
  </si>
  <si>
    <t xml:space="preserve">VALOR ADICION CONTRATO </t>
  </si>
  <si>
    <t>PLAZO SUSPENSION
(meses)</t>
  </si>
  <si>
    <t xml:space="preserve">VALOR SUSPENSION </t>
  </si>
  <si>
    <t>FECHA TERMINACION</t>
  </si>
  <si>
    <t>RUBRO</t>
  </si>
  <si>
    <t>DEPENDENCIA</t>
  </si>
  <si>
    <t>PROCESO</t>
  </si>
  <si>
    <t>FUNCION</t>
  </si>
  <si>
    <t>FUNCION ESPECIFICA</t>
  </si>
  <si>
    <t>ITEM PACCO</t>
  </si>
  <si>
    <t>No CDP</t>
  </si>
  <si>
    <t>No RP</t>
  </si>
  <si>
    <t>No. CONTRATO</t>
  </si>
  <si>
    <t>ESTADO</t>
  </si>
  <si>
    <t>OBSERVACIONES</t>
  </si>
  <si>
    <t>COD REGIONAL</t>
  </si>
  <si>
    <t>POR DEFINIR</t>
  </si>
  <si>
    <t>CC</t>
  </si>
  <si>
    <t>APOYO A LA GESTION</t>
  </si>
  <si>
    <t>HONORARIOS  2015</t>
  </si>
  <si>
    <t>VALOR TOTAL CONTRATO PROGRAMADO 2015</t>
  </si>
  <si>
    <t>OFICINA DE CONTROL INTERNO DISCIPLINARIO</t>
  </si>
  <si>
    <t>OFICINA DE GESTION REGIONAL</t>
  </si>
  <si>
    <t>OFICINA ASESORA DE COMUNICACIONES</t>
  </si>
  <si>
    <t>OFICINA DE CONTROL INTERNO</t>
  </si>
  <si>
    <t>CESION</t>
  </si>
  <si>
    <t>CONTRATACION</t>
  </si>
  <si>
    <t>ANTIOQUIA</t>
  </si>
  <si>
    <t>05</t>
  </si>
  <si>
    <t>05-10000 DIRECCION REGIONAL</t>
  </si>
  <si>
    <t>MISIONAL</t>
  </si>
  <si>
    <t>02. PSICOLOGIA</t>
  </si>
  <si>
    <t>PROFESIONAL</t>
  </si>
  <si>
    <t>ATLANTICO</t>
  </si>
  <si>
    <t>08</t>
  </si>
  <si>
    <t>05-10010 GRUPO DE PLANEACION Y SISTEMAS</t>
  </si>
  <si>
    <t>03. TRABAJO SOCIAL</t>
  </si>
  <si>
    <t>TECNICO</t>
  </si>
  <si>
    <t>CE</t>
  </si>
  <si>
    <t>EN PRUEBAS</t>
  </si>
  <si>
    <t>COMUNICACIONES</t>
  </si>
  <si>
    <t>BOGOTA</t>
  </si>
  <si>
    <t>05-10100 C.Z. NORORIENTAL</t>
  </si>
  <si>
    <t>04. NUTRICION Y DIETETICA</t>
  </si>
  <si>
    <t>ASISTENCIAL</t>
  </si>
  <si>
    <t>EN PROCESO PRECONTRACTUAL</t>
  </si>
  <si>
    <t>BOLIVAR</t>
  </si>
  <si>
    <t>05-10200 C.Z. NOROCCIDENTAL</t>
  </si>
  <si>
    <t>05. PEDAGOGIA</t>
  </si>
  <si>
    <t>CONTRATADO Y LEGALIZADO</t>
  </si>
  <si>
    <t>FAMILIAS Y COMUNIDADES</t>
  </si>
  <si>
    <t>BOYACA</t>
  </si>
  <si>
    <t>05-10400 C.Z. SUR ORIENTE</t>
  </si>
  <si>
    <t>06. ANTROPOLOGIA/ SOCIOLOGIA</t>
  </si>
  <si>
    <t>SUSPENDIDO</t>
  </si>
  <si>
    <t>GESTION ADMINISTRATIVA</t>
  </si>
  <si>
    <t>CALDAS</t>
  </si>
  <si>
    <t>05-10500 C.Z. ABURRA NORTE</t>
  </si>
  <si>
    <t>07. DERECHO</t>
  </si>
  <si>
    <t>GESTION FINANCIERA</t>
  </si>
  <si>
    <t>CAQUETA</t>
  </si>
  <si>
    <t>05-10600 C.Z. ABURRA SUR</t>
  </si>
  <si>
    <t>08. CONTADURIA</t>
  </si>
  <si>
    <t>FINALIZADO</t>
  </si>
  <si>
    <t>GESTION HUMANA</t>
  </si>
  <si>
    <t>CAUCA</t>
  </si>
  <si>
    <t>05-10700 C.Z. BAJO CAUCA</t>
  </si>
  <si>
    <t>09. ADMINISTRATIVOS</t>
  </si>
  <si>
    <t>FINALIZADO Y LIQUIDADO</t>
  </si>
  <si>
    <t>INFORMACION Y TECNOLOGIA</t>
  </si>
  <si>
    <t>CESAR</t>
  </si>
  <si>
    <t>05-10800 C.Z. LA MESETA</t>
  </si>
  <si>
    <t>10. OTROS PROF.</t>
  </si>
  <si>
    <t>JURIDICO</t>
  </si>
  <si>
    <t>CORDOBA</t>
  </si>
  <si>
    <t>05-10900 C.Z. MAGDALENA MEDIO</t>
  </si>
  <si>
    <t>11. TECNICO</t>
  </si>
  <si>
    <t>NIÑEZ Y ADOLESCENCIA</t>
  </si>
  <si>
    <t>CUNDINAMARCA</t>
  </si>
  <si>
    <t>05-11000 C.Z. OCCIDENTE</t>
  </si>
  <si>
    <t>12. ASISTENCIAL</t>
  </si>
  <si>
    <t>NUTRICION</t>
  </si>
  <si>
    <t>CHOCO</t>
  </si>
  <si>
    <t>05-11100 C.Z. OCCIDENTE MEDIO</t>
  </si>
  <si>
    <t>PLANEACION</t>
  </si>
  <si>
    <t>HUILA</t>
  </si>
  <si>
    <t>05-11200 C.Z. ORIENTE</t>
  </si>
  <si>
    <t>PRIMERA INFANCIA</t>
  </si>
  <si>
    <t>LA GUAJIRA</t>
  </si>
  <si>
    <t>05-11300 C.Z. PORCE NUS</t>
  </si>
  <si>
    <t>PROTECCION</t>
  </si>
  <si>
    <t>MAGDALENA</t>
  </si>
  <si>
    <t>05-11400 C.Z. SUROESTE</t>
  </si>
  <si>
    <t>S&amp;SO</t>
  </si>
  <si>
    <t>META</t>
  </si>
  <si>
    <t>05-11500 C.Z. PENDERISCO</t>
  </si>
  <si>
    <t>SERVICIOS Y ATENCION</t>
  </si>
  <si>
    <t>NARIÑO</t>
  </si>
  <si>
    <t>05-11600 C.Z. URABA</t>
  </si>
  <si>
    <t>SNBF</t>
  </si>
  <si>
    <t>NORTE SANTANDER</t>
  </si>
  <si>
    <t>05-11700 C.Z. ORIENTE MEDIO</t>
  </si>
  <si>
    <t>TRANSVERSAL</t>
  </si>
  <si>
    <t>QUINDIO</t>
  </si>
  <si>
    <t>05-20000 GRUPO JURIDICO</t>
  </si>
  <si>
    <t>RISARALDA</t>
  </si>
  <si>
    <t>05-30200 GRUPO DE PREVENCION</t>
  </si>
  <si>
    <t>SANTANDER</t>
  </si>
  <si>
    <t>05-30400 GRUPO DE PROTECCION</t>
  </si>
  <si>
    <t>SUCRE</t>
  </si>
  <si>
    <t>05-40000 GRUPO ADMINISTRATIVO</t>
  </si>
  <si>
    <t>TOLIMA</t>
  </si>
  <si>
    <t>05-50000 GRUPO FINANCIERO</t>
  </si>
  <si>
    <t>VALLE</t>
  </si>
  <si>
    <t>08-10000 DIRECCION REGIONAL</t>
  </si>
  <si>
    <t>ARAUCA</t>
  </si>
  <si>
    <t>08-10010 GRUPO DE PLANEACION Y SISTEMAS</t>
  </si>
  <si>
    <t>CASANARE</t>
  </si>
  <si>
    <t>08-10100 C.Z. NORTE CENTRO HISTORICO</t>
  </si>
  <si>
    <t>PUTUMAYO</t>
  </si>
  <si>
    <t>08-10200 C.Z. SUR OCCIDENTE</t>
  </si>
  <si>
    <t>SAN ANDRES</t>
  </si>
  <si>
    <t>88</t>
  </si>
  <si>
    <t>08-10300 C.Z. BARANOA</t>
  </si>
  <si>
    <t>AMAZONAS</t>
  </si>
  <si>
    <t>08-10400 C.Z. SABANALARGA</t>
  </si>
  <si>
    <t>GUAINIA</t>
  </si>
  <si>
    <t>08-10500 C.Z. SABANAGRANDE</t>
  </si>
  <si>
    <t>GUAVIARE</t>
  </si>
  <si>
    <t>08-10600 C.Z. HIPODROMO</t>
  </si>
  <si>
    <t>VAUPES</t>
  </si>
  <si>
    <t>08-10700 C.Z. SUR ORIENTE</t>
  </si>
  <si>
    <t>VICHADA</t>
  </si>
  <si>
    <t>99</t>
  </si>
  <si>
    <t>08-20000 GRUPO JURIDICO</t>
  </si>
  <si>
    <t>DESPACHO DIRECTOR GENERAL</t>
  </si>
  <si>
    <t>08-30000 GRUPO DE ASISTENCIA TECNICA</t>
  </si>
  <si>
    <t>08-40000 GRUPO ADMINISTRATIVO</t>
  </si>
  <si>
    <t>OFICINA DE COOPERACION Y CONVENIO</t>
  </si>
  <si>
    <t>08-50000 GRUPO FINANCIERO</t>
  </si>
  <si>
    <t>OFICINA DE ASEGURAMIENTO A LA CALIDAD</t>
  </si>
  <si>
    <t>11-10000 DIRECCION REGIONAL</t>
  </si>
  <si>
    <t>OFICINA ASESORA JURIDICA</t>
  </si>
  <si>
    <t>11-10010 GRUPO DE PLANEACION Y SISTEMAS</t>
  </si>
  <si>
    <t>11-10100 C.Z. CIUDAD BOLIVAR</t>
  </si>
  <si>
    <t>11-10200 C.Z. TUNJUELITO</t>
  </si>
  <si>
    <t>SUBDIRECCION GENERAL</t>
  </si>
  <si>
    <t>11-10300 C.Z. USME</t>
  </si>
  <si>
    <t>SECRETARIA GENERAL</t>
  </si>
  <si>
    <t>11-10400 C.Z. SAN CRISTOBAL SUR</t>
  </si>
  <si>
    <t>DIRECCION DE GESTION HUMANA</t>
  </si>
  <si>
    <t>11-10500 C.Z. KENNEDY</t>
  </si>
  <si>
    <t>DIRECCION ADMINISTRATIVA</t>
  </si>
  <si>
    <t>11-10600 C.Z. REVIVIR</t>
  </si>
  <si>
    <t>DIRECCION FINANCIERA</t>
  </si>
  <si>
    <t>11-10700 C.Z. PUENTE ARANDA</t>
  </si>
  <si>
    <t>DIRECCION DE CONTRATACION</t>
  </si>
  <si>
    <t>11-10800 C.Z. BOSA</t>
  </si>
  <si>
    <t>DIRECCION DE SERVICIOS Y ATENCION</t>
  </si>
  <si>
    <t>11-10900 C.Z. RAFAEL URIBE</t>
  </si>
  <si>
    <t>DIRECCION DE ABASTECIMIENTO</t>
  </si>
  <si>
    <t>11-11000 C.Z. SANTAFE</t>
  </si>
  <si>
    <t>11-11100 C.Z. FONTIBON</t>
  </si>
  <si>
    <t>DIRECCION DE PLANEACION Y CONTROL DE GESTION</t>
  </si>
  <si>
    <t>11-11200 C.Z. BARRIOS UNIDOS</t>
  </si>
  <si>
    <t>DIRECCION DE INFORMACION Y TECNOLOGIA</t>
  </si>
  <si>
    <t>11-11300 C.Z. ENGATIVA</t>
  </si>
  <si>
    <t>DIRECCION DE SISTEMA NACIONAL DE BIENESTAR FAMILIAR</t>
  </si>
  <si>
    <t>11-11400 C.Z. SUBA</t>
  </si>
  <si>
    <t>DIRECCION DE PRIMERA INFANCIA</t>
  </si>
  <si>
    <t>11-11500 C.Z. USAQUEN</t>
  </si>
  <si>
    <t>DIRECCION DE NIÑEZ Y ADOLESCENCIA</t>
  </si>
  <si>
    <t>11-11600 C.Z. MARTIRES</t>
  </si>
  <si>
    <t>DIRECCION DE FAMILIAS Y COMUNIDADES</t>
  </si>
  <si>
    <t>11-20000 GRUPO JURIDICO</t>
  </si>
  <si>
    <t>DIRECCION DE NUTRICION</t>
  </si>
  <si>
    <t>11-30200 GRUPO DE PREVENCION</t>
  </si>
  <si>
    <t>DIRECCION DE PROTECCION</t>
  </si>
  <si>
    <t>11-30400 GRUPO DE PROTECCION</t>
  </si>
  <si>
    <t>11-40000 GRUPO ADMINISTRATIVO</t>
  </si>
  <si>
    <t>11-40200 GRUPO DE GESTION HUMANA</t>
  </si>
  <si>
    <t>11-50000 GRUPO FINANCIERO</t>
  </si>
  <si>
    <t>11-50010 GRUPO DE RECAUDO</t>
  </si>
  <si>
    <t>13-10000 DIRECCION REGIONAL</t>
  </si>
  <si>
    <t>13-10010 GRUPO DE PLANEACION Y SISTEMAS</t>
  </si>
  <si>
    <t>13-10100 C.Z. HISTORICO Y DEL CARIBE NORTE</t>
  </si>
  <si>
    <t>13-10200 C.Z. DE LA VIRGEN Y TURISTICO</t>
  </si>
  <si>
    <t>13-10300 C.Z. INDUSTRIAL DE LA BAHIA</t>
  </si>
  <si>
    <t>13-10400 C.Z. TURBACO</t>
  </si>
  <si>
    <t>13-10500 C.Z. EL CARMEN DE BOLIVAR</t>
  </si>
  <si>
    <t>13-10600 C.Z. MAGANGUE</t>
  </si>
  <si>
    <t>13-10700 C.Z. MOMPOS</t>
  </si>
  <si>
    <t>13-10800 C.Z. SIMITI</t>
  </si>
  <si>
    <t>13-20000 GRUPO JURIDICO</t>
  </si>
  <si>
    <t>13-30000 GRUPO DE ASISTENCIA TECNICA</t>
  </si>
  <si>
    <t>13-40000 GRUPO ADMINISTRATIVO</t>
  </si>
  <si>
    <t>13-50000 GRUPO FINANCIERO</t>
  </si>
  <si>
    <t>15-10000 DIRECCION REGIONAL</t>
  </si>
  <si>
    <t>15-10010 GRUPO DE PLANEACION Y SISTEMAS</t>
  </si>
  <si>
    <t>15-10100 C.Z. TUNJA 1</t>
  </si>
  <si>
    <t>15-10200 C.Z. TUNJA 2</t>
  </si>
  <si>
    <t>15-10300 C.Z. SOGAMOSO</t>
  </si>
  <si>
    <t>15-10400 C.Z. DUITAMA</t>
  </si>
  <si>
    <t>15-10500 C.Z. CHIQUINQUIRA</t>
  </si>
  <si>
    <t>15-10600 C.Z. GARAGOA</t>
  </si>
  <si>
    <t>15-10700 C.Z. PUERTO BOYACA</t>
  </si>
  <si>
    <t>15-10800 C.Z. SOATA</t>
  </si>
  <si>
    <t>15-10900 C.Z. EL COCUY</t>
  </si>
  <si>
    <t>15-11000 C.Z. MIRAFLORES</t>
  </si>
  <si>
    <t>15-11100 C.Z. MONIQUIRA</t>
  </si>
  <si>
    <t>15-11200 C.Z. OTANCHE</t>
  </si>
  <si>
    <t>15-20000 GRUPO JURIDICO</t>
  </si>
  <si>
    <t>15-30000 GRUPO DE ASISTENCIA TECNICA</t>
  </si>
  <si>
    <t>15-40000 GRUPO ADMINISTRATIVO</t>
  </si>
  <si>
    <t>15-50000 GRUPO FINANCIERO</t>
  </si>
  <si>
    <t>17-10000 DIRECCION REGIONAL</t>
  </si>
  <si>
    <t>17-10010 GRUPO DE PLANEACION Y SISTEMAS</t>
  </si>
  <si>
    <t>17-10100 C.Z. MANIZALES 1</t>
  </si>
  <si>
    <t>17-10200 C.Z. MANIZALES 2</t>
  </si>
  <si>
    <t>17-10300 C.Z. OCCIDENTE</t>
  </si>
  <si>
    <t>17-10400 C.Z. ORIENTE</t>
  </si>
  <si>
    <t>17-10500 C.Z. NORTE</t>
  </si>
  <si>
    <t>17-10600 C.Z. SUR ORIENTE</t>
  </si>
  <si>
    <t>17-10600 C.Z. DEL CAFÉ</t>
  </si>
  <si>
    <t>17-20000 GRUPO JURIDICO</t>
  </si>
  <si>
    <t>17-30000 GRUPO DE ASISTENCIA TECNICA</t>
  </si>
  <si>
    <t>17-40000 GRUPO ADMINISTRATIVO</t>
  </si>
  <si>
    <t>17-50000 GRUPO FINANCIERO</t>
  </si>
  <si>
    <t>18-10000 DIRECCION REGIONAL</t>
  </si>
  <si>
    <t>18-10010 GRUPO DE PLANEACION Y SISTEMAS</t>
  </si>
  <si>
    <t>18-10100 C.Z. FLORENCIA 1</t>
  </si>
  <si>
    <t>18-10200 C.Z. FLORENCIA 2</t>
  </si>
  <si>
    <t>18-10300 C.Z. PUERTO RICO</t>
  </si>
  <si>
    <t>18-10400 C.Z. BELEN DE LOS ANDAQUIES</t>
  </si>
  <si>
    <t>18-20000 GRUPO JURIDICO</t>
  </si>
  <si>
    <t>18-30000 GRUPO DE ASISTENCIA TECNICA</t>
  </si>
  <si>
    <t>18-40000 GRUPO ADMINISTRATIVO</t>
  </si>
  <si>
    <t>18-50000 GRUPO FINANCIERO</t>
  </si>
  <si>
    <t>19-10000 DIRECCION REGIONAL</t>
  </si>
  <si>
    <t>19-10010 GRUPO DE PLANEACION Y SISTEMAS</t>
  </si>
  <si>
    <t>19-10100 C.Z. POPAYAN</t>
  </si>
  <si>
    <t>19-10200 C.Z. CENTRO</t>
  </si>
  <si>
    <t>19-10300 C.Z. INDIGENA</t>
  </si>
  <si>
    <t>19-10400 C.Z. NORTE</t>
  </si>
  <si>
    <t>19-10500 C.Z. SUR</t>
  </si>
  <si>
    <t>19-10600 C.Z. MACIZO COLOMBIANO</t>
  </si>
  <si>
    <t>19-10700 C.Z. COSTA PACIFICA</t>
  </si>
  <si>
    <t>19-20000 GRUPO JURIDICO</t>
  </si>
  <si>
    <t>19-30000 GRUPO DE ASISTENCIA TECNICA</t>
  </si>
  <si>
    <t>19-40000 GRUPO ADMINISTRATIVO</t>
  </si>
  <si>
    <t>19-50000 GRUPO FINANCIERO</t>
  </si>
  <si>
    <t>20-10000 DIRECCION REGIONAL</t>
  </si>
  <si>
    <t>20-10010 GRUPO DE PLANEACION Y SISTEMAS</t>
  </si>
  <si>
    <t>20-10100 C.Z. VALLEDUPAR 1</t>
  </si>
  <si>
    <t>20-10200 C.Z. VALLEDUPAR 2</t>
  </si>
  <si>
    <t>20-10300 C.Z. CHIRIGUANA</t>
  </si>
  <si>
    <t>20-10400 C.Z. AGUACHICA</t>
  </si>
  <si>
    <t>20-10500 C.Z. CODAZZI</t>
  </si>
  <si>
    <t>20-20000 GRUPO JURIDICO</t>
  </si>
  <si>
    <t>20-30000 GRUPO DE ASISTENCIA TECNICA</t>
  </si>
  <si>
    <t>20-40000 GRUPO ADMINISTRATIVO</t>
  </si>
  <si>
    <t>20-50000 GRUPO FINANCIERO</t>
  </si>
  <si>
    <t>23-10000 DIRECCION REGIONAL</t>
  </si>
  <si>
    <t>23-10010 GRUPO DE PLANEACION Y SISTEMAS</t>
  </si>
  <si>
    <t>23-10100 C.Z. MONTERIA 1</t>
  </si>
  <si>
    <t>23-10200 C.Z. CERETE</t>
  </si>
  <si>
    <t>23-10300 C.Z. PLANETA RICA</t>
  </si>
  <si>
    <t>23-10400 C.Z. TIERRA ALTA</t>
  </si>
  <si>
    <t>23-10500 C.Z. MONTELIBANO</t>
  </si>
  <si>
    <t>23-10600 C.Z. LORICA</t>
  </si>
  <si>
    <t>23-10700 C.Z. SAHAGUN</t>
  </si>
  <si>
    <t>23-10800 C.Z. SAN ANDRES DE SOTAVENTO</t>
  </si>
  <si>
    <t>23-20000 GRUPO JURIDICO</t>
  </si>
  <si>
    <t>23-30000 GRUPO DE ASISTENCIA TECNICA</t>
  </si>
  <si>
    <t>23-40000 GRUPO ADMINISTRATIVO</t>
  </si>
  <si>
    <t>23-50000 GRUPO FINANCIERO</t>
  </si>
  <si>
    <t>25-10000 DIRECCION REGIONAL</t>
  </si>
  <si>
    <t>25-10010 GRUPO DE PLANEACION Y SISTEMAS</t>
  </si>
  <si>
    <t>25-10100 C.Z. SOACHA</t>
  </si>
  <si>
    <t>25-10200 C.Z. ZIPAQUIRA</t>
  </si>
  <si>
    <t>25-10300 C.Z. CHOCONTA</t>
  </si>
  <si>
    <t>25-10400 C.Z. PACHO</t>
  </si>
  <si>
    <t>25-10500 C.Z. VILLETA</t>
  </si>
  <si>
    <t>25-10600 C.Z. FACATATIVA</t>
  </si>
  <si>
    <t>25-10700 C.Z. FUSAGASUGA</t>
  </si>
  <si>
    <t>25-10800 C.Z. CAQUEZA</t>
  </si>
  <si>
    <t>25-10900 C.Z. GACHETA</t>
  </si>
  <si>
    <t>25-11000 C.Z. GIRARDOT</t>
  </si>
  <si>
    <t>25-11100 C.Z. LA MESA</t>
  </si>
  <si>
    <t>25-11200 C.Z. UBATE</t>
  </si>
  <si>
    <t>25-11300 C.Z. SAN JUAN DE RIOSECO</t>
  </si>
  <si>
    <t>25-20000 GRUPO JURIDICO</t>
  </si>
  <si>
    <t>25-30000 GRUPO DE ASISTENCIA TECNICA</t>
  </si>
  <si>
    <t>25-40000 GRUPO ADMINISTRATIVO</t>
  </si>
  <si>
    <t>25-50000 GRUPO FINANCIERO</t>
  </si>
  <si>
    <t>27-10000 DIRECCION REGIONAL</t>
  </si>
  <si>
    <t>27-10010 GRUPO DE PLANEACION Y SISTEMAS</t>
  </si>
  <si>
    <t>27-10100 C.Z. QUIBDO</t>
  </si>
  <si>
    <t>27-10200 C.Z. ISTMINA</t>
  </si>
  <si>
    <t>27-10300 C.Z. BAHIA SOLANO</t>
  </si>
  <si>
    <t>27-10400 C.Z. RIOSUCIO</t>
  </si>
  <si>
    <t>27-10500 C.Z. TADO</t>
  </si>
  <si>
    <t>27-20000 GRUPO JURIDICO</t>
  </si>
  <si>
    <t>27-30000 GRUPO DE ASISTENCIA TECNICA</t>
  </si>
  <si>
    <t>27-40000 GRUPO ADMINISTRATIVO</t>
  </si>
  <si>
    <t>27-50000 GRUPO FINANCIERO</t>
  </si>
  <si>
    <t>41-10000 DIRECCION REGIONAL</t>
  </si>
  <si>
    <t>41-10010 GRUPO DE PLANEACION Y SISTEMAS</t>
  </si>
  <si>
    <t>41-10100 C.Z. NEIVA 1</t>
  </si>
  <si>
    <t>41-10200 C.Z. LA GAITANA</t>
  </si>
  <si>
    <t>41-10300 C.Z. GARZON</t>
  </si>
  <si>
    <t>41-10400 C.Z. LA PLATA</t>
  </si>
  <si>
    <t>41-10500 C.Z. PITALITO</t>
  </si>
  <si>
    <t>41-20000 GRUPO JURIDICO</t>
  </si>
  <si>
    <t>41-30000 GRUPO DE ASISTENCIA TECNICA</t>
  </si>
  <si>
    <t>41-40000 GRUPO ADMINISTRATIVO</t>
  </si>
  <si>
    <t>41-50000 GRUPO FINANCIERO</t>
  </si>
  <si>
    <t>44-10000 DIRECCION REGIONAL</t>
  </si>
  <si>
    <t>44-10010 GRUPO DE PLANEACION Y SISTEMAS</t>
  </si>
  <si>
    <t>44-10100 C.Z. RIOHACHA 1</t>
  </si>
  <si>
    <t>44-10200 C.Z. RIOHACHA 2</t>
  </si>
  <si>
    <t>44-10300 C.Z. FONSECA</t>
  </si>
  <si>
    <t>44-10400 C.Z. MANAURE</t>
  </si>
  <si>
    <t>44-10500 C.Z. MAICAO</t>
  </si>
  <si>
    <t>44-20000 GRUPO JURIDICO</t>
  </si>
  <si>
    <t>44-30000 GRUPO DE ASISTENCIA TECNICA</t>
  </si>
  <si>
    <t>44-40000 GRUPO ADMINISTRATIVO</t>
  </si>
  <si>
    <t>44-50000 GRUPO FINANCIERO</t>
  </si>
  <si>
    <t>47-10000 DIRECCION REGIONAL</t>
  </si>
  <si>
    <t>47-10010 GRUPO DE PLANEACION Y SISTEMAS</t>
  </si>
  <si>
    <t>47-10100 C.Z. SANTA MARTA SUR</t>
  </si>
  <si>
    <t>47-10200 C.Z. SANTA MARTA NORTE</t>
  </si>
  <si>
    <t>47-10300 C.Z. DEL RIO</t>
  </si>
  <si>
    <t>47-10400 C.Z. CIENAGA</t>
  </si>
  <si>
    <t>47-10500 C.Z. FUNDACION</t>
  </si>
  <si>
    <t>47-10600 C.Z. PLATO</t>
  </si>
  <si>
    <t>47-10700 C.Z. EL BANCO</t>
  </si>
  <si>
    <t>47-10800 C.Z. SANTA ANA</t>
  </si>
  <si>
    <t>47-20000 GRUPO JURIDICO</t>
  </si>
  <si>
    <t>47-30000 GRUPO DE ASISTENCIA TECNICA</t>
  </si>
  <si>
    <t>47-40000 GRUPO ADMINISTRATIVO</t>
  </si>
  <si>
    <t>47-50000 GRUPO FINANCIERO</t>
  </si>
  <si>
    <t>50-10000 DIRECCION REGIONAL</t>
  </si>
  <si>
    <t>50-10010 GRUPO DE PLANEACION Y SISTEMAS</t>
  </si>
  <si>
    <t>50-10100 C.Z. VILLAVICENCIO 1</t>
  </si>
  <si>
    <t>50-10200 C.Z. VILLAVICENCIO 2</t>
  </si>
  <si>
    <t>50-10300 C.Z. GRANADA</t>
  </si>
  <si>
    <t>50-10400 C.Z. ACACIAS</t>
  </si>
  <si>
    <t>50-10500 C.Z. PUERTO LOPEZ</t>
  </si>
  <si>
    <t>50-20000 GRUPO JURIDICO</t>
  </si>
  <si>
    <t>50-30000 GRUPO DE ASISTENCIA TECNICA</t>
  </si>
  <si>
    <t>50-40000 GRUPO ADMINISTRATIVO</t>
  </si>
  <si>
    <t>50-50000 GRUPO FINANCIERO</t>
  </si>
  <si>
    <t>52-10000 DIRECCION REGIONAL</t>
  </si>
  <si>
    <t>52-10010 GRUPO DE PLANEACION Y SISTEMAS</t>
  </si>
  <si>
    <t>52-10100 C.Z. PASTO 1</t>
  </si>
  <si>
    <t>52-10200 C.Z. PASTO 2</t>
  </si>
  <si>
    <t>52-10300 C.Z. TUMACO</t>
  </si>
  <si>
    <t>52-10400 C.Z. IPIALES</t>
  </si>
  <si>
    <t>52-10500 C.Z. TUQUERRES</t>
  </si>
  <si>
    <t>52-10600 C.Z. LA UNION</t>
  </si>
  <si>
    <t>52-10700 C.Z. BARBACOAS</t>
  </si>
  <si>
    <t>52-10800 C.Z. REMOLINO</t>
  </si>
  <si>
    <t>52-20000 GRUPO JURIDICO</t>
  </si>
  <si>
    <t>52-30000 GRUPO DE ASISTENCIA TECNICA</t>
  </si>
  <si>
    <t>52-40000 GRUPO ADMINISTRATIVO</t>
  </si>
  <si>
    <t>52-50000 GRUPO FINANCIERO</t>
  </si>
  <si>
    <t>54-10000 DIRECCION REGIONAL</t>
  </si>
  <si>
    <t>54-10010 GRUPO DE PLANEACION Y SISTEMAS</t>
  </si>
  <si>
    <t>54-10100 C.Z. CUCUTA 1</t>
  </si>
  <si>
    <t>54-10200 C.Z. CUCUTA 2</t>
  </si>
  <si>
    <t>54-10300 C.Z. CUCUTA 3</t>
  </si>
  <si>
    <t>54-10400 C.Z. OCAÑA</t>
  </si>
  <si>
    <t>54-10500 C.Z. PAMPLONA</t>
  </si>
  <si>
    <t>54-10600 C.Z. TIBU</t>
  </si>
  <si>
    <t>54-20000 GRUPO JURIDICO</t>
  </si>
  <si>
    <t>54-30000 GRUPO DE ASISTENCIA TECNICA</t>
  </si>
  <si>
    <t>54-40000 GRUPO ADMINISTRATIVO</t>
  </si>
  <si>
    <t>54-50000 GRUPO FINANCIERO</t>
  </si>
  <si>
    <t>63-10000 DIRECCION REGIONAL</t>
  </si>
  <si>
    <t>63-10010 GRUPO DE PLANEACION Y SISTEMAS</t>
  </si>
  <si>
    <t>63-10100 C.Z. ARMENIA SUR</t>
  </si>
  <si>
    <t>63-10200 C.Z. ARMENIA NORTE</t>
  </si>
  <si>
    <t>63-10300 C.Z. CALARCA</t>
  </si>
  <si>
    <t>63-20000 GRUPO JURIDICO</t>
  </si>
  <si>
    <t>63-30000 GRUPO DE ASISTENCIA TECNICA</t>
  </si>
  <si>
    <t>63-40000 GRUPO ADMINISTRATIVO</t>
  </si>
  <si>
    <t>63-50000 GRUPO FINANCIERO</t>
  </si>
  <si>
    <t>66-10000 DIRECCION REGIONAL</t>
  </si>
  <si>
    <t>66-10010 GRUPO DE PLANEACION Y SISTEMAS</t>
  </si>
  <si>
    <t>66-10100 C.Z. PEREIRA</t>
  </si>
  <si>
    <t>66-10200 C.Z. LA VIRGINIA</t>
  </si>
  <si>
    <t>66-10300 C.Z. DOS QUEBRADAS</t>
  </si>
  <si>
    <t>66-10400 C.Z. BELEN DE UMBRIA</t>
  </si>
  <si>
    <t>66-10500 C.Z. SANTA ROSA DE CABAL</t>
  </si>
  <si>
    <t>66-20000 GRUPO JURIDICO</t>
  </si>
  <si>
    <t>66-30000 GRUPO DE ASISTENCIA TECNICA</t>
  </si>
  <si>
    <t>66-40000 GRUPO ADMINISTRATIVO</t>
  </si>
  <si>
    <t>66-50000 GRUPO FINANCIERO</t>
  </si>
  <si>
    <t>68-10000 DIRECCION REGIONAL</t>
  </si>
  <si>
    <t>68-10010 GRUPO DE PLANEACION Y SISTEMAS</t>
  </si>
  <si>
    <t>68-10100 C.Z. BUCARAMANGA NORTE</t>
  </si>
  <si>
    <t>68-10200 C.Z. BUCARAMANGA SUR</t>
  </si>
  <si>
    <t>68-10300 C.Z. CARLOS LLERAS RESTREPO</t>
  </si>
  <si>
    <t>68-10400 C.Z. LUIS CARLOS GALAN SARMIENTO</t>
  </si>
  <si>
    <t>68-10500 C.Z. YARIQUIES</t>
  </si>
  <si>
    <t>68-10600 C.Z. LA FLORESTA</t>
  </si>
  <si>
    <t>68-10700 C.Z. SAN GIL</t>
  </si>
  <si>
    <t>68-10800 C.Z. SOCORRO</t>
  </si>
  <si>
    <t>68-10900 C.Z. VELEZ</t>
  </si>
  <si>
    <t>68-11000 C.Z. MALAGA</t>
  </si>
  <si>
    <t>68-20000 GRUPO JURIDICO</t>
  </si>
  <si>
    <t>68-30000 GRUPO DE ASISTENCIA TECNICA</t>
  </si>
  <si>
    <t>68-40000 GRUPO ADMINISTRATIVO</t>
  </si>
  <si>
    <t>68-50000 GRUPO FINANCIERO</t>
  </si>
  <si>
    <t>70-10000 DIRECCION REGIONAL</t>
  </si>
  <si>
    <t>70-10010 GRUPO DE PLANEACION Y SISTEMAS</t>
  </si>
  <si>
    <t>70-10100 C.Z. BOSTON</t>
  </si>
  <si>
    <t>70-10200 C.Z. NORTE</t>
  </si>
  <si>
    <t>70-10300 C.Z. SINCELEJO</t>
  </si>
  <si>
    <t>70-10400 C.Z. LA MOJANA</t>
  </si>
  <si>
    <t>70-20000 GRUPO JURIDICO</t>
  </si>
  <si>
    <t>70-30000 GRUPO DE ASISTENCIA TECNICA</t>
  </si>
  <si>
    <t>70-40000 GRUPO ADMINISTRATIVO</t>
  </si>
  <si>
    <t>70-50000 GRUPO FINANCIERO</t>
  </si>
  <si>
    <t>73-10000 DIRECCION REGIONAL</t>
  </si>
  <si>
    <t>73-10010 GRUPO DE PLANEACION Y SISTEMAS</t>
  </si>
  <si>
    <t>73-10100 C.Z. JORDAN</t>
  </si>
  <si>
    <t>73-10200 C.Z. GALAN</t>
  </si>
  <si>
    <t>73-10300 C.Z. IBAGUE</t>
  </si>
  <si>
    <t>73-10400 C.Z. LIBANO</t>
  </si>
  <si>
    <t>73-10500 C.Z. LERIDA</t>
  </si>
  <si>
    <t>73-10600 C.Z. HONDA</t>
  </si>
  <si>
    <t>73-10700 C.Z. ESPINAL</t>
  </si>
  <si>
    <t>73-10800 C.Z. CHAPARRAL</t>
  </si>
  <si>
    <t>73-10900 C.Z. PURIFICACION</t>
  </si>
  <si>
    <t>73-11000 C.Z. MELGAR</t>
  </si>
  <si>
    <t>73-20000 GRUPO JURIDICO</t>
  </si>
  <si>
    <t>73-30000 GRUPO DE ASISTENCIA TECNICA</t>
  </si>
  <si>
    <t>73-40000 GRUPO ADMINISTRATIVO</t>
  </si>
  <si>
    <t>73-50000 GRUPO FINANCIERO</t>
  </si>
  <si>
    <t>76-10000 DIRECCION REGIONAL</t>
  </si>
  <si>
    <t>76-10010 GRUPO DE PLANEACION Y SISTEMAS</t>
  </si>
  <si>
    <t>76-10100 C.Z. SURORIENTAL</t>
  </si>
  <si>
    <t>76-10200 C.Z. NORORIENTAL</t>
  </si>
  <si>
    <t>76-10300 C.Z. LADERA</t>
  </si>
  <si>
    <t>76-10400 C.Z. CENTRO</t>
  </si>
  <si>
    <t>76-10500 C.Z. SUR</t>
  </si>
  <si>
    <t>76-10600 C.Z. JAMUNDI</t>
  </si>
  <si>
    <t>76-10700 C.Z. YUMBO</t>
  </si>
  <si>
    <t>76-10800 C.Z. PALMIRA</t>
  </si>
  <si>
    <t>76-10900 C.Z. BUGA</t>
  </si>
  <si>
    <t>76-11000 C.Z. TULUA</t>
  </si>
  <si>
    <t>76-11100 C.Z. SEVILLA</t>
  </si>
  <si>
    <t>76-11200 C.Z. ROLDANILLO</t>
  </si>
  <si>
    <t>76-11300 C.Z. CARTAGO</t>
  </si>
  <si>
    <t>76-11400 C.Z. BUENAVENTURA</t>
  </si>
  <si>
    <t>76-20000 GRUPO JURIDICO</t>
  </si>
  <si>
    <t>76-30200 GRUPO DE PREVENCION</t>
  </si>
  <si>
    <t>76-30400 GRUPO DE PROTECCION</t>
  </si>
  <si>
    <t>76-40000 GRUPO ADMINISTRATIVO</t>
  </si>
  <si>
    <t>76-50000 GRUPO FINANCIERO</t>
  </si>
  <si>
    <t>81-10000 DIRECCION REGIONAL</t>
  </si>
  <si>
    <t>81-10010 GRUPO DE PLANEACION Y SISTEMAS</t>
  </si>
  <si>
    <t>81-10100 C.Z. ARAUCA</t>
  </si>
  <si>
    <t>81-10200 C.Z. SARAVENA</t>
  </si>
  <si>
    <t>81-10300 C.Z. TAME</t>
  </si>
  <si>
    <t>81-20000 GRUPO JURIDICO</t>
  </si>
  <si>
    <t>81-30000 GRUPO DE ASISTENCIA TECNICA</t>
  </si>
  <si>
    <t>81-40000 GRUPO ADMINISTRATIVO</t>
  </si>
  <si>
    <t>81-50000 GRUPO FINANCIERO</t>
  </si>
  <si>
    <t>85-10000 DIRECCION REGIONAL</t>
  </si>
  <si>
    <t>85-10010 GRUPO DE PLANEACION Y SISTEMAS</t>
  </si>
  <si>
    <t>85-10100 C.Z. YOPAL</t>
  </si>
  <si>
    <t>85-10200 C.Z. PAZ DE ARIPORO</t>
  </si>
  <si>
    <t>85-10300 C.Z. VILLANUEVA</t>
  </si>
  <si>
    <t>85-20000 GRUPO JURIDICO</t>
  </si>
  <si>
    <t>85-30000 GRUPO DE ASISTENCIA TECNICA</t>
  </si>
  <si>
    <t>85-40000 GRUPO ADMINISTRATIVO</t>
  </si>
  <si>
    <t>85-50000 GRUPO FINANCIERO</t>
  </si>
  <si>
    <t>86-10000 DIRECCION REGIONAL</t>
  </si>
  <si>
    <t>86-10010 GRUPO DE PLANEACION Y SISTEMAS</t>
  </si>
  <si>
    <t>86-10100 C.Z. MOCOA</t>
  </si>
  <si>
    <t>86-10200 C.Z. PUERTO ASIS</t>
  </si>
  <si>
    <t>86-10300 C.Z. SIBUNDOY</t>
  </si>
  <si>
    <t>86-10400 C.Z. LA HORMIGA</t>
  </si>
  <si>
    <t>86-20000 GRUPO JURIDICO</t>
  </si>
  <si>
    <t>86-30000 GRUPO DE ASISTENCIA TECNICA</t>
  </si>
  <si>
    <t>86-40000 GRUPO ADMINISTRATIVO Y FINANCIERO</t>
  </si>
  <si>
    <t>88-10000 DIRECCION REGIONAL</t>
  </si>
  <si>
    <t>88-10010 GRUPO DE PLANEACION Y SISTEMAS</t>
  </si>
  <si>
    <t>88-10100 C.Z. LOS ALMENDROS</t>
  </si>
  <si>
    <t>88-20000 GRUPO JURIDICO</t>
  </si>
  <si>
    <t>88-30000 GRUPO DE ASISTENCIA TECNICA</t>
  </si>
  <si>
    <t>88-40000 GRUPO ADMINISTRATIVO</t>
  </si>
  <si>
    <t>88-50000 GRUPO FINANCIERO</t>
  </si>
  <si>
    <t>91-10000 DIRECCION REGIONAL</t>
  </si>
  <si>
    <t>91-30000 GRUPO DE ASISTENCIA TECNICA</t>
  </si>
  <si>
    <t>91-40000 GRUPO DE GESTION DE RECURSOS</t>
  </si>
  <si>
    <t>94-10000 DIRECCION REGIONAL</t>
  </si>
  <si>
    <t>94-30000 GRUPO DE ASISTENCIA TECNICA</t>
  </si>
  <si>
    <t>94-40000 GRUPO DE GESTION DE RECURSOS</t>
  </si>
  <si>
    <t>95-10000 DIRECCION REGIONAL</t>
  </si>
  <si>
    <t>95-30000 GRUPO DE ASISTENCIA TECNICA</t>
  </si>
  <si>
    <t>95-40000 GRUPO DE GESTION DE RECURSOS</t>
  </si>
  <si>
    <t>97-10000 DIRECCION REGIONAL</t>
  </si>
  <si>
    <t>97-30000 GRUPO DE ASISTENCIA TECNICA</t>
  </si>
  <si>
    <t>97-40000 GRUPO DE GESTION DE RECURSOS</t>
  </si>
  <si>
    <t>99-10000 DIRECCION REGIONAL</t>
  </si>
  <si>
    <t>99-30000 GRUPO DE ASISTENCIA TECNICA</t>
  </si>
  <si>
    <t>99-40000 GRUPO DE GESTION DE RECURSOS</t>
  </si>
  <si>
    <t>VALOR TOTAL  CONTRATO 2015</t>
  </si>
  <si>
    <t>MISIONAL / APOYO</t>
  </si>
  <si>
    <t>10000-DESPACHO DIRECTOR GENERAL</t>
  </si>
  <si>
    <t>10100-OFICINA DE CONTROL INTERNO</t>
  </si>
  <si>
    <t>10101-GRUPO DE PROCESOS MISIONALES</t>
  </si>
  <si>
    <t>10102-GRUPO PROCESOS DE APOYO</t>
  </si>
  <si>
    <t>10200-OFICINA DE COOPERACION Y CONVENIO</t>
  </si>
  <si>
    <t>10300-OFICINA DE ASEGURAMIENTO A LA CALIDAD</t>
  </si>
  <si>
    <t>10301-GRUPO DE SUPERVISION CONTRACTUAL</t>
  </si>
  <si>
    <t>10302-GRUPO DE AUDITORIAS DE CALIDAD</t>
  </si>
  <si>
    <t>10303-GRUPO DE PERSONERIAS JURIDICAS Y LICENCIAS DE FUNCIONAMIENTO</t>
  </si>
  <si>
    <t>10304-GRUPO DE ASISTENCIA TECNICA DEL SISTEMA DE ASEGURAMIENTO DE LA CALIDAD</t>
  </si>
  <si>
    <t>10400-OFICINA ASESORA JURIDICA</t>
  </si>
  <si>
    <t>10401-GRUPO DE FAMILIA</t>
  </si>
  <si>
    <t>10402-GRUPO DE ASESORIA JURIDICA</t>
  </si>
  <si>
    <t>10403-GRUPO DE REPRESENTACION JUDICIAL</t>
  </si>
  <si>
    <t>10404-GRUPO DE JURISDICCION COACTIVA</t>
  </si>
  <si>
    <t>10405-GRUPO DE CONTROL CONSTITUCIONAL Y ESTRATEGIAS JURIDICAS</t>
  </si>
  <si>
    <t>10500-OFICINA ASESORA DE COMUNICACIONES</t>
  </si>
  <si>
    <t>10501-GRUPO DE PRENSA</t>
  </si>
  <si>
    <t>10502-GRUPO DE COMUNICACION INTERNA</t>
  </si>
  <si>
    <t>10503-GRUPO DE COMUNICACIÓN EXTERNA</t>
  </si>
  <si>
    <t>10600-OFICINA DE GESTION REGIONAL</t>
  </si>
  <si>
    <t>11000-SUBDIRECCION GENERAL</t>
  </si>
  <si>
    <t>12000-SECRETARIA GENERAL</t>
  </si>
  <si>
    <t>12100-DIRECCION DE GESTION HUMANA</t>
  </si>
  <si>
    <t>12101-GRUPO DE REGISTRO Y CONTROL</t>
  </si>
  <si>
    <t>12102-GRUPO DE NOMINA Y SEGURIDAD SOCIAL</t>
  </si>
  <si>
    <t>12103-GRUPO DE DESARROLLO DEL TALENTO HUMANO</t>
  </si>
  <si>
    <t>12104-GRUPO DE ADMINISTRACION DE LA CARRERA ADMINISTRATIVA</t>
  </si>
  <si>
    <t>12200-DIRECCION ADMINISTRATIVA</t>
  </si>
  <si>
    <t>12201-GRUPO DE APOYO LOGISTICO</t>
  </si>
  <si>
    <t>12202-GRUPO DE GESTION DOCUMENTAL</t>
  </si>
  <si>
    <t>12203-GRUPO DE INFRAESTRUCTURA INMOBILIARIA</t>
  </si>
  <si>
    <t>12204-GRUPO DE GESTION DE BIENES</t>
  </si>
  <si>
    <t>12205-GRUPO DE PLANEACION ADMINISTRATIVA</t>
  </si>
  <si>
    <t>12300-DIRECCION FINANCIERA</t>
  </si>
  <si>
    <t>12301-GRUPO DE PRESUPUESTO</t>
  </si>
  <si>
    <t>12302-GRUPO DE CONTABILIDAD</t>
  </si>
  <si>
    <t>12303-GRUPO DE PLANEACION Y SEGUIMIENTO FINANCIERO Y DE GESTION</t>
  </si>
  <si>
    <t>12304-GRUPO DE TESORERIA</t>
  </si>
  <si>
    <t>12305-GRUPO DE RECAUDO</t>
  </si>
  <si>
    <t>12306-GRUPO FINANCIERO SEDE DE LA DIRECCION GENERAL</t>
  </si>
  <si>
    <t>12400-DIRECCION DE CONTRATACION</t>
  </si>
  <si>
    <t>12500-DIRECCION DE SERVICIOS Y ATENCION</t>
  </si>
  <si>
    <t>12501-GRUPO DE GESTION DE CALIDAD PARA EL SERVICIO Y LA ATENCION</t>
  </si>
  <si>
    <t>12502-GRUPO DE GESTION DE CANALES CENTRO DE CONTACTO</t>
  </si>
  <si>
    <t>12601-GRUPO DE PLAN DE COMPRAS Y CONTRATACION</t>
  </si>
  <si>
    <t>12700-OFICINA DE CONTROL INTERNO DISCIPLINARIO</t>
  </si>
  <si>
    <t>12701-GRUPO DE PREVENCION</t>
  </si>
  <si>
    <t>12702-GRUPO DE QUEJAS</t>
  </si>
  <si>
    <t>12703-GRUPO DE INVESTIGACIONES DISCIPLINARIAS</t>
  </si>
  <si>
    <t>12704-GRUPO ESPECIAL DE ACTUACION INMEDIATA</t>
  </si>
  <si>
    <t>13000-DIRECCION DE PLANEACION Y CONTROL DE GESTION</t>
  </si>
  <si>
    <t>13001-GRUPO DE ESTADISTICA Y GESTION DE INFORMACION</t>
  </si>
  <si>
    <t>13100-SUBDIRECCION DE PROGRAMACION</t>
  </si>
  <si>
    <t>13200-SUBDIRECCION DE MEJORAMIENTO ORGANIZACIONAL</t>
  </si>
  <si>
    <t>13300-SUBDIRECCION DE MONITOREO Y EVALUACION</t>
  </si>
  <si>
    <t>14000-DIRECCION DE INFORMACION Y TECNOLOGIA</t>
  </si>
  <si>
    <t>14100-SUBDIRECCION DE SISTEMAS INTEGRADOS DE INFORMACION</t>
  </si>
  <si>
    <t>14200-SUBDIRECCION DE RECURSOS TECNOLOGICOS</t>
  </si>
  <si>
    <t>20000-DIRECCION DE SISTEMA NACIONAL DE BIENESTAR FAMILIAR</t>
  </si>
  <si>
    <t>20100-SUBDIRECCION DE ARTICULACION NACIONAL DEL SNBF</t>
  </si>
  <si>
    <t>20200-SUBDIRECCION DE ARTICULACION TERRITORIAL DEL SNBF</t>
  </si>
  <si>
    <t>21000-DIRECCION DE PRIMERA INFANCIA</t>
  </si>
  <si>
    <t>21100-SUBDIRECCION DE GESTION TECNICA PARA LA ATENCION A LA PRIMERA INFANCIA</t>
  </si>
  <si>
    <t>21200-SUBDIRECCION DE OPERACIÓN DE LA ATENCION A LA PRIMERA INFANCIA</t>
  </si>
  <si>
    <t>22000-DIRECCION DE NIÑEZ Y ADOLESCENCIA</t>
  </si>
  <si>
    <t>22100-SUBDIRECCION DE GESTION TECNICA PARA LA ATENCION A LA NIÑEZ Y A LA ADOLESCENCIA</t>
  </si>
  <si>
    <t>22200-SUBDIRECCION DE OPERACIÓN DE LA ATENCION A LA NIÑEZ Y A LA ADOLESCENCIA</t>
  </si>
  <si>
    <t>23000-DIRECCION DE FAMILIAS Y COMUNIDADES</t>
  </si>
  <si>
    <t>23100-SUBDIRECCION DE GESTION TECNICA PARA LA ATENCION A LA FAMILIA Y COMUNIDADES</t>
  </si>
  <si>
    <t>23200-SUBDIRECCION DE OPERACIÓN DE LA ATENCION A LA FAMILIA Y COMUNIDADES</t>
  </si>
  <si>
    <t>24000-DIRECCION DE NUTRICION</t>
  </si>
  <si>
    <t>24001-GRUPO DE GESTION TECNICA EN NUTRICION</t>
  </si>
  <si>
    <t>25000-DIRECCION DE PROTECCION</t>
  </si>
  <si>
    <t>25001-GRUPO DE COORDINACION DE AUTORIDADES ADMINISTRATIVAS</t>
  </si>
  <si>
    <t>25100-SUBDIRECCION DE RESTABLECIMIENTO DE DERECHOS</t>
  </si>
  <si>
    <t>25200-SUBDIRECCION DE RESPONSABILIDAD PENAL</t>
  </si>
  <si>
    <t>25300-SUBDIRECCION DE ADOPCIONES</t>
  </si>
  <si>
    <t>ASESOR</t>
  </si>
  <si>
    <t>DESARROLLADOR</t>
  </si>
  <si>
    <t>12600-DIRECCION DE ABASTECIMIENTO</t>
  </si>
  <si>
    <t>01_10000</t>
  </si>
  <si>
    <t>01_10100</t>
  </si>
  <si>
    <t>01_12600</t>
  </si>
  <si>
    <t>01_10200</t>
  </si>
  <si>
    <t>01_10300</t>
  </si>
  <si>
    <t>01_10400</t>
  </si>
  <si>
    <t>01_10500</t>
  </si>
  <si>
    <t>01_10600</t>
  </si>
  <si>
    <t>01_11000</t>
  </si>
  <si>
    <t>01_12000</t>
  </si>
  <si>
    <t>01_12100</t>
  </si>
  <si>
    <t>01_12200</t>
  </si>
  <si>
    <t>01_12300</t>
  </si>
  <si>
    <t>01_12400</t>
  </si>
  <si>
    <t>01_12500</t>
  </si>
  <si>
    <t>01_12700</t>
  </si>
  <si>
    <t>01_13000</t>
  </si>
  <si>
    <t>01_14000</t>
  </si>
  <si>
    <t>01_20000</t>
  </si>
  <si>
    <t>01_21000</t>
  </si>
  <si>
    <t>01_22000</t>
  </si>
  <si>
    <t>01_23000</t>
  </si>
  <si>
    <t>01_24000</t>
  </si>
  <si>
    <t>01_25000</t>
  </si>
  <si>
    <t>HONORARIOS 2015 DE ACUERDO A TABLA DE HONORARIOS</t>
  </si>
  <si>
    <t>IVA 
(SI ES EL CASO)</t>
  </si>
  <si>
    <t>PLAZO DE EJECUCION
(días)</t>
  </si>
  <si>
    <t>PLAZO DE ADICION
(días)</t>
  </si>
  <si>
    <t>PLAZO SUSPENSION (días)</t>
  </si>
  <si>
    <t>RELACIÓN DE NECESIDADES  POR PRESTACIÓN DE SERVICIOS PARA LA SEDE DE LA DIRECCION GENERAL/REGIONAL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</si>
</sst>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_(* #,##0.00_);_(* \(#,##0.00\);_(* &quot;-&quot;??_);_(@_)"/>
    <numFmt numFmtId="166" formatCode="_(* #,##0_);_(* \(#,##0\);_(* &quot;-&quot;??_);_(@_)"/>
    <numFmt numFmtId="167" formatCode="_(&quot;$&quot;\ * #,##0.00_);_(&quot;$&quot;\ * \(#,##0.0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Protection="1"/>
    <xf numFmtId="0" fontId="2" fillId="0" borderId="11" xfId="0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 textRotation="90" wrapText="1"/>
    </xf>
    <xf numFmtId="14" fontId="4" fillId="3" borderId="3" xfId="0" applyNumberFormat="1" applyFont="1" applyFill="1" applyBorder="1" applyAlignment="1" applyProtection="1">
      <alignment horizontal="center" vertical="center" wrapText="1"/>
    </xf>
    <xf numFmtId="14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 textRotation="90" wrapText="1"/>
    </xf>
    <xf numFmtId="14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textRotation="90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3" fillId="7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center" vertical="center"/>
    </xf>
    <xf numFmtId="166" fontId="9" fillId="0" borderId="3" xfId="2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0" fillId="0" borderId="3" xfId="0" applyNumberFormat="1" applyBorder="1" applyProtection="1">
      <protection locked="0"/>
    </xf>
    <xf numFmtId="0" fontId="3" fillId="9" borderId="22" xfId="0" applyFont="1" applyFill="1" applyBorder="1" applyAlignment="1" applyProtection="1">
      <alignment horizontal="left" vertical="center"/>
    </xf>
    <xf numFmtId="166" fontId="3" fillId="9" borderId="15" xfId="1" applyNumberFormat="1" applyFont="1" applyFill="1" applyBorder="1" applyAlignment="1" applyProtection="1">
      <alignment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66" fontId="3" fillId="9" borderId="3" xfId="1" applyNumberFormat="1" applyFont="1" applyFill="1" applyBorder="1" applyAlignment="1" applyProtection="1">
      <alignment horizontal="center" vertical="center"/>
    </xf>
    <xf numFmtId="166" fontId="3" fillId="9" borderId="3" xfId="0" applyNumberFormat="1" applyFont="1" applyFill="1" applyBorder="1" applyAlignment="1" applyProtection="1">
      <alignment horizontal="center" vertical="center"/>
    </xf>
    <xf numFmtId="14" fontId="7" fillId="0" borderId="14" xfId="0" applyNumberFormat="1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4" fontId="3" fillId="9" borderId="21" xfId="1" applyNumberFormat="1" applyFont="1" applyFill="1" applyBorder="1" applyAlignment="1" applyProtection="1">
      <alignment vertical="center"/>
    </xf>
    <xf numFmtId="166" fontId="3" fillId="9" borderId="3" xfId="1" applyNumberFormat="1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vertical="center" wrapText="1"/>
    </xf>
    <xf numFmtId="0" fontId="3" fillId="1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Alignment="1" applyProtection="1"/>
    <xf numFmtId="165" fontId="3" fillId="9" borderId="14" xfId="1" applyNumberFormat="1" applyFont="1" applyFill="1" applyBorder="1" applyAlignment="1" applyProtection="1">
      <alignment vertical="center"/>
    </xf>
    <xf numFmtId="165" fontId="3" fillId="9" borderId="15" xfId="1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0" xfId="0" applyFont="1" applyFill="1"/>
    <xf numFmtId="0" fontId="7" fillId="0" borderId="25" xfId="0" applyFont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/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 2 2" xfId="2"/>
    <cellStyle name="Moneda 2" xfId="3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Users/HeydyTatiana/Documents/PROGRAMACIO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"/>
      <sheetName val="REGIONAL FINAL"/>
      <sheetName val="AMAZONAS"/>
      <sheetName val="ANTIOQUIA"/>
      <sheetName val="ARAUCA"/>
      <sheetName val="ATLANTICO"/>
      <sheetName val="BOGOTA"/>
      <sheetName val="BOLIVAR"/>
      <sheetName val="BOYACA"/>
      <sheetName val="CALDAS"/>
      <sheetName val="CAQUETA"/>
      <sheetName val="CASANARE"/>
      <sheetName val="CAUCA"/>
      <sheetName val="CESAR"/>
      <sheetName val="CHOCO"/>
      <sheetName val="CORDOBA"/>
      <sheetName val="CUNDINAMARCA"/>
      <sheetName val="GUAINIA"/>
      <sheetName val="GUAVIARE"/>
      <sheetName val="HUILA"/>
      <sheetName val="LA GUAJIRA"/>
      <sheetName val="MAGDALENA"/>
      <sheetName val="META"/>
      <sheetName val="NARIÑO"/>
      <sheetName val="NORTE SANTANDER"/>
      <sheetName val="PUTUMAYO"/>
      <sheetName val="QUINDIO"/>
      <sheetName val="RISARALDA"/>
      <sheetName val="SAN ANDRES"/>
      <sheetName val="SANTANDER"/>
      <sheetName val="SUCRE"/>
      <sheetName val="TOLIMA"/>
      <sheetName val="VALLE"/>
      <sheetName val="VAUPES"/>
      <sheetName val="RESUMEN 2015"/>
      <sheetName val="DOMINIOS"/>
      <sheetName val="Hoja1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ANTIOQUIA</v>
          </cell>
          <cell r="F1" t="str">
            <v>PROFESIONAL ESPECIALIZADO</v>
          </cell>
        </row>
        <row r="2">
          <cell r="F2" t="str">
            <v>PROFESIONAL</v>
          </cell>
        </row>
        <row r="3">
          <cell r="F3" t="str">
            <v>TECNICO</v>
          </cell>
        </row>
        <row r="4">
          <cell r="F4" t="str">
            <v>ASISTENCIAL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3"/>
  <sheetViews>
    <sheetView tabSelected="1" zoomScale="70" zoomScaleNormal="70" zoomScaleSheetLayoutView="25" zoomScalePageLayoutView="10" workbookViewId="0">
      <selection activeCell="AI110" sqref="AI110"/>
    </sheetView>
  </sheetViews>
  <sheetFormatPr baseColWidth="10" defaultRowHeight="11.25" zeroHeight="1" x14ac:dyDescent="0.2"/>
  <cols>
    <col min="1" max="1" width="29.140625" style="1" customWidth="1"/>
    <col min="2" max="2" width="23.28515625" style="1" customWidth="1"/>
    <col min="3" max="3" width="40.7109375" style="45" customWidth="1"/>
    <col min="4" max="5" width="11.42578125" style="46" customWidth="1"/>
    <col min="6" max="6" width="7" style="1" customWidth="1"/>
    <col min="7" max="7" width="15.42578125" style="1" customWidth="1"/>
    <col min="8" max="8" width="15.7109375" style="46" customWidth="1"/>
    <col min="9" max="9" width="19.5703125" style="46" customWidth="1"/>
    <col min="10" max="10" width="21.140625" style="46" customWidth="1"/>
    <col min="11" max="11" width="5.7109375" style="46" customWidth="1"/>
    <col min="12" max="12" width="14.7109375" style="46" customWidth="1"/>
    <col min="13" max="13" width="15.42578125" style="46" customWidth="1"/>
    <col min="14" max="15" width="13.140625" style="46" customWidth="1"/>
    <col min="16" max="16" width="16.5703125" style="1" customWidth="1"/>
    <col min="17" max="18" width="5.140625" style="1" customWidth="1"/>
    <col min="19" max="19" width="15.7109375" style="1" customWidth="1"/>
    <col min="20" max="20" width="14.28515625" style="17" customWidth="1"/>
    <col min="21" max="21" width="15" style="17" customWidth="1"/>
    <col min="22" max="23" width="5.7109375" style="1" customWidth="1"/>
    <col min="24" max="26" width="15.7109375" style="1" customWidth="1"/>
    <col min="27" max="28" width="5.140625" style="1" customWidth="1"/>
    <col min="29" max="29" width="15.7109375" style="1" customWidth="1"/>
    <col min="30" max="31" width="5.140625" style="1" customWidth="1"/>
    <col min="32" max="32" width="15.7109375" style="1" customWidth="1"/>
    <col min="33" max="33" width="13.140625" style="1" customWidth="1"/>
    <col min="34" max="34" width="15.7109375" style="1" customWidth="1"/>
    <col min="35" max="35" width="28.5703125" style="1" customWidth="1"/>
    <col min="36" max="36" width="16.140625" style="1" customWidth="1"/>
    <col min="37" max="37" width="22.7109375" style="45" customWidth="1"/>
    <col min="38" max="38" width="35.85546875" style="1" customWidth="1"/>
    <col min="39" max="39" width="38.140625" style="45" customWidth="1"/>
    <col min="40" max="40" width="34.7109375" style="45" customWidth="1"/>
    <col min="41" max="41" width="13.140625" style="1" customWidth="1"/>
    <col min="42" max="42" width="12.7109375" style="1" customWidth="1"/>
    <col min="43" max="44" width="12.5703125" style="1" customWidth="1"/>
    <col min="45" max="45" width="15.42578125" style="1" customWidth="1"/>
    <col min="46" max="46" width="27.42578125" style="1" customWidth="1"/>
    <col min="47" max="47" width="11.42578125" style="1" hidden="1" customWidth="1"/>
    <col min="48" max="16384" width="11.42578125" style="1"/>
  </cols>
  <sheetData>
    <row r="1" spans="1:47" ht="55.5" customHeight="1" x14ac:dyDescent="0.2">
      <c r="A1" s="73" t="s">
        <v>650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7" ht="30" customHeight="1" thickBot="1" x14ac:dyDescent="0.25">
      <c r="A2" s="71"/>
      <c r="B2" s="2"/>
      <c r="C2" s="3" t="s">
        <v>0</v>
      </c>
      <c r="D2" s="75" t="s">
        <v>1</v>
      </c>
      <c r="E2" s="75"/>
      <c r="F2" s="75"/>
      <c r="G2" s="75"/>
      <c r="H2" s="75"/>
      <c r="I2" s="75"/>
      <c r="J2" s="75"/>
      <c r="K2" s="75"/>
      <c r="L2" s="75"/>
      <c r="M2" s="76"/>
      <c r="N2" s="79" t="s">
        <v>2</v>
      </c>
      <c r="O2" s="80"/>
      <c r="P2" s="80"/>
      <c r="Q2" s="80"/>
      <c r="R2" s="80"/>
      <c r="S2" s="81"/>
      <c r="T2" s="85" t="s">
        <v>3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  <c r="AH2" s="87"/>
      <c r="AI2" s="88" t="s">
        <v>4</v>
      </c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4"/>
    </row>
    <row r="3" spans="1:47" ht="21.75" customHeight="1" x14ac:dyDescent="0.2">
      <c r="A3" s="72"/>
      <c r="B3" s="5"/>
      <c r="C3" s="70"/>
      <c r="D3" s="77"/>
      <c r="E3" s="77"/>
      <c r="F3" s="77"/>
      <c r="G3" s="77"/>
      <c r="H3" s="77"/>
      <c r="I3" s="77"/>
      <c r="J3" s="77"/>
      <c r="K3" s="77"/>
      <c r="L3" s="77"/>
      <c r="M3" s="78"/>
      <c r="N3" s="82"/>
      <c r="O3" s="83"/>
      <c r="P3" s="83"/>
      <c r="Q3" s="83"/>
      <c r="R3" s="83"/>
      <c r="S3" s="84"/>
      <c r="T3" s="89" t="s">
        <v>5</v>
      </c>
      <c r="U3" s="90"/>
      <c r="V3" s="90"/>
      <c r="W3" s="90"/>
      <c r="X3" s="91"/>
      <c r="Y3" s="92" t="s">
        <v>6</v>
      </c>
      <c r="Z3" s="93"/>
      <c r="AA3" s="93"/>
      <c r="AB3" s="93"/>
      <c r="AC3" s="94"/>
      <c r="AD3" s="95" t="s">
        <v>7</v>
      </c>
      <c r="AE3" s="96"/>
      <c r="AF3" s="97"/>
      <c r="AG3" s="98"/>
      <c r="AH3" s="99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4"/>
    </row>
    <row r="4" spans="1:47" s="17" customFormat="1" ht="107.25" customHeight="1" x14ac:dyDescent="0.2">
      <c r="A4" s="6" t="s">
        <v>8</v>
      </c>
      <c r="B4" s="7" t="s">
        <v>9</v>
      </c>
      <c r="C4" s="7" t="s">
        <v>10</v>
      </c>
      <c r="D4" s="8" t="s">
        <v>11</v>
      </c>
      <c r="E4" s="49" t="s">
        <v>12</v>
      </c>
      <c r="F4" s="6" t="s">
        <v>13</v>
      </c>
      <c r="G4" s="9" t="s">
        <v>14</v>
      </c>
      <c r="H4" s="49" t="s">
        <v>15</v>
      </c>
      <c r="I4" s="10" t="s">
        <v>16</v>
      </c>
      <c r="J4" s="10" t="s">
        <v>17</v>
      </c>
      <c r="K4" s="11" t="s">
        <v>18</v>
      </c>
      <c r="L4" s="50" t="s">
        <v>19</v>
      </c>
      <c r="M4" s="12" t="s">
        <v>20</v>
      </c>
      <c r="N4" s="13" t="s">
        <v>645</v>
      </c>
      <c r="O4" s="13" t="s">
        <v>646</v>
      </c>
      <c r="P4" s="13" t="s">
        <v>46</v>
      </c>
      <c r="Q4" s="11" t="s">
        <v>21</v>
      </c>
      <c r="R4" s="11" t="s">
        <v>647</v>
      </c>
      <c r="S4" s="14" t="s">
        <v>47</v>
      </c>
      <c r="T4" s="50" t="s">
        <v>22</v>
      </c>
      <c r="U4" s="9" t="s">
        <v>23</v>
      </c>
      <c r="V4" s="11" t="s">
        <v>24</v>
      </c>
      <c r="W4" s="11" t="s">
        <v>647</v>
      </c>
      <c r="X4" s="14" t="s">
        <v>25</v>
      </c>
      <c r="Y4" s="13" t="s">
        <v>22</v>
      </c>
      <c r="Z4" s="9" t="s">
        <v>23</v>
      </c>
      <c r="AA4" s="11" t="s">
        <v>26</v>
      </c>
      <c r="AB4" s="11" t="s">
        <v>648</v>
      </c>
      <c r="AC4" s="14" t="s">
        <v>27</v>
      </c>
      <c r="AD4" s="15" t="s">
        <v>28</v>
      </c>
      <c r="AE4" s="11" t="s">
        <v>649</v>
      </c>
      <c r="AF4" s="14" t="s">
        <v>29</v>
      </c>
      <c r="AG4" s="50" t="s">
        <v>30</v>
      </c>
      <c r="AH4" s="9" t="s">
        <v>538</v>
      </c>
      <c r="AI4" s="16" t="s">
        <v>31</v>
      </c>
      <c r="AJ4" s="16" t="s">
        <v>539</v>
      </c>
      <c r="AK4" s="16" t="s">
        <v>32</v>
      </c>
      <c r="AL4" s="16" t="s">
        <v>33</v>
      </c>
      <c r="AM4" s="16" t="s">
        <v>34</v>
      </c>
      <c r="AN4" s="16" t="s">
        <v>35</v>
      </c>
      <c r="AO4" s="16" t="s">
        <v>36</v>
      </c>
      <c r="AP4" s="16" t="s">
        <v>37</v>
      </c>
      <c r="AQ4" s="16" t="s">
        <v>38</v>
      </c>
      <c r="AR4" s="16" t="s">
        <v>39</v>
      </c>
      <c r="AS4" s="16" t="s">
        <v>40</v>
      </c>
      <c r="AT4" s="16" t="s">
        <v>41</v>
      </c>
      <c r="AU4" s="16" t="s">
        <v>42</v>
      </c>
    </row>
    <row r="5" spans="1:47" ht="15" customHeight="1" x14ac:dyDescent="0.25">
      <c r="A5" s="18"/>
      <c r="B5" s="19"/>
      <c r="C5" s="19"/>
      <c r="D5" s="20"/>
      <c r="E5" s="20"/>
      <c r="F5" s="21"/>
      <c r="G5" s="22"/>
      <c r="H5" s="23"/>
      <c r="I5" s="39"/>
      <c r="J5" s="68"/>
      <c r="K5" s="24"/>
      <c r="L5" s="25"/>
      <c r="M5" s="26"/>
      <c r="N5" s="47"/>
      <c r="O5" s="47"/>
      <c r="P5" s="47">
        <f t="shared" ref="P5:P9" si="0">+N5+O5</f>
        <v>0</v>
      </c>
      <c r="Q5" s="30"/>
      <c r="R5" s="30">
        <v>0</v>
      </c>
      <c r="S5" s="48">
        <f t="shared" ref="S5:S9" si="1">(HONORARIOS/30)*((Q5*30)+R5)</f>
        <v>0</v>
      </c>
      <c r="T5" s="28"/>
      <c r="U5" s="28"/>
      <c r="V5" s="29">
        <f t="shared" ref="V5:V9" si="2">ROUNDDOWN(DAYS360(T5,U5+1)/30,0)</f>
        <v>0</v>
      </c>
      <c r="W5" s="30">
        <f t="shared" ref="W5:W9" si="3">IF(T5&lt;&gt;"",(DAYS360(T5,U5+1))-(V5*30),0)</f>
        <v>0</v>
      </c>
      <c r="X5" s="27">
        <f t="shared" ref="X5:X9" si="4">HONORARIOS/30*((V5*30)+W5)</f>
        <v>0</v>
      </c>
      <c r="Y5" s="31"/>
      <c r="Z5" s="32"/>
      <c r="AA5" s="29">
        <f t="shared" ref="AA5:AA9" si="5">ROUNDDOWN(DAYS360(Y5,Z5+1)/30,0)</f>
        <v>0</v>
      </c>
      <c r="AB5" s="30">
        <f t="shared" ref="AB5:AB9" si="6">IF(Y5&lt;&gt;"",(DAYS360(Y5,Z5+1))-(AA5*30),0)</f>
        <v>0</v>
      </c>
      <c r="AC5" s="27">
        <f t="shared" ref="AC5:AC9" si="7">HONORARIOS/30*((AA5*30)+AB5)</f>
        <v>0</v>
      </c>
      <c r="AD5" s="33"/>
      <c r="AE5" s="24"/>
      <c r="AF5" s="27">
        <f t="shared" ref="AF5:AF9" si="8">HONORARIOS/30*((AD5*30)+AE5)</f>
        <v>0</v>
      </c>
      <c r="AG5" s="34" t="str">
        <f t="shared" ref="AG5:AG9" si="9">IF(AND(U5="",Z5=""),"",IF(Z5&lt;&gt;"",Z5,U5))</f>
        <v/>
      </c>
      <c r="AH5" s="35">
        <f t="shared" ref="AH5:AH9" si="10">+X5+AC5-AF5</f>
        <v>0</v>
      </c>
      <c r="AI5" s="36"/>
      <c r="AJ5" s="37"/>
      <c r="AK5" s="51"/>
      <c r="AL5" s="38"/>
      <c r="AM5" s="38">
        <f t="shared" ref="AM5:AM36" si="11">+AK5</f>
        <v>0</v>
      </c>
      <c r="AN5" s="40"/>
      <c r="AO5" s="41"/>
      <c r="AP5" s="41"/>
      <c r="AQ5" s="41"/>
      <c r="AR5" s="41"/>
      <c r="AS5" s="42"/>
      <c r="AT5" s="43"/>
      <c r="AU5" s="44" t="e">
        <f>CONCATENATE("_",VLOOKUP(#REF!,DOMINIOS!$A$1:$B$57,2,0))</f>
        <v>#REF!</v>
      </c>
    </row>
    <row r="6" spans="1:47" ht="15" customHeight="1" x14ac:dyDescent="0.25">
      <c r="A6" s="18"/>
      <c r="B6" s="19"/>
      <c r="C6" s="19"/>
      <c r="D6" s="20"/>
      <c r="E6" s="20"/>
      <c r="F6" s="21"/>
      <c r="G6" s="22"/>
      <c r="H6" s="23"/>
      <c r="I6" s="39"/>
      <c r="J6" s="68"/>
      <c r="K6" s="24"/>
      <c r="L6" s="25"/>
      <c r="M6" s="26"/>
      <c r="N6" s="47"/>
      <c r="O6" s="47"/>
      <c r="P6" s="47">
        <f t="shared" si="0"/>
        <v>0</v>
      </c>
      <c r="Q6" s="30"/>
      <c r="R6" s="30">
        <v>0</v>
      </c>
      <c r="S6" s="48">
        <f t="shared" si="1"/>
        <v>0</v>
      </c>
      <c r="T6" s="28"/>
      <c r="U6" s="28"/>
      <c r="V6" s="29">
        <f t="shared" si="2"/>
        <v>0</v>
      </c>
      <c r="W6" s="30">
        <f t="shared" si="3"/>
        <v>0</v>
      </c>
      <c r="X6" s="27">
        <f t="shared" si="4"/>
        <v>0</v>
      </c>
      <c r="Y6" s="31"/>
      <c r="Z6" s="32"/>
      <c r="AA6" s="29">
        <f t="shared" si="5"/>
        <v>0</v>
      </c>
      <c r="AB6" s="30">
        <f t="shared" si="6"/>
        <v>0</v>
      </c>
      <c r="AC6" s="27">
        <f t="shared" si="7"/>
        <v>0</v>
      </c>
      <c r="AD6" s="33"/>
      <c r="AE6" s="24"/>
      <c r="AF6" s="27">
        <f t="shared" si="8"/>
        <v>0</v>
      </c>
      <c r="AG6" s="34" t="str">
        <f t="shared" si="9"/>
        <v/>
      </c>
      <c r="AH6" s="35">
        <f t="shared" si="10"/>
        <v>0</v>
      </c>
      <c r="AI6" s="36"/>
      <c r="AJ6" s="37"/>
      <c r="AK6" s="51"/>
      <c r="AL6" s="38"/>
      <c r="AM6" s="38">
        <f t="shared" si="11"/>
        <v>0</v>
      </c>
      <c r="AN6" s="40"/>
      <c r="AO6" s="41"/>
      <c r="AP6" s="41"/>
      <c r="AQ6" s="41"/>
      <c r="AR6" s="41"/>
      <c r="AS6" s="42"/>
      <c r="AT6" s="43"/>
      <c r="AU6" s="44" t="e">
        <f>CONCATENATE("_",VLOOKUP(#REF!,DOMINIOS!$A$1:$B$57,2,0))</f>
        <v>#REF!</v>
      </c>
    </row>
    <row r="7" spans="1:47" ht="15" customHeight="1" x14ac:dyDescent="0.25">
      <c r="A7" s="18"/>
      <c r="B7" s="19"/>
      <c r="C7" s="19"/>
      <c r="D7" s="20"/>
      <c r="E7" s="20"/>
      <c r="F7" s="21"/>
      <c r="G7" s="22"/>
      <c r="H7" s="23"/>
      <c r="I7" s="39"/>
      <c r="J7" s="68"/>
      <c r="K7" s="24"/>
      <c r="L7" s="25"/>
      <c r="M7" s="26"/>
      <c r="N7" s="47"/>
      <c r="O7" s="47"/>
      <c r="P7" s="47">
        <f t="shared" si="0"/>
        <v>0</v>
      </c>
      <c r="Q7" s="30"/>
      <c r="R7" s="30">
        <v>0</v>
      </c>
      <c r="S7" s="48">
        <f t="shared" si="1"/>
        <v>0</v>
      </c>
      <c r="T7" s="28"/>
      <c r="U7" s="28"/>
      <c r="V7" s="29">
        <f t="shared" si="2"/>
        <v>0</v>
      </c>
      <c r="W7" s="30">
        <f t="shared" si="3"/>
        <v>0</v>
      </c>
      <c r="X7" s="27">
        <f t="shared" si="4"/>
        <v>0</v>
      </c>
      <c r="Y7" s="31"/>
      <c r="Z7" s="32"/>
      <c r="AA7" s="29">
        <f t="shared" si="5"/>
        <v>0</v>
      </c>
      <c r="AB7" s="30">
        <f t="shared" si="6"/>
        <v>0</v>
      </c>
      <c r="AC7" s="27">
        <f t="shared" si="7"/>
        <v>0</v>
      </c>
      <c r="AD7" s="33"/>
      <c r="AE7" s="24"/>
      <c r="AF7" s="27">
        <f t="shared" si="8"/>
        <v>0</v>
      </c>
      <c r="AG7" s="34" t="str">
        <f t="shared" si="9"/>
        <v/>
      </c>
      <c r="AH7" s="35">
        <f t="shared" si="10"/>
        <v>0</v>
      </c>
      <c r="AI7" s="36"/>
      <c r="AJ7" s="37"/>
      <c r="AK7" s="51"/>
      <c r="AL7" s="38"/>
      <c r="AM7" s="38">
        <f t="shared" si="11"/>
        <v>0</v>
      </c>
      <c r="AN7" s="40"/>
      <c r="AO7" s="41"/>
      <c r="AP7" s="41"/>
      <c r="AQ7" s="41"/>
      <c r="AR7" s="41"/>
      <c r="AS7" s="42"/>
      <c r="AT7" s="43"/>
      <c r="AU7" s="44" t="e">
        <f>CONCATENATE("_",VLOOKUP(#REF!,DOMINIOS!$A$1:$B$57,2,0))</f>
        <v>#REF!</v>
      </c>
    </row>
    <row r="8" spans="1:47" ht="15" customHeight="1" x14ac:dyDescent="0.25">
      <c r="A8" s="18"/>
      <c r="B8" s="19"/>
      <c r="C8" s="19"/>
      <c r="D8" s="20"/>
      <c r="E8" s="20"/>
      <c r="F8" s="21"/>
      <c r="G8" s="22"/>
      <c r="H8" s="23"/>
      <c r="I8" s="39"/>
      <c r="J8" s="68"/>
      <c r="K8" s="24"/>
      <c r="L8" s="25"/>
      <c r="M8" s="26"/>
      <c r="N8" s="47"/>
      <c r="O8" s="47"/>
      <c r="P8" s="47">
        <f t="shared" si="0"/>
        <v>0</v>
      </c>
      <c r="Q8" s="30"/>
      <c r="R8" s="30">
        <v>0</v>
      </c>
      <c r="S8" s="48">
        <f t="shared" si="1"/>
        <v>0</v>
      </c>
      <c r="T8" s="28"/>
      <c r="U8" s="28"/>
      <c r="V8" s="29">
        <f t="shared" si="2"/>
        <v>0</v>
      </c>
      <c r="W8" s="30">
        <f t="shared" si="3"/>
        <v>0</v>
      </c>
      <c r="X8" s="27">
        <f t="shared" si="4"/>
        <v>0</v>
      </c>
      <c r="Y8" s="31"/>
      <c r="Z8" s="32"/>
      <c r="AA8" s="29">
        <f t="shared" si="5"/>
        <v>0</v>
      </c>
      <c r="AB8" s="30">
        <f t="shared" si="6"/>
        <v>0</v>
      </c>
      <c r="AC8" s="27">
        <f t="shared" si="7"/>
        <v>0</v>
      </c>
      <c r="AD8" s="33"/>
      <c r="AE8" s="24"/>
      <c r="AF8" s="27">
        <f t="shared" si="8"/>
        <v>0</v>
      </c>
      <c r="AG8" s="34" t="str">
        <f t="shared" si="9"/>
        <v/>
      </c>
      <c r="AH8" s="35">
        <f t="shared" si="10"/>
        <v>0</v>
      </c>
      <c r="AI8" s="36"/>
      <c r="AJ8" s="37"/>
      <c r="AK8" s="51"/>
      <c r="AL8" s="38"/>
      <c r="AM8" s="38">
        <f t="shared" si="11"/>
        <v>0</v>
      </c>
      <c r="AN8" s="40"/>
      <c r="AO8" s="41"/>
      <c r="AP8" s="41"/>
      <c r="AQ8" s="41"/>
      <c r="AR8" s="41"/>
      <c r="AS8" s="42"/>
      <c r="AT8" s="43"/>
      <c r="AU8" s="44" t="e">
        <f>CONCATENATE("_",VLOOKUP(#REF!,DOMINIOS!$A$1:$B$57,2,0))</f>
        <v>#REF!</v>
      </c>
    </row>
    <row r="9" spans="1:47" ht="15" customHeight="1" x14ac:dyDescent="0.25">
      <c r="A9" s="18"/>
      <c r="B9" s="19"/>
      <c r="C9" s="19"/>
      <c r="D9" s="20"/>
      <c r="E9" s="20"/>
      <c r="F9" s="21"/>
      <c r="G9" s="22"/>
      <c r="H9" s="23"/>
      <c r="I9" s="39"/>
      <c r="J9" s="68"/>
      <c r="K9" s="24"/>
      <c r="L9" s="25"/>
      <c r="M9" s="26"/>
      <c r="N9" s="47"/>
      <c r="O9" s="47"/>
      <c r="P9" s="47">
        <f t="shared" si="0"/>
        <v>0</v>
      </c>
      <c r="Q9" s="30"/>
      <c r="R9" s="30">
        <v>0</v>
      </c>
      <c r="S9" s="48">
        <f t="shared" si="1"/>
        <v>0</v>
      </c>
      <c r="T9" s="28"/>
      <c r="U9" s="28"/>
      <c r="V9" s="29">
        <f t="shared" si="2"/>
        <v>0</v>
      </c>
      <c r="W9" s="30">
        <f t="shared" si="3"/>
        <v>0</v>
      </c>
      <c r="X9" s="27">
        <f t="shared" si="4"/>
        <v>0</v>
      </c>
      <c r="Y9" s="31"/>
      <c r="Z9" s="32"/>
      <c r="AA9" s="29">
        <f t="shared" si="5"/>
        <v>0</v>
      </c>
      <c r="AB9" s="30">
        <f t="shared" si="6"/>
        <v>0</v>
      </c>
      <c r="AC9" s="27">
        <f t="shared" si="7"/>
        <v>0</v>
      </c>
      <c r="AD9" s="33"/>
      <c r="AE9" s="24"/>
      <c r="AF9" s="27">
        <f t="shared" si="8"/>
        <v>0</v>
      </c>
      <c r="AG9" s="34" t="str">
        <f t="shared" si="9"/>
        <v/>
      </c>
      <c r="AH9" s="35">
        <f t="shared" si="10"/>
        <v>0</v>
      </c>
      <c r="AI9" s="36"/>
      <c r="AJ9" s="37"/>
      <c r="AK9" s="51"/>
      <c r="AL9" s="38"/>
      <c r="AM9" s="38">
        <f t="shared" si="11"/>
        <v>0</v>
      </c>
      <c r="AN9" s="40"/>
      <c r="AO9" s="41"/>
      <c r="AP9" s="41"/>
      <c r="AQ9" s="41"/>
      <c r="AR9" s="41"/>
      <c r="AS9" s="42"/>
      <c r="AT9" s="43"/>
      <c r="AU9" s="44" t="e">
        <f>CONCATENATE("_",VLOOKUP(#REF!,DOMINIOS!$A$1:$B$57,2,0))</f>
        <v>#REF!</v>
      </c>
    </row>
    <row r="10" spans="1:47" ht="15" customHeight="1" x14ac:dyDescent="0.25">
      <c r="A10" s="18"/>
      <c r="B10" s="19"/>
      <c r="C10" s="19"/>
      <c r="D10" s="20"/>
      <c r="E10" s="20"/>
      <c r="F10" s="21"/>
      <c r="G10" s="22"/>
      <c r="H10" s="23"/>
      <c r="I10" s="39"/>
      <c r="J10" s="68"/>
      <c r="K10" s="24"/>
      <c r="L10" s="25"/>
      <c r="M10" s="26"/>
      <c r="N10" s="47"/>
      <c r="O10" s="47"/>
      <c r="P10" s="47">
        <f t="shared" ref="P10:P34" si="12">+N10+O10</f>
        <v>0</v>
      </c>
      <c r="Q10" s="30"/>
      <c r="R10" s="30">
        <v>0</v>
      </c>
      <c r="S10" s="48">
        <f t="shared" ref="S10:S70" si="13">(HONORARIOS/30)*((Q10*30)+R10)</f>
        <v>0</v>
      </c>
      <c r="T10" s="28"/>
      <c r="U10" s="28"/>
      <c r="V10" s="29">
        <f t="shared" ref="V10:V70" si="14">ROUNDDOWN(DAYS360(T10,U10+1)/30,0)</f>
        <v>0</v>
      </c>
      <c r="W10" s="30">
        <f t="shared" ref="W10:W70" si="15">IF(T10&lt;&gt;"",(DAYS360(T10,U10+1))-(V10*30),0)</f>
        <v>0</v>
      </c>
      <c r="X10" s="27">
        <f t="shared" ref="X10:X70" si="16">HONORARIOS/30*((V10*30)+W10)</f>
        <v>0</v>
      </c>
      <c r="Y10" s="31"/>
      <c r="Z10" s="32"/>
      <c r="AA10" s="29">
        <f t="shared" ref="AA10:AA70" si="17">ROUNDDOWN(DAYS360(Y10,Z10+1)/30,0)</f>
        <v>0</v>
      </c>
      <c r="AB10" s="30">
        <f t="shared" ref="AB10:AB70" si="18">IF(Y10&lt;&gt;"",(DAYS360(Y10,Z10+1))-(AA10*30),0)</f>
        <v>0</v>
      </c>
      <c r="AC10" s="27">
        <f t="shared" ref="AC10:AC70" si="19">HONORARIOS/30*((AA10*30)+AB10)</f>
        <v>0</v>
      </c>
      <c r="AD10" s="33"/>
      <c r="AE10" s="24"/>
      <c r="AF10" s="27">
        <f t="shared" ref="AF10:AF70" si="20">HONORARIOS/30*((AD10*30)+AE10)</f>
        <v>0</v>
      </c>
      <c r="AG10" s="34" t="str">
        <f t="shared" ref="AG10:AG70" si="21">IF(AND(U10="",Z10=""),"",IF(Z10&lt;&gt;"",Z10,U10))</f>
        <v/>
      </c>
      <c r="AH10" s="35">
        <f t="shared" ref="AH10:AH70" si="22">+X10+AC10-AF10</f>
        <v>0</v>
      </c>
      <c r="AI10" s="36"/>
      <c r="AJ10" s="37"/>
      <c r="AK10" s="51"/>
      <c r="AL10" s="38"/>
      <c r="AM10" s="38">
        <f t="shared" si="11"/>
        <v>0</v>
      </c>
      <c r="AN10" s="40"/>
      <c r="AO10" s="41"/>
      <c r="AP10" s="41"/>
      <c r="AQ10" s="41"/>
      <c r="AR10" s="41"/>
      <c r="AS10" s="42"/>
      <c r="AT10" s="43"/>
      <c r="AU10" s="44" t="e">
        <f>CONCATENATE("_",VLOOKUP(#REF!,DOMINIOS!$A$1:$B$57,2,0))</f>
        <v>#REF!</v>
      </c>
    </row>
    <row r="11" spans="1:47" ht="15" customHeight="1" x14ac:dyDescent="0.25">
      <c r="A11" s="18"/>
      <c r="B11" s="19"/>
      <c r="C11" s="19"/>
      <c r="D11" s="20"/>
      <c r="E11" s="20"/>
      <c r="F11" s="21"/>
      <c r="G11" s="22"/>
      <c r="H11" s="23"/>
      <c r="I11" s="39"/>
      <c r="J11" s="68"/>
      <c r="K11" s="24"/>
      <c r="L11" s="25"/>
      <c r="M11" s="26"/>
      <c r="N11" s="47"/>
      <c r="O11" s="47"/>
      <c r="P11" s="47">
        <f t="shared" si="12"/>
        <v>0</v>
      </c>
      <c r="Q11" s="30"/>
      <c r="R11" s="30">
        <v>0</v>
      </c>
      <c r="S11" s="48">
        <f t="shared" si="13"/>
        <v>0</v>
      </c>
      <c r="T11" s="28"/>
      <c r="U11" s="28"/>
      <c r="V11" s="29">
        <f t="shared" si="14"/>
        <v>0</v>
      </c>
      <c r="W11" s="30">
        <f t="shared" si="15"/>
        <v>0</v>
      </c>
      <c r="X11" s="27">
        <f t="shared" si="16"/>
        <v>0</v>
      </c>
      <c r="Y11" s="31"/>
      <c r="Z11" s="32"/>
      <c r="AA11" s="29">
        <f t="shared" si="17"/>
        <v>0</v>
      </c>
      <c r="AB11" s="30">
        <f t="shared" si="18"/>
        <v>0</v>
      </c>
      <c r="AC11" s="27">
        <f t="shared" si="19"/>
        <v>0</v>
      </c>
      <c r="AD11" s="33"/>
      <c r="AE11" s="24"/>
      <c r="AF11" s="27">
        <f t="shared" si="20"/>
        <v>0</v>
      </c>
      <c r="AG11" s="34" t="str">
        <f t="shared" si="21"/>
        <v/>
      </c>
      <c r="AH11" s="35">
        <f t="shared" si="22"/>
        <v>0</v>
      </c>
      <c r="AI11" s="36"/>
      <c r="AJ11" s="37"/>
      <c r="AK11" s="51"/>
      <c r="AL11" s="38"/>
      <c r="AM11" s="38">
        <f t="shared" si="11"/>
        <v>0</v>
      </c>
      <c r="AN11" s="40"/>
      <c r="AO11" s="41"/>
      <c r="AP11" s="41"/>
      <c r="AQ11" s="41"/>
      <c r="AR11" s="41"/>
      <c r="AS11" s="42"/>
      <c r="AT11" s="43"/>
      <c r="AU11" s="44" t="e">
        <f>CONCATENATE("_",VLOOKUP(#REF!,DOMINIOS!$A$1:$B$57,2,0))</f>
        <v>#REF!</v>
      </c>
    </row>
    <row r="12" spans="1:47" ht="15" customHeight="1" x14ac:dyDescent="0.25">
      <c r="A12" s="18"/>
      <c r="B12" s="19"/>
      <c r="C12" s="19"/>
      <c r="D12" s="20"/>
      <c r="E12" s="20"/>
      <c r="F12" s="21"/>
      <c r="G12" s="22"/>
      <c r="H12" s="23"/>
      <c r="I12" s="39"/>
      <c r="J12" s="68"/>
      <c r="K12" s="24"/>
      <c r="L12" s="25"/>
      <c r="M12" s="26"/>
      <c r="N12" s="47"/>
      <c r="O12" s="47"/>
      <c r="P12" s="47">
        <f t="shared" si="12"/>
        <v>0</v>
      </c>
      <c r="Q12" s="30"/>
      <c r="R12" s="30">
        <v>0</v>
      </c>
      <c r="S12" s="48">
        <f t="shared" si="13"/>
        <v>0</v>
      </c>
      <c r="T12" s="28"/>
      <c r="U12" s="28"/>
      <c r="V12" s="29">
        <f t="shared" si="14"/>
        <v>0</v>
      </c>
      <c r="W12" s="30">
        <f t="shared" si="15"/>
        <v>0</v>
      </c>
      <c r="X12" s="27">
        <f t="shared" si="16"/>
        <v>0</v>
      </c>
      <c r="Y12" s="31"/>
      <c r="Z12" s="32"/>
      <c r="AA12" s="29">
        <f t="shared" si="17"/>
        <v>0</v>
      </c>
      <c r="AB12" s="30">
        <f t="shared" si="18"/>
        <v>0</v>
      </c>
      <c r="AC12" s="27">
        <f t="shared" si="19"/>
        <v>0</v>
      </c>
      <c r="AD12" s="33"/>
      <c r="AE12" s="24"/>
      <c r="AF12" s="27">
        <f t="shared" si="20"/>
        <v>0</v>
      </c>
      <c r="AG12" s="34" t="str">
        <f t="shared" si="21"/>
        <v/>
      </c>
      <c r="AH12" s="35">
        <f t="shared" si="22"/>
        <v>0</v>
      </c>
      <c r="AI12" s="36"/>
      <c r="AJ12" s="37"/>
      <c r="AK12" s="51"/>
      <c r="AL12" s="38"/>
      <c r="AM12" s="38">
        <f t="shared" si="11"/>
        <v>0</v>
      </c>
      <c r="AN12" s="40"/>
      <c r="AO12" s="41"/>
      <c r="AP12" s="41"/>
      <c r="AQ12" s="41"/>
      <c r="AR12" s="41"/>
      <c r="AS12" s="42"/>
      <c r="AT12" s="43"/>
      <c r="AU12" s="44" t="e">
        <f>CONCATENATE("_",VLOOKUP(#REF!,DOMINIOS!$A$1:$B$57,2,0))</f>
        <v>#REF!</v>
      </c>
    </row>
    <row r="13" spans="1:47" ht="15" customHeight="1" x14ac:dyDescent="0.25">
      <c r="A13" s="18"/>
      <c r="B13" s="19"/>
      <c r="C13" s="19"/>
      <c r="D13" s="20"/>
      <c r="E13" s="20"/>
      <c r="F13" s="21"/>
      <c r="G13" s="22"/>
      <c r="H13" s="23"/>
      <c r="I13" s="39"/>
      <c r="J13" s="68"/>
      <c r="K13" s="24"/>
      <c r="L13" s="25"/>
      <c r="M13" s="26"/>
      <c r="N13" s="47"/>
      <c r="O13" s="47"/>
      <c r="P13" s="47">
        <f t="shared" si="12"/>
        <v>0</v>
      </c>
      <c r="Q13" s="30"/>
      <c r="R13" s="30">
        <v>0</v>
      </c>
      <c r="S13" s="48">
        <f t="shared" si="13"/>
        <v>0</v>
      </c>
      <c r="T13" s="28"/>
      <c r="U13" s="28"/>
      <c r="V13" s="29">
        <f t="shared" si="14"/>
        <v>0</v>
      </c>
      <c r="W13" s="30">
        <f t="shared" si="15"/>
        <v>0</v>
      </c>
      <c r="X13" s="27">
        <f t="shared" si="16"/>
        <v>0</v>
      </c>
      <c r="Y13" s="31"/>
      <c r="Z13" s="32"/>
      <c r="AA13" s="29">
        <f t="shared" si="17"/>
        <v>0</v>
      </c>
      <c r="AB13" s="30">
        <f t="shared" si="18"/>
        <v>0</v>
      </c>
      <c r="AC13" s="27">
        <f t="shared" si="19"/>
        <v>0</v>
      </c>
      <c r="AD13" s="33"/>
      <c r="AE13" s="24"/>
      <c r="AF13" s="27">
        <f t="shared" si="20"/>
        <v>0</v>
      </c>
      <c r="AG13" s="34" t="str">
        <f t="shared" si="21"/>
        <v/>
      </c>
      <c r="AH13" s="35">
        <f t="shared" si="22"/>
        <v>0</v>
      </c>
      <c r="AI13" s="36"/>
      <c r="AJ13" s="37"/>
      <c r="AK13" s="51"/>
      <c r="AL13" s="38"/>
      <c r="AM13" s="38">
        <f t="shared" si="11"/>
        <v>0</v>
      </c>
      <c r="AN13" s="40"/>
      <c r="AO13" s="41"/>
      <c r="AP13" s="41"/>
      <c r="AQ13" s="41"/>
      <c r="AR13" s="41"/>
      <c r="AS13" s="42"/>
      <c r="AT13" s="43"/>
      <c r="AU13" s="44" t="e">
        <f>CONCATENATE("_",VLOOKUP(#REF!,DOMINIOS!$A$1:$B$57,2,0))</f>
        <v>#REF!</v>
      </c>
    </row>
    <row r="14" spans="1:47" ht="15" customHeight="1" x14ac:dyDescent="0.25">
      <c r="A14" s="18"/>
      <c r="B14" s="19"/>
      <c r="C14" s="19"/>
      <c r="D14" s="20"/>
      <c r="E14" s="20"/>
      <c r="F14" s="21"/>
      <c r="G14" s="22"/>
      <c r="H14" s="23"/>
      <c r="I14" s="39"/>
      <c r="J14" s="68"/>
      <c r="K14" s="24"/>
      <c r="L14" s="25"/>
      <c r="M14" s="26"/>
      <c r="N14" s="47"/>
      <c r="O14" s="47"/>
      <c r="P14" s="47">
        <f t="shared" si="12"/>
        <v>0</v>
      </c>
      <c r="Q14" s="30"/>
      <c r="R14" s="30">
        <v>0</v>
      </c>
      <c r="S14" s="48">
        <f t="shared" si="13"/>
        <v>0</v>
      </c>
      <c r="T14" s="28"/>
      <c r="U14" s="28"/>
      <c r="V14" s="29">
        <f t="shared" si="14"/>
        <v>0</v>
      </c>
      <c r="W14" s="30">
        <f t="shared" si="15"/>
        <v>0</v>
      </c>
      <c r="X14" s="27">
        <f t="shared" si="16"/>
        <v>0</v>
      </c>
      <c r="Y14" s="31"/>
      <c r="Z14" s="32"/>
      <c r="AA14" s="29">
        <f t="shared" si="17"/>
        <v>0</v>
      </c>
      <c r="AB14" s="30">
        <f t="shared" si="18"/>
        <v>0</v>
      </c>
      <c r="AC14" s="27">
        <f t="shared" si="19"/>
        <v>0</v>
      </c>
      <c r="AD14" s="33"/>
      <c r="AE14" s="24"/>
      <c r="AF14" s="27">
        <f t="shared" si="20"/>
        <v>0</v>
      </c>
      <c r="AG14" s="34" t="str">
        <f t="shared" si="21"/>
        <v/>
      </c>
      <c r="AH14" s="35">
        <f t="shared" si="22"/>
        <v>0</v>
      </c>
      <c r="AI14" s="36"/>
      <c r="AJ14" s="37"/>
      <c r="AK14" s="51"/>
      <c r="AL14" s="38"/>
      <c r="AM14" s="38">
        <f t="shared" si="11"/>
        <v>0</v>
      </c>
      <c r="AN14" s="40"/>
      <c r="AO14" s="41"/>
      <c r="AP14" s="41"/>
      <c r="AQ14" s="41"/>
      <c r="AR14" s="41"/>
      <c r="AS14" s="42"/>
      <c r="AT14" s="43"/>
      <c r="AU14" s="44" t="e">
        <f>CONCATENATE("_",VLOOKUP(#REF!,DOMINIOS!$A$1:$B$57,2,0))</f>
        <v>#REF!</v>
      </c>
    </row>
    <row r="15" spans="1:47" ht="15" customHeight="1" x14ac:dyDescent="0.25">
      <c r="A15" s="18"/>
      <c r="B15" s="19"/>
      <c r="C15" s="19"/>
      <c r="D15" s="20"/>
      <c r="E15" s="20"/>
      <c r="F15" s="21"/>
      <c r="G15" s="22"/>
      <c r="H15" s="23"/>
      <c r="I15" s="39"/>
      <c r="J15" s="68"/>
      <c r="K15" s="24"/>
      <c r="L15" s="25"/>
      <c r="M15" s="26"/>
      <c r="N15" s="47"/>
      <c r="O15" s="47"/>
      <c r="P15" s="47">
        <f t="shared" si="12"/>
        <v>0</v>
      </c>
      <c r="Q15" s="30"/>
      <c r="R15" s="30">
        <v>0</v>
      </c>
      <c r="S15" s="48">
        <f t="shared" si="13"/>
        <v>0</v>
      </c>
      <c r="T15" s="28"/>
      <c r="U15" s="28"/>
      <c r="V15" s="29">
        <f t="shared" si="14"/>
        <v>0</v>
      </c>
      <c r="W15" s="30">
        <f t="shared" si="15"/>
        <v>0</v>
      </c>
      <c r="X15" s="27">
        <f t="shared" si="16"/>
        <v>0</v>
      </c>
      <c r="Y15" s="31"/>
      <c r="Z15" s="32"/>
      <c r="AA15" s="29">
        <f t="shared" si="17"/>
        <v>0</v>
      </c>
      <c r="AB15" s="30">
        <f t="shared" si="18"/>
        <v>0</v>
      </c>
      <c r="AC15" s="27">
        <f t="shared" si="19"/>
        <v>0</v>
      </c>
      <c r="AD15" s="33"/>
      <c r="AE15" s="24"/>
      <c r="AF15" s="27">
        <f t="shared" si="20"/>
        <v>0</v>
      </c>
      <c r="AG15" s="34" t="str">
        <f t="shared" si="21"/>
        <v/>
      </c>
      <c r="AH15" s="35">
        <f t="shared" si="22"/>
        <v>0</v>
      </c>
      <c r="AI15" s="36"/>
      <c r="AJ15" s="37"/>
      <c r="AK15" s="51"/>
      <c r="AL15" s="38"/>
      <c r="AM15" s="38">
        <f t="shared" si="11"/>
        <v>0</v>
      </c>
      <c r="AN15" s="40"/>
      <c r="AO15" s="41"/>
      <c r="AP15" s="41"/>
      <c r="AQ15" s="41"/>
      <c r="AR15" s="41"/>
      <c r="AS15" s="42"/>
      <c r="AT15" s="43"/>
      <c r="AU15" s="44" t="e">
        <f>CONCATENATE("_",VLOOKUP(#REF!,DOMINIOS!$A$1:$B$57,2,0))</f>
        <v>#REF!</v>
      </c>
    </row>
    <row r="16" spans="1:47" ht="15" customHeight="1" x14ac:dyDescent="0.25">
      <c r="A16" s="18"/>
      <c r="B16" s="19"/>
      <c r="C16" s="19"/>
      <c r="D16" s="20"/>
      <c r="E16" s="20"/>
      <c r="F16" s="21"/>
      <c r="G16" s="22"/>
      <c r="H16" s="23"/>
      <c r="I16" s="39"/>
      <c r="J16" s="68"/>
      <c r="K16" s="24"/>
      <c r="L16" s="25"/>
      <c r="M16" s="26"/>
      <c r="N16" s="47"/>
      <c r="O16" s="47"/>
      <c r="P16" s="47">
        <f t="shared" si="12"/>
        <v>0</v>
      </c>
      <c r="Q16" s="30"/>
      <c r="R16" s="30">
        <v>0</v>
      </c>
      <c r="S16" s="48">
        <f t="shared" si="13"/>
        <v>0</v>
      </c>
      <c r="T16" s="28"/>
      <c r="U16" s="28"/>
      <c r="V16" s="29">
        <f t="shared" si="14"/>
        <v>0</v>
      </c>
      <c r="W16" s="30">
        <f t="shared" si="15"/>
        <v>0</v>
      </c>
      <c r="X16" s="27">
        <f t="shared" si="16"/>
        <v>0</v>
      </c>
      <c r="Y16" s="31"/>
      <c r="Z16" s="32"/>
      <c r="AA16" s="29">
        <f t="shared" si="17"/>
        <v>0</v>
      </c>
      <c r="AB16" s="30">
        <f t="shared" si="18"/>
        <v>0</v>
      </c>
      <c r="AC16" s="27">
        <f t="shared" si="19"/>
        <v>0</v>
      </c>
      <c r="AD16" s="33"/>
      <c r="AE16" s="24"/>
      <c r="AF16" s="27">
        <f t="shared" si="20"/>
        <v>0</v>
      </c>
      <c r="AG16" s="34" t="str">
        <f t="shared" si="21"/>
        <v/>
      </c>
      <c r="AH16" s="35">
        <f t="shared" si="22"/>
        <v>0</v>
      </c>
      <c r="AI16" s="36"/>
      <c r="AJ16" s="37"/>
      <c r="AK16" s="51"/>
      <c r="AL16" s="38"/>
      <c r="AM16" s="38">
        <f t="shared" si="11"/>
        <v>0</v>
      </c>
      <c r="AN16" s="40"/>
      <c r="AO16" s="41"/>
      <c r="AP16" s="41"/>
      <c r="AQ16" s="41"/>
      <c r="AR16" s="41"/>
      <c r="AS16" s="42"/>
      <c r="AT16" s="43"/>
      <c r="AU16" s="44" t="e">
        <f>CONCATENATE("_",VLOOKUP(#REF!,DOMINIOS!$A$1:$B$57,2,0))</f>
        <v>#REF!</v>
      </c>
    </row>
    <row r="17" spans="1:47" ht="15" customHeight="1" x14ac:dyDescent="0.25">
      <c r="A17" s="18"/>
      <c r="B17" s="19"/>
      <c r="C17" s="19"/>
      <c r="D17" s="20"/>
      <c r="E17" s="20"/>
      <c r="F17" s="21"/>
      <c r="G17" s="22"/>
      <c r="H17" s="23"/>
      <c r="I17" s="39"/>
      <c r="J17" s="68"/>
      <c r="K17" s="24"/>
      <c r="L17" s="25"/>
      <c r="M17" s="26"/>
      <c r="N17" s="47"/>
      <c r="O17" s="47"/>
      <c r="P17" s="47">
        <f t="shared" si="12"/>
        <v>0</v>
      </c>
      <c r="Q17" s="30"/>
      <c r="R17" s="30">
        <v>0</v>
      </c>
      <c r="S17" s="48">
        <f t="shared" si="13"/>
        <v>0</v>
      </c>
      <c r="T17" s="28"/>
      <c r="U17" s="28"/>
      <c r="V17" s="29">
        <f t="shared" si="14"/>
        <v>0</v>
      </c>
      <c r="W17" s="30">
        <f t="shared" si="15"/>
        <v>0</v>
      </c>
      <c r="X17" s="27">
        <f t="shared" si="16"/>
        <v>0</v>
      </c>
      <c r="Y17" s="31"/>
      <c r="Z17" s="32"/>
      <c r="AA17" s="29">
        <f t="shared" si="17"/>
        <v>0</v>
      </c>
      <c r="AB17" s="30">
        <f t="shared" si="18"/>
        <v>0</v>
      </c>
      <c r="AC17" s="27">
        <f t="shared" si="19"/>
        <v>0</v>
      </c>
      <c r="AD17" s="33"/>
      <c r="AE17" s="24"/>
      <c r="AF17" s="27">
        <f t="shared" si="20"/>
        <v>0</v>
      </c>
      <c r="AG17" s="34" t="str">
        <f t="shared" si="21"/>
        <v/>
      </c>
      <c r="AH17" s="35">
        <f t="shared" si="22"/>
        <v>0</v>
      </c>
      <c r="AI17" s="36"/>
      <c r="AJ17" s="37"/>
      <c r="AK17" s="51"/>
      <c r="AL17" s="38"/>
      <c r="AM17" s="38">
        <f t="shared" si="11"/>
        <v>0</v>
      </c>
      <c r="AN17" s="40"/>
      <c r="AO17" s="41"/>
      <c r="AP17" s="41"/>
      <c r="AQ17" s="41"/>
      <c r="AR17" s="41"/>
      <c r="AS17" s="42"/>
      <c r="AT17" s="43"/>
      <c r="AU17" s="44" t="e">
        <f>CONCATENATE("_",VLOOKUP(#REF!,DOMINIOS!$A$1:$B$57,2,0))</f>
        <v>#REF!</v>
      </c>
    </row>
    <row r="18" spans="1:47" ht="15" customHeight="1" x14ac:dyDescent="0.25">
      <c r="A18" s="18"/>
      <c r="B18" s="19"/>
      <c r="C18" s="19"/>
      <c r="D18" s="20"/>
      <c r="E18" s="20"/>
      <c r="F18" s="21"/>
      <c r="G18" s="22"/>
      <c r="H18" s="23"/>
      <c r="I18" s="39"/>
      <c r="J18" s="68"/>
      <c r="K18" s="24"/>
      <c r="L18" s="25"/>
      <c r="M18" s="26"/>
      <c r="N18" s="47"/>
      <c r="O18" s="47"/>
      <c r="P18" s="47">
        <f t="shared" si="12"/>
        <v>0</v>
      </c>
      <c r="Q18" s="30"/>
      <c r="R18" s="30">
        <v>0</v>
      </c>
      <c r="S18" s="48">
        <f t="shared" si="13"/>
        <v>0</v>
      </c>
      <c r="T18" s="28"/>
      <c r="U18" s="28"/>
      <c r="V18" s="29">
        <f t="shared" si="14"/>
        <v>0</v>
      </c>
      <c r="W18" s="30">
        <f t="shared" si="15"/>
        <v>0</v>
      </c>
      <c r="X18" s="27">
        <f t="shared" si="16"/>
        <v>0</v>
      </c>
      <c r="Y18" s="31"/>
      <c r="Z18" s="32"/>
      <c r="AA18" s="29">
        <f t="shared" si="17"/>
        <v>0</v>
      </c>
      <c r="AB18" s="30">
        <f t="shared" si="18"/>
        <v>0</v>
      </c>
      <c r="AC18" s="27">
        <f t="shared" si="19"/>
        <v>0</v>
      </c>
      <c r="AD18" s="33"/>
      <c r="AE18" s="24"/>
      <c r="AF18" s="27">
        <f t="shared" si="20"/>
        <v>0</v>
      </c>
      <c r="AG18" s="34" t="str">
        <f t="shared" si="21"/>
        <v/>
      </c>
      <c r="AH18" s="35">
        <f t="shared" si="22"/>
        <v>0</v>
      </c>
      <c r="AI18" s="36"/>
      <c r="AJ18" s="37"/>
      <c r="AK18" s="51"/>
      <c r="AL18" s="38"/>
      <c r="AM18" s="38">
        <f t="shared" si="11"/>
        <v>0</v>
      </c>
      <c r="AN18" s="40"/>
      <c r="AO18" s="41"/>
      <c r="AP18" s="41"/>
      <c r="AQ18" s="41"/>
      <c r="AR18" s="41"/>
      <c r="AS18" s="42"/>
      <c r="AT18" s="43"/>
      <c r="AU18" s="44" t="e">
        <f>CONCATENATE("_",VLOOKUP(#REF!,DOMINIOS!$A$1:$B$57,2,0))</f>
        <v>#REF!</v>
      </c>
    </row>
    <row r="19" spans="1:47" ht="15" customHeight="1" x14ac:dyDescent="0.25">
      <c r="A19" s="18"/>
      <c r="B19" s="19"/>
      <c r="C19" s="19"/>
      <c r="D19" s="20"/>
      <c r="E19" s="20"/>
      <c r="F19" s="21"/>
      <c r="G19" s="22"/>
      <c r="H19" s="23"/>
      <c r="I19" s="39"/>
      <c r="J19" s="68"/>
      <c r="K19" s="24"/>
      <c r="L19" s="25"/>
      <c r="M19" s="26"/>
      <c r="N19" s="47"/>
      <c r="O19" s="47"/>
      <c r="P19" s="47">
        <f t="shared" si="12"/>
        <v>0</v>
      </c>
      <c r="Q19" s="30"/>
      <c r="R19" s="30">
        <v>0</v>
      </c>
      <c r="S19" s="48">
        <f t="shared" si="13"/>
        <v>0</v>
      </c>
      <c r="T19" s="28"/>
      <c r="U19" s="28"/>
      <c r="V19" s="29">
        <f t="shared" si="14"/>
        <v>0</v>
      </c>
      <c r="W19" s="30">
        <f t="shared" si="15"/>
        <v>0</v>
      </c>
      <c r="X19" s="27">
        <f t="shared" si="16"/>
        <v>0</v>
      </c>
      <c r="Y19" s="31"/>
      <c r="Z19" s="32"/>
      <c r="AA19" s="29">
        <f t="shared" si="17"/>
        <v>0</v>
      </c>
      <c r="AB19" s="30">
        <f t="shared" si="18"/>
        <v>0</v>
      </c>
      <c r="AC19" s="27">
        <f t="shared" si="19"/>
        <v>0</v>
      </c>
      <c r="AD19" s="33"/>
      <c r="AE19" s="24"/>
      <c r="AF19" s="27">
        <f t="shared" si="20"/>
        <v>0</v>
      </c>
      <c r="AG19" s="34" t="str">
        <f t="shared" si="21"/>
        <v/>
      </c>
      <c r="AH19" s="35">
        <f t="shared" si="22"/>
        <v>0</v>
      </c>
      <c r="AI19" s="36"/>
      <c r="AJ19" s="37"/>
      <c r="AK19" s="51"/>
      <c r="AL19" s="38"/>
      <c r="AM19" s="38">
        <f t="shared" si="11"/>
        <v>0</v>
      </c>
      <c r="AN19" s="40"/>
      <c r="AO19" s="41"/>
      <c r="AP19" s="41"/>
      <c r="AQ19" s="41"/>
      <c r="AR19" s="41"/>
      <c r="AS19" s="42"/>
      <c r="AT19" s="43"/>
      <c r="AU19" s="44" t="e">
        <f>CONCATENATE("_",VLOOKUP(#REF!,DOMINIOS!$A$1:$B$57,2,0))</f>
        <v>#REF!</v>
      </c>
    </row>
    <row r="20" spans="1:47" ht="15" customHeight="1" x14ac:dyDescent="0.25">
      <c r="A20" s="18"/>
      <c r="B20" s="19"/>
      <c r="C20" s="19"/>
      <c r="D20" s="20"/>
      <c r="E20" s="20"/>
      <c r="F20" s="21"/>
      <c r="G20" s="22"/>
      <c r="H20" s="23"/>
      <c r="I20" s="39"/>
      <c r="J20" s="68"/>
      <c r="K20" s="24"/>
      <c r="L20" s="25"/>
      <c r="M20" s="26"/>
      <c r="N20" s="47"/>
      <c r="O20" s="47"/>
      <c r="P20" s="47">
        <f t="shared" si="12"/>
        <v>0</v>
      </c>
      <c r="Q20" s="30"/>
      <c r="R20" s="30">
        <v>0</v>
      </c>
      <c r="S20" s="48">
        <f t="shared" si="13"/>
        <v>0</v>
      </c>
      <c r="T20" s="28"/>
      <c r="U20" s="28"/>
      <c r="V20" s="29">
        <f t="shared" si="14"/>
        <v>0</v>
      </c>
      <c r="W20" s="30">
        <f t="shared" si="15"/>
        <v>0</v>
      </c>
      <c r="X20" s="27">
        <f t="shared" si="16"/>
        <v>0</v>
      </c>
      <c r="Y20" s="31"/>
      <c r="Z20" s="32"/>
      <c r="AA20" s="29">
        <f t="shared" si="17"/>
        <v>0</v>
      </c>
      <c r="AB20" s="30">
        <f t="shared" si="18"/>
        <v>0</v>
      </c>
      <c r="AC20" s="27">
        <f t="shared" si="19"/>
        <v>0</v>
      </c>
      <c r="AD20" s="33"/>
      <c r="AE20" s="24"/>
      <c r="AF20" s="27">
        <f t="shared" si="20"/>
        <v>0</v>
      </c>
      <c r="AG20" s="34" t="str">
        <f t="shared" si="21"/>
        <v/>
      </c>
      <c r="AH20" s="35">
        <f t="shared" si="22"/>
        <v>0</v>
      </c>
      <c r="AI20" s="36"/>
      <c r="AJ20" s="37"/>
      <c r="AK20" s="51"/>
      <c r="AL20" s="38"/>
      <c r="AM20" s="38">
        <f t="shared" si="11"/>
        <v>0</v>
      </c>
      <c r="AN20" s="40"/>
      <c r="AO20" s="41"/>
      <c r="AP20" s="41"/>
      <c r="AQ20" s="41"/>
      <c r="AR20" s="41"/>
      <c r="AS20" s="42"/>
      <c r="AT20" s="43"/>
      <c r="AU20" s="44" t="e">
        <f>CONCATENATE("_",VLOOKUP(#REF!,DOMINIOS!$A$1:$B$57,2,0))</f>
        <v>#REF!</v>
      </c>
    </row>
    <row r="21" spans="1:47" ht="15" customHeight="1" x14ac:dyDescent="0.25">
      <c r="A21" s="18"/>
      <c r="B21" s="19"/>
      <c r="C21" s="19"/>
      <c r="D21" s="20"/>
      <c r="E21" s="20"/>
      <c r="F21" s="21"/>
      <c r="G21" s="22"/>
      <c r="H21" s="23"/>
      <c r="I21" s="39"/>
      <c r="J21" s="68"/>
      <c r="K21" s="24"/>
      <c r="L21" s="25"/>
      <c r="M21" s="26"/>
      <c r="N21" s="47"/>
      <c r="O21" s="47"/>
      <c r="P21" s="47">
        <f t="shared" si="12"/>
        <v>0</v>
      </c>
      <c r="Q21" s="30"/>
      <c r="R21" s="30">
        <v>0</v>
      </c>
      <c r="S21" s="48">
        <f t="shared" si="13"/>
        <v>0</v>
      </c>
      <c r="T21" s="28"/>
      <c r="U21" s="28"/>
      <c r="V21" s="29">
        <f t="shared" si="14"/>
        <v>0</v>
      </c>
      <c r="W21" s="30">
        <f t="shared" si="15"/>
        <v>0</v>
      </c>
      <c r="X21" s="27">
        <f t="shared" si="16"/>
        <v>0</v>
      </c>
      <c r="Y21" s="31"/>
      <c r="Z21" s="32"/>
      <c r="AA21" s="29">
        <f t="shared" si="17"/>
        <v>0</v>
      </c>
      <c r="AB21" s="30">
        <f t="shared" si="18"/>
        <v>0</v>
      </c>
      <c r="AC21" s="27">
        <f t="shared" si="19"/>
        <v>0</v>
      </c>
      <c r="AD21" s="33"/>
      <c r="AE21" s="24"/>
      <c r="AF21" s="27">
        <f t="shared" si="20"/>
        <v>0</v>
      </c>
      <c r="AG21" s="34" t="str">
        <f t="shared" si="21"/>
        <v/>
      </c>
      <c r="AH21" s="35">
        <f t="shared" si="22"/>
        <v>0</v>
      </c>
      <c r="AI21" s="36"/>
      <c r="AJ21" s="37"/>
      <c r="AK21" s="51"/>
      <c r="AL21" s="38"/>
      <c r="AM21" s="38">
        <f t="shared" si="11"/>
        <v>0</v>
      </c>
      <c r="AN21" s="40"/>
      <c r="AO21" s="41"/>
      <c r="AP21" s="41"/>
      <c r="AQ21" s="41"/>
      <c r="AR21" s="41"/>
      <c r="AS21" s="42"/>
      <c r="AT21" s="43"/>
      <c r="AU21" s="44" t="e">
        <f>CONCATENATE("_",VLOOKUP(#REF!,DOMINIOS!$A$1:$B$57,2,0))</f>
        <v>#REF!</v>
      </c>
    </row>
    <row r="22" spans="1:47" ht="15" customHeight="1" x14ac:dyDescent="0.25">
      <c r="A22" s="18"/>
      <c r="B22" s="19"/>
      <c r="C22" s="19"/>
      <c r="D22" s="20"/>
      <c r="E22" s="20"/>
      <c r="F22" s="21"/>
      <c r="G22" s="22"/>
      <c r="H22" s="23"/>
      <c r="I22" s="39"/>
      <c r="J22" s="68"/>
      <c r="K22" s="24"/>
      <c r="L22" s="25"/>
      <c r="M22" s="26"/>
      <c r="N22" s="47"/>
      <c r="O22" s="47"/>
      <c r="P22" s="47">
        <f t="shared" si="12"/>
        <v>0</v>
      </c>
      <c r="Q22" s="30"/>
      <c r="R22" s="30">
        <v>0</v>
      </c>
      <c r="S22" s="48">
        <f t="shared" si="13"/>
        <v>0</v>
      </c>
      <c r="T22" s="28"/>
      <c r="U22" s="28"/>
      <c r="V22" s="29">
        <f t="shared" si="14"/>
        <v>0</v>
      </c>
      <c r="W22" s="30">
        <f t="shared" si="15"/>
        <v>0</v>
      </c>
      <c r="X22" s="27">
        <f t="shared" si="16"/>
        <v>0</v>
      </c>
      <c r="Y22" s="31"/>
      <c r="Z22" s="32"/>
      <c r="AA22" s="29">
        <f t="shared" si="17"/>
        <v>0</v>
      </c>
      <c r="AB22" s="30">
        <f t="shared" si="18"/>
        <v>0</v>
      </c>
      <c r="AC22" s="27">
        <f t="shared" si="19"/>
        <v>0</v>
      </c>
      <c r="AD22" s="33"/>
      <c r="AE22" s="24"/>
      <c r="AF22" s="27">
        <f t="shared" si="20"/>
        <v>0</v>
      </c>
      <c r="AG22" s="34" t="str">
        <f t="shared" si="21"/>
        <v/>
      </c>
      <c r="AH22" s="35">
        <f t="shared" si="22"/>
        <v>0</v>
      </c>
      <c r="AI22" s="36"/>
      <c r="AJ22" s="37"/>
      <c r="AK22" s="51"/>
      <c r="AL22" s="38"/>
      <c r="AM22" s="38">
        <f t="shared" si="11"/>
        <v>0</v>
      </c>
      <c r="AN22" s="40"/>
      <c r="AO22" s="41"/>
      <c r="AP22" s="41"/>
      <c r="AQ22" s="41"/>
      <c r="AR22" s="41"/>
      <c r="AS22" s="42"/>
      <c r="AT22" s="43"/>
      <c r="AU22" s="44" t="e">
        <f>CONCATENATE("_",VLOOKUP(#REF!,DOMINIOS!$A$1:$B$57,2,0))</f>
        <v>#REF!</v>
      </c>
    </row>
    <row r="23" spans="1:47" ht="15" customHeight="1" x14ac:dyDescent="0.25">
      <c r="A23" s="18"/>
      <c r="B23" s="19"/>
      <c r="C23" s="19"/>
      <c r="D23" s="20"/>
      <c r="E23" s="20"/>
      <c r="F23" s="21"/>
      <c r="G23" s="22"/>
      <c r="H23" s="23"/>
      <c r="I23" s="39"/>
      <c r="J23" s="68"/>
      <c r="K23" s="24"/>
      <c r="L23" s="25"/>
      <c r="M23" s="26"/>
      <c r="N23" s="47"/>
      <c r="O23" s="47"/>
      <c r="P23" s="47">
        <f t="shared" si="12"/>
        <v>0</v>
      </c>
      <c r="Q23" s="30"/>
      <c r="R23" s="30">
        <v>0</v>
      </c>
      <c r="S23" s="48">
        <f t="shared" si="13"/>
        <v>0</v>
      </c>
      <c r="T23" s="28"/>
      <c r="U23" s="28"/>
      <c r="V23" s="29">
        <f t="shared" si="14"/>
        <v>0</v>
      </c>
      <c r="W23" s="30">
        <f t="shared" si="15"/>
        <v>0</v>
      </c>
      <c r="X23" s="27">
        <f t="shared" si="16"/>
        <v>0</v>
      </c>
      <c r="Y23" s="31"/>
      <c r="Z23" s="32"/>
      <c r="AA23" s="29">
        <f t="shared" si="17"/>
        <v>0</v>
      </c>
      <c r="AB23" s="30">
        <f t="shared" si="18"/>
        <v>0</v>
      </c>
      <c r="AC23" s="27">
        <f t="shared" si="19"/>
        <v>0</v>
      </c>
      <c r="AD23" s="33"/>
      <c r="AE23" s="24"/>
      <c r="AF23" s="27">
        <f t="shared" si="20"/>
        <v>0</v>
      </c>
      <c r="AG23" s="34" t="str">
        <f t="shared" si="21"/>
        <v/>
      </c>
      <c r="AH23" s="35">
        <f t="shared" si="22"/>
        <v>0</v>
      </c>
      <c r="AI23" s="36"/>
      <c r="AJ23" s="37"/>
      <c r="AK23" s="51"/>
      <c r="AL23" s="38"/>
      <c r="AM23" s="38">
        <f t="shared" si="11"/>
        <v>0</v>
      </c>
      <c r="AN23" s="40"/>
      <c r="AO23" s="41"/>
      <c r="AP23" s="41"/>
      <c r="AQ23" s="41"/>
      <c r="AR23" s="41"/>
      <c r="AS23" s="42"/>
      <c r="AT23" s="43"/>
      <c r="AU23" s="44" t="e">
        <f>CONCATENATE("_",VLOOKUP(#REF!,DOMINIOS!$A$1:$B$57,2,0))</f>
        <v>#REF!</v>
      </c>
    </row>
    <row r="24" spans="1:47" ht="15" customHeight="1" x14ac:dyDescent="0.25">
      <c r="A24" s="18"/>
      <c r="B24" s="19"/>
      <c r="C24" s="19"/>
      <c r="D24" s="20"/>
      <c r="E24" s="20"/>
      <c r="F24" s="21"/>
      <c r="G24" s="22"/>
      <c r="H24" s="23"/>
      <c r="I24" s="39"/>
      <c r="J24" s="68"/>
      <c r="K24" s="24"/>
      <c r="L24" s="25"/>
      <c r="M24" s="26"/>
      <c r="N24" s="47"/>
      <c r="O24" s="47"/>
      <c r="P24" s="47">
        <f t="shared" si="12"/>
        <v>0</v>
      </c>
      <c r="Q24" s="30"/>
      <c r="R24" s="30">
        <v>0</v>
      </c>
      <c r="S24" s="48">
        <f t="shared" si="13"/>
        <v>0</v>
      </c>
      <c r="T24" s="28"/>
      <c r="U24" s="28"/>
      <c r="V24" s="29">
        <f t="shared" si="14"/>
        <v>0</v>
      </c>
      <c r="W24" s="30">
        <f t="shared" si="15"/>
        <v>0</v>
      </c>
      <c r="X24" s="27">
        <f t="shared" si="16"/>
        <v>0</v>
      </c>
      <c r="Y24" s="31"/>
      <c r="Z24" s="32"/>
      <c r="AA24" s="29">
        <f t="shared" si="17"/>
        <v>0</v>
      </c>
      <c r="AB24" s="30">
        <f t="shared" si="18"/>
        <v>0</v>
      </c>
      <c r="AC24" s="27">
        <f t="shared" si="19"/>
        <v>0</v>
      </c>
      <c r="AD24" s="33"/>
      <c r="AE24" s="24"/>
      <c r="AF24" s="27">
        <f t="shared" si="20"/>
        <v>0</v>
      </c>
      <c r="AG24" s="34" t="str">
        <f t="shared" si="21"/>
        <v/>
      </c>
      <c r="AH24" s="35">
        <f t="shared" si="22"/>
        <v>0</v>
      </c>
      <c r="AI24" s="36"/>
      <c r="AJ24" s="37"/>
      <c r="AK24" s="51"/>
      <c r="AL24" s="38"/>
      <c r="AM24" s="38">
        <f t="shared" si="11"/>
        <v>0</v>
      </c>
      <c r="AN24" s="40"/>
      <c r="AO24" s="41"/>
      <c r="AP24" s="41"/>
      <c r="AQ24" s="41"/>
      <c r="AR24" s="41"/>
      <c r="AS24" s="42"/>
      <c r="AT24" s="43"/>
      <c r="AU24" s="44" t="e">
        <f>CONCATENATE("_",VLOOKUP(#REF!,DOMINIOS!$A$1:$B$57,2,0))</f>
        <v>#REF!</v>
      </c>
    </row>
    <row r="25" spans="1:47" ht="15" customHeight="1" x14ac:dyDescent="0.25">
      <c r="A25" s="18"/>
      <c r="B25" s="19"/>
      <c r="C25" s="19"/>
      <c r="D25" s="20"/>
      <c r="E25" s="20"/>
      <c r="F25" s="21"/>
      <c r="G25" s="22"/>
      <c r="H25" s="23"/>
      <c r="I25" s="39"/>
      <c r="J25" s="68"/>
      <c r="K25" s="24"/>
      <c r="L25" s="25"/>
      <c r="M25" s="26"/>
      <c r="N25" s="47"/>
      <c r="O25" s="47"/>
      <c r="P25" s="47">
        <f t="shared" si="12"/>
        <v>0</v>
      </c>
      <c r="Q25" s="30"/>
      <c r="R25" s="30">
        <v>0</v>
      </c>
      <c r="S25" s="48">
        <f t="shared" si="13"/>
        <v>0</v>
      </c>
      <c r="T25" s="28"/>
      <c r="U25" s="28"/>
      <c r="V25" s="29">
        <f t="shared" si="14"/>
        <v>0</v>
      </c>
      <c r="W25" s="30">
        <f t="shared" si="15"/>
        <v>0</v>
      </c>
      <c r="X25" s="27">
        <f t="shared" si="16"/>
        <v>0</v>
      </c>
      <c r="Y25" s="31"/>
      <c r="Z25" s="32"/>
      <c r="AA25" s="29">
        <f t="shared" si="17"/>
        <v>0</v>
      </c>
      <c r="AB25" s="30">
        <f t="shared" si="18"/>
        <v>0</v>
      </c>
      <c r="AC25" s="27">
        <f t="shared" si="19"/>
        <v>0</v>
      </c>
      <c r="AD25" s="33"/>
      <c r="AE25" s="24"/>
      <c r="AF25" s="27">
        <f t="shared" si="20"/>
        <v>0</v>
      </c>
      <c r="AG25" s="34" t="str">
        <f t="shared" si="21"/>
        <v/>
      </c>
      <c r="AH25" s="35">
        <f t="shared" si="22"/>
        <v>0</v>
      </c>
      <c r="AI25" s="36"/>
      <c r="AJ25" s="37"/>
      <c r="AK25" s="51"/>
      <c r="AL25" s="38"/>
      <c r="AM25" s="38">
        <f t="shared" si="11"/>
        <v>0</v>
      </c>
      <c r="AN25" s="40"/>
      <c r="AO25" s="41"/>
      <c r="AP25" s="41"/>
      <c r="AQ25" s="41"/>
      <c r="AR25" s="41"/>
      <c r="AS25" s="42"/>
      <c r="AT25" s="43"/>
      <c r="AU25" s="44" t="e">
        <f>CONCATENATE("_",VLOOKUP(#REF!,DOMINIOS!$A$1:$B$57,2,0))</f>
        <v>#REF!</v>
      </c>
    </row>
    <row r="26" spans="1:47" ht="15" customHeight="1" x14ac:dyDescent="0.25">
      <c r="A26" s="18"/>
      <c r="B26" s="19"/>
      <c r="C26" s="19"/>
      <c r="D26" s="20"/>
      <c r="E26" s="20"/>
      <c r="F26" s="21"/>
      <c r="G26" s="22"/>
      <c r="H26" s="23"/>
      <c r="I26" s="39"/>
      <c r="J26" s="68"/>
      <c r="K26" s="24"/>
      <c r="L26" s="25"/>
      <c r="M26" s="26"/>
      <c r="N26" s="47"/>
      <c r="O26" s="47"/>
      <c r="P26" s="47">
        <f t="shared" si="12"/>
        <v>0</v>
      </c>
      <c r="Q26" s="30"/>
      <c r="R26" s="30">
        <v>0</v>
      </c>
      <c r="S26" s="48">
        <f t="shared" si="13"/>
        <v>0</v>
      </c>
      <c r="T26" s="28"/>
      <c r="U26" s="28"/>
      <c r="V26" s="29">
        <f t="shared" si="14"/>
        <v>0</v>
      </c>
      <c r="W26" s="30">
        <f t="shared" si="15"/>
        <v>0</v>
      </c>
      <c r="X26" s="27">
        <f t="shared" si="16"/>
        <v>0</v>
      </c>
      <c r="Y26" s="31"/>
      <c r="Z26" s="32"/>
      <c r="AA26" s="29">
        <f t="shared" si="17"/>
        <v>0</v>
      </c>
      <c r="AB26" s="30">
        <f t="shared" si="18"/>
        <v>0</v>
      </c>
      <c r="AC26" s="27">
        <f t="shared" si="19"/>
        <v>0</v>
      </c>
      <c r="AD26" s="33"/>
      <c r="AE26" s="24"/>
      <c r="AF26" s="27">
        <f t="shared" si="20"/>
        <v>0</v>
      </c>
      <c r="AG26" s="34" t="str">
        <f t="shared" si="21"/>
        <v/>
      </c>
      <c r="AH26" s="35">
        <f t="shared" si="22"/>
        <v>0</v>
      </c>
      <c r="AI26" s="36"/>
      <c r="AJ26" s="37"/>
      <c r="AK26" s="51"/>
      <c r="AL26" s="38"/>
      <c r="AM26" s="38">
        <f t="shared" si="11"/>
        <v>0</v>
      </c>
      <c r="AN26" s="40"/>
      <c r="AO26" s="41"/>
      <c r="AP26" s="41"/>
      <c r="AQ26" s="41"/>
      <c r="AR26" s="41"/>
      <c r="AS26" s="42"/>
      <c r="AT26" s="43"/>
      <c r="AU26" s="44" t="e">
        <f>CONCATENATE("_",VLOOKUP(#REF!,DOMINIOS!$A$1:$B$57,2,0))</f>
        <v>#REF!</v>
      </c>
    </row>
    <row r="27" spans="1:47" ht="15" customHeight="1" x14ac:dyDescent="0.25">
      <c r="A27" s="18"/>
      <c r="B27" s="19"/>
      <c r="C27" s="19"/>
      <c r="D27" s="20"/>
      <c r="E27" s="20"/>
      <c r="F27" s="21"/>
      <c r="G27" s="22"/>
      <c r="H27" s="23"/>
      <c r="I27" s="39"/>
      <c r="J27" s="68"/>
      <c r="K27" s="24"/>
      <c r="L27" s="25"/>
      <c r="M27" s="26"/>
      <c r="N27" s="47"/>
      <c r="O27" s="47"/>
      <c r="P27" s="47">
        <f t="shared" si="12"/>
        <v>0</v>
      </c>
      <c r="Q27" s="30"/>
      <c r="R27" s="30">
        <v>0</v>
      </c>
      <c r="S27" s="48">
        <f t="shared" si="13"/>
        <v>0</v>
      </c>
      <c r="T27" s="28"/>
      <c r="U27" s="28"/>
      <c r="V27" s="29">
        <f t="shared" si="14"/>
        <v>0</v>
      </c>
      <c r="W27" s="30">
        <f t="shared" si="15"/>
        <v>0</v>
      </c>
      <c r="X27" s="27">
        <f t="shared" si="16"/>
        <v>0</v>
      </c>
      <c r="Y27" s="31"/>
      <c r="Z27" s="32"/>
      <c r="AA27" s="29">
        <f t="shared" si="17"/>
        <v>0</v>
      </c>
      <c r="AB27" s="30">
        <f t="shared" si="18"/>
        <v>0</v>
      </c>
      <c r="AC27" s="27">
        <f t="shared" si="19"/>
        <v>0</v>
      </c>
      <c r="AD27" s="33"/>
      <c r="AE27" s="24"/>
      <c r="AF27" s="27">
        <f t="shared" si="20"/>
        <v>0</v>
      </c>
      <c r="AG27" s="34" t="str">
        <f t="shared" si="21"/>
        <v/>
      </c>
      <c r="AH27" s="35">
        <f t="shared" si="22"/>
        <v>0</v>
      </c>
      <c r="AI27" s="36"/>
      <c r="AJ27" s="37"/>
      <c r="AK27" s="51"/>
      <c r="AL27" s="38"/>
      <c r="AM27" s="38">
        <f t="shared" si="11"/>
        <v>0</v>
      </c>
      <c r="AN27" s="40"/>
      <c r="AO27" s="41"/>
      <c r="AP27" s="41"/>
      <c r="AQ27" s="41"/>
      <c r="AR27" s="41"/>
      <c r="AS27" s="42"/>
      <c r="AT27" s="43"/>
      <c r="AU27" s="44" t="e">
        <f>CONCATENATE("_",VLOOKUP(#REF!,DOMINIOS!$A$1:$B$57,2,0))</f>
        <v>#REF!</v>
      </c>
    </row>
    <row r="28" spans="1:47" ht="15" customHeight="1" x14ac:dyDescent="0.25">
      <c r="A28" s="18"/>
      <c r="B28" s="19"/>
      <c r="C28" s="19"/>
      <c r="D28" s="20"/>
      <c r="E28" s="20"/>
      <c r="F28" s="21"/>
      <c r="G28" s="22"/>
      <c r="H28" s="23"/>
      <c r="I28" s="39"/>
      <c r="J28" s="68"/>
      <c r="K28" s="24"/>
      <c r="L28" s="25"/>
      <c r="M28" s="26"/>
      <c r="N28" s="47"/>
      <c r="O28" s="47"/>
      <c r="P28" s="47">
        <f t="shared" si="12"/>
        <v>0</v>
      </c>
      <c r="Q28" s="30"/>
      <c r="R28" s="30">
        <v>0</v>
      </c>
      <c r="S28" s="48">
        <f t="shared" si="13"/>
        <v>0</v>
      </c>
      <c r="T28" s="28"/>
      <c r="U28" s="28"/>
      <c r="V28" s="29">
        <f t="shared" si="14"/>
        <v>0</v>
      </c>
      <c r="W28" s="30">
        <f t="shared" si="15"/>
        <v>0</v>
      </c>
      <c r="X28" s="27">
        <f t="shared" si="16"/>
        <v>0</v>
      </c>
      <c r="Y28" s="31"/>
      <c r="Z28" s="32"/>
      <c r="AA28" s="29">
        <f t="shared" si="17"/>
        <v>0</v>
      </c>
      <c r="AB28" s="30">
        <f t="shared" si="18"/>
        <v>0</v>
      </c>
      <c r="AC28" s="27">
        <f t="shared" si="19"/>
        <v>0</v>
      </c>
      <c r="AD28" s="33"/>
      <c r="AE28" s="24"/>
      <c r="AF28" s="27">
        <f t="shared" si="20"/>
        <v>0</v>
      </c>
      <c r="AG28" s="34" t="str">
        <f t="shared" si="21"/>
        <v/>
      </c>
      <c r="AH28" s="35">
        <f t="shared" si="22"/>
        <v>0</v>
      </c>
      <c r="AI28" s="36"/>
      <c r="AJ28" s="37"/>
      <c r="AK28" s="51"/>
      <c r="AL28" s="38"/>
      <c r="AM28" s="38">
        <f t="shared" si="11"/>
        <v>0</v>
      </c>
      <c r="AN28" s="40"/>
      <c r="AO28" s="41"/>
      <c r="AP28" s="41"/>
      <c r="AQ28" s="41"/>
      <c r="AR28" s="41"/>
      <c r="AS28" s="42"/>
      <c r="AT28" s="43"/>
      <c r="AU28" s="44" t="e">
        <f>CONCATENATE("_",VLOOKUP(#REF!,DOMINIOS!$A$1:$B$57,2,0))</f>
        <v>#REF!</v>
      </c>
    </row>
    <row r="29" spans="1:47" ht="15" customHeight="1" x14ac:dyDescent="0.25">
      <c r="A29" s="18"/>
      <c r="B29" s="19"/>
      <c r="C29" s="19"/>
      <c r="D29" s="20"/>
      <c r="E29" s="20"/>
      <c r="F29" s="21"/>
      <c r="G29" s="22"/>
      <c r="H29" s="23"/>
      <c r="I29" s="39"/>
      <c r="J29" s="68"/>
      <c r="K29" s="24"/>
      <c r="L29" s="25"/>
      <c r="M29" s="26"/>
      <c r="N29" s="47"/>
      <c r="O29" s="47"/>
      <c r="P29" s="47">
        <f t="shared" si="12"/>
        <v>0</v>
      </c>
      <c r="Q29" s="30"/>
      <c r="R29" s="30">
        <v>0</v>
      </c>
      <c r="S29" s="48">
        <f t="shared" si="13"/>
        <v>0</v>
      </c>
      <c r="T29" s="28"/>
      <c r="U29" s="28"/>
      <c r="V29" s="29">
        <f t="shared" si="14"/>
        <v>0</v>
      </c>
      <c r="W29" s="30">
        <f t="shared" si="15"/>
        <v>0</v>
      </c>
      <c r="X29" s="27">
        <f t="shared" si="16"/>
        <v>0</v>
      </c>
      <c r="Y29" s="31"/>
      <c r="Z29" s="32"/>
      <c r="AA29" s="29">
        <f t="shared" si="17"/>
        <v>0</v>
      </c>
      <c r="AB29" s="30">
        <f t="shared" si="18"/>
        <v>0</v>
      </c>
      <c r="AC29" s="27">
        <f t="shared" si="19"/>
        <v>0</v>
      </c>
      <c r="AD29" s="33"/>
      <c r="AE29" s="24"/>
      <c r="AF29" s="27">
        <f t="shared" si="20"/>
        <v>0</v>
      </c>
      <c r="AG29" s="34" t="str">
        <f t="shared" si="21"/>
        <v/>
      </c>
      <c r="AH29" s="35">
        <f t="shared" si="22"/>
        <v>0</v>
      </c>
      <c r="AI29" s="36"/>
      <c r="AJ29" s="37"/>
      <c r="AK29" s="51"/>
      <c r="AL29" s="38"/>
      <c r="AM29" s="38">
        <f t="shared" si="11"/>
        <v>0</v>
      </c>
      <c r="AN29" s="40"/>
      <c r="AO29" s="41"/>
      <c r="AP29" s="41"/>
      <c r="AQ29" s="41"/>
      <c r="AR29" s="41"/>
      <c r="AS29" s="42"/>
      <c r="AT29" s="43"/>
      <c r="AU29" s="44" t="e">
        <f>CONCATENATE("_",VLOOKUP(#REF!,DOMINIOS!$A$1:$B$57,2,0))</f>
        <v>#REF!</v>
      </c>
    </row>
    <row r="30" spans="1:47" ht="15" customHeight="1" x14ac:dyDescent="0.25">
      <c r="A30" s="18"/>
      <c r="B30" s="19"/>
      <c r="C30" s="19"/>
      <c r="D30" s="20"/>
      <c r="E30" s="20"/>
      <c r="F30" s="21"/>
      <c r="G30" s="22"/>
      <c r="H30" s="23"/>
      <c r="I30" s="39"/>
      <c r="J30" s="68"/>
      <c r="K30" s="24"/>
      <c r="L30" s="25"/>
      <c r="M30" s="26"/>
      <c r="N30" s="47"/>
      <c r="O30" s="47"/>
      <c r="P30" s="47">
        <f t="shared" si="12"/>
        <v>0</v>
      </c>
      <c r="Q30" s="30"/>
      <c r="R30" s="30">
        <v>0</v>
      </c>
      <c r="S30" s="48">
        <f t="shared" si="13"/>
        <v>0</v>
      </c>
      <c r="T30" s="28"/>
      <c r="U30" s="28"/>
      <c r="V30" s="29">
        <f t="shared" si="14"/>
        <v>0</v>
      </c>
      <c r="W30" s="30">
        <f t="shared" si="15"/>
        <v>0</v>
      </c>
      <c r="X30" s="27">
        <f t="shared" si="16"/>
        <v>0</v>
      </c>
      <c r="Y30" s="31"/>
      <c r="Z30" s="32"/>
      <c r="AA30" s="29">
        <f t="shared" si="17"/>
        <v>0</v>
      </c>
      <c r="AB30" s="30">
        <f t="shared" si="18"/>
        <v>0</v>
      </c>
      <c r="AC30" s="27">
        <f t="shared" si="19"/>
        <v>0</v>
      </c>
      <c r="AD30" s="33"/>
      <c r="AE30" s="24"/>
      <c r="AF30" s="27">
        <f t="shared" si="20"/>
        <v>0</v>
      </c>
      <c r="AG30" s="34" t="str">
        <f t="shared" si="21"/>
        <v/>
      </c>
      <c r="AH30" s="35">
        <f t="shared" si="22"/>
        <v>0</v>
      </c>
      <c r="AI30" s="36"/>
      <c r="AJ30" s="37"/>
      <c r="AK30" s="51"/>
      <c r="AL30" s="38"/>
      <c r="AM30" s="38">
        <f t="shared" si="11"/>
        <v>0</v>
      </c>
      <c r="AN30" s="40"/>
      <c r="AO30" s="41"/>
      <c r="AP30" s="41"/>
      <c r="AQ30" s="41"/>
      <c r="AR30" s="41"/>
      <c r="AS30" s="42"/>
      <c r="AT30" s="43"/>
      <c r="AU30" s="44" t="e">
        <f>CONCATENATE("_",VLOOKUP(#REF!,DOMINIOS!$A$1:$B$57,2,0))</f>
        <v>#REF!</v>
      </c>
    </row>
    <row r="31" spans="1:47" ht="15" customHeight="1" x14ac:dyDescent="0.25">
      <c r="A31" s="18"/>
      <c r="B31" s="19"/>
      <c r="C31" s="19"/>
      <c r="D31" s="20"/>
      <c r="E31" s="20"/>
      <c r="F31" s="21"/>
      <c r="G31" s="22"/>
      <c r="H31" s="23"/>
      <c r="I31" s="39"/>
      <c r="J31" s="68"/>
      <c r="K31" s="24"/>
      <c r="L31" s="25"/>
      <c r="M31" s="26"/>
      <c r="N31" s="47"/>
      <c r="O31" s="47"/>
      <c r="P31" s="47">
        <f t="shared" si="12"/>
        <v>0</v>
      </c>
      <c r="Q31" s="30"/>
      <c r="R31" s="30">
        <v>0</v>
      </c>
      <c r="S31" s="48">
        <f t="shared" si="13"/>
        <v>0</v>
      </c>
      <c r="T31" s="28"/>
      <c r="U31" s="28"/>
      <c r="V31" s="29">
        <f t="shared" si="14"/>
        <v>0</v>
      </c>
      <c r="W31" s="30">
        <f t="shared" si="15"/>
        <v>0</v>
      </c>
      <c r="X31" s="27">
        <f t="shared" si="16"/>
        <v>0</v>
      </c>
      <c r="Y31" s="31"/>
      <c r="Z31" s="32"/>
      <c r="AA31" s="29">
        <f t="shared" si="17"/>
        <v>0</v>
      </c>
      <c r="AB31" s="30">
        <f t="shared" si="18"/>
        <v>0</v>
      </c>
      <c r="AC31" s="27">
        <f t="shared" si="19"/>
        <v>0</v>
      </c>
      <c r="AD31" s="33"/>
      <c r="AE31" s="24"/>
      <c r="AF31" s="27">
        <f t="shared" si="20"/>
        <v>0</v>
      </c>
      <c r="AG31" s="34" t="str">
        <f t="shared" si="21"/>
        <v/>
      </c>
      <c r="AH31" s="35">
        <f t="shared" si="22"/>
        <v>0</v>
      </c>
      <c r="AI31" s="36"/>
      <c r="AJ31" s="37"/>
      <c r="AK31" s="51"/>
      <c r="AL31" s="38"/>
      <c r="AM31" s="38">
        <f t="shared" si="11"/>
        <v>0</v>
      </c>
      <c r="AN31" s="40"/>
      <c r="AO31" s="41"/>
      <c r="AP31" s="41"/>
      <c r="AQ31" s="41"/>
      <c r="AR31" s="41"/>
      <c r="AS31" s="42"/>
      <c r="AT31" s="43"/>
      <c r="AU31" s="44" t="e">
        <f>CONCATENATE("_",VLOOKUP(#REF!,DOMINIOS!$A$1:$B$57,2,0))</f>
        <v>#REF!</v>
      </c>
    </row>
    <row r="32" spans="1:47" ht="15" customHeight="1" x14ac:dyDescent="0.25">
      <c r="A32" s="18"/>
      <c r="B32" s="19"/>
      <c r="C32" s="19"/>
      <c r="D32" s="20"/>
      <c r="E32" s="20"/>
      <c r="F32" s="21"/>
      <c r="G32" s="22"/>
      <c r="H32" s="23"/>
      <c r="I32" s="39"/>
      <c r="J32" s="68"/>
      <c r="K32" s="24"/>
      <c r="L32" s="25"/>
      <c r="M32" s="26"/>
      <c r="N32" s="47"/>
      <c r="O32" s="47"/>
      <c r="P32" s="47">
        <f t="shared" si="12"/>
        <v>0</v>
      </c>
      <c r="Q32" s="30"/>
      <c r="R32" s="30">
        <v>0</v>
      </c>
      <c r="S32" s="48">
        <f t="shared" si="13"/>
        <v>0</v>
      </c>
      <c r="T32" s="28"/>
      <c r="U32" s="28"/>
      <c r="V32" s="29">
        <f t="shared" si="14"/>
        <v>0</v>
      </c>
      <c r="W32" s="30">
        <f t="shared" si="15"/>
        <v>0</v>
      </c>
      <c r="X32" s="27">
        <f t="shared" si="16"/>
        <v>0</v>
      </c>
      <c r="Y32" s="31"/>
      <c r="Z32" s="32"/>
      <c r="AA32" s="29">
        <f t="shared" si="17"/>
        <v>0</v>
      </c>
      <c r="AB32" s="30">
        <f t="shared" si="18"/>
        <v>0</v>
      </c>
      <c r="AC32" s="27">
        <f t="shared" si="19"/>
        <v>0</v>
      </c>
      <c r="AD32" s="33"/>
      <c r="AE32" s="24"/>
      <c r="AF32" s="27">
        <f t="shared" si="20"/>
        <v>0</v>
      </c>
      <c r="AG32" s="34" t="str">
        <f t="shared" si="21"/>
        <v/>
      </c>
      <c r="AH32" s="35">
        <f t="shared" si="22"/>
        <v>0</v>
      </c>
      <c r="AI32" s="36"/>
      <c r="AJ32" s="37"/>
      <c r="AK32" s="51"/>
      <c r="AL32" s="38"/>
      <c r="AM32" s="38">
        <f t="shared" si="11"/>
        <v>0</v>
      </c>
      <c r="AN32" s="40"/>
      <c r="AO32" s="41"/>
      <c r="AP32" s="41"/>
      <c r="AQ32" s="41"/>
      <c r="AR32" s="41"/>
      <c r="AS32" s="42"/>
      <c r="AT32" s="43"/>
      <c r="AU32" s="44" t="e">
        <f>CONCATENATE("_",VLOOKUP(#REF!,DOMINIOS!$A$1:$B$57,2,0))</f>
        <v>#REF!</v>
      </c>
    </row>
    <row r="33" spans="1:47" ht="15" customHeight="1" x14ac:dyDescent="0.25">
      <c r="A33" s="18"/>
      <c r="B33" s="19"/>
      <c r="C33" s="19"/>
      <c r="D33" s="20"/>
      <c r="E33" s="20"/>
      <c r="F33" s="21"/>
      <c r="G33" s="22"/>
      <c r="H33" s="23"/>
      <c r="I33" s="39"/>
      <c r="J33" s="68"/>
      <c r="K33" s="24"/>
      <c r="L33" s="25"/>
      <c r="M33" s="26"/>
      <c r="N33" s="47"/>
      <c r="O33" s="47"/>
      <c r="P33" s="47">
        <f t="shared" si="12"/>
        <v>0</v>
      </c>
      <c r="Q33" s="30"/>
      <c r="R33" s="30">
        <v>0</v>
      </c>
      <c r="S33" s="48">
        <f t="shared" si="13"/>
        <v>0</v>
      </c>
      <c r="T33" s="28"/>
      <c r="U33" s="28"/>
      <c r="V33" s="29">
        <f t="shared" si="14"/>
        <v>0</v>
      </c>
      <c r="W33" s="30">
        <f t="shared" si="15"/>
        <v>0</v>
      </c>
      <c r="X33" s="27">
        <f t="shared" si="16"/>
        <v>0</v>
      </c>
      <c r="Y33" s="31"/>
      <c r="Z33" s="32"/>
      <c r="AA33" s="29">
        <f t="shared" si="17"/>
        <v>0</v>
      </c>
      <c r="AB33" s="30">
        <f t="shared" si="18"/>
        <v>0</v>
      </c>
      <c r="AC33" s="27">
        <f t="shared" si="19"/>
        <v>0</v>
      </c>
      <c r="AD33" s="33"/>
      <c r="AE33" s="24"/>
      <c r="AF33" s="27">
        <f t="shared" si="20"/>
        <v>0</v>
      </c>
      <c r="AG33" s="34" t="str">
        <f t="shared" si="21"/>
        <v/>
      </c>
      <c r="AH33" s="35">
        <f t="shared" si="22"/>
        <v>0</v>
      </c>
      <c r="AI33" s="36"/>
      <c r="AJ33" s="37"/>
      <c r="AK33" s="51"/>
      <c r="AL33" s="38"/>
      <c r="AM33" s="38">
        <f t="shared" si="11"/>
        <v>0</v>
      </c>
      <c r="AN33" s="40"/>
      <c r="AO33" s="41"/>
      <c r="AP33" s="41"/>
      <c r="AQ33" s="41"/>
      <c r="AR33" s="41"/>
      <c r="AS33" s="42"/>
      <c r="AT33" s="43"/>
      <c r="AU33" s="44" t="e">
        <f>CONCATENATE("_",VLOOKUP(#REF!,DOMINIOS!$A$1:$B$57,2,0))</f>
        <v>#REF!</v>
      </c>
    </row>
    <row r="34" spans="1:47" ht="15" customHeight="1" x14ac:dyDescent="0.25">
      <c r="A34" s="18"/>
      <c r="B34" s="19"/>
      <c r="C34" s="19"/>
      <c r="D34" s="20"/>
      <c r="E34" s="20"/>
      <c r="F34" s="21"/>
      <c r="G34" s="22"/>
      <c r="H34" s="23"/>
      <c r="I34" s="39"/>
      <c r="J34" s="68"/>
      <c r="K34" s="24"/>
      <c r="L34" s="25"/>
      <c r="M34" s="26"/>
      <c r="N34" s="47"/>
      <c r="O34" s="47"/>
      <c r="P34" s="47">
        <f t="shared" si="12"/>
        <v>0</v>
      </c>
      <c r="Q34" s="30"/>
      <c r="R34" s="30">
        <v>0</v>
      </c>
      <c r="S34" s="48">
        <f t="shared" si="13"/>
        <v>0</v>
      </c>
      <c r="T34" s="28"/>
      <c r="U34" s="28"/>
      <c r="V34" s="29">
        <f t="shared" si="14"/>
        <v>0</v>
      </c>
      <c r="W34" s="30">
        <f t="shared" si="15"/>
        <v>0</v>
      </c>
      <c r="X34" s="27">
        <f t="shared" si="16"/>
        <v>0</v>
      </c>
      <c r="Y34" s="31"/>
      <c r="Z34" s="32"/>
      <c r="AA34" s="29">
        <f t="shared" si="17"/>
        <v>0</v>
      </c>
      <c r="AB34" s="30">
        <f t="shared" si="18"/>
        <v>0</v>
      </c>
      <c r="AC34" s="27">
        <f t="shared" si="19"/>
        <v>0</v>
      </c>
      <c r="AD34" s="33"/>
      <c r="AE34" s="24"/>
      <c r="AF34" s="27">
        <f t="shared" si="20"/>
        <v>0</v>
      </c>
      <c r="AG34" s="34" t="str">
        <f t="shared" si="21"/>
        <v/>
      </c>
      <c r="AH34" s="35">
        <f t="shared" si="22"/>
        <v>0</v>
      </c>
      <c r="AI34" s="36"/>
      <c r="AJ34" s="37"/>
      <c r="AK34" s="51"/>
      <c r="AL34" s="38"/>
      <c r="AM34" s="38">
        <f t="shared" si="11"/>
        <v>0</v>
      </c>
      <c r="AN34" s="40"/>
      <c r="AO34" s="41"/>
      <c r="AP34" s="41"/>
      <c r="AQ34" s="41"/>
      <c r="AR34" s="41"/>
      <c r="AS34" s="42"/>
      <c r="AT34" s="43"/>
      <c r="AU34" s="44" t="e">
        <f>CONCATENATE("_",VLOOKUP(#REF!,DOMINIOS!$A$1:$B$57,2,0))</f>
        <v>#REF!</v>
      </c>
    </row>
    <row r="35" spans="1:47" ht="15" customHeight="1" x14ac:dyDescent="0.25">
      <c r="A35" s="18"/>
      <c r="B35" s="19"/>
      <c r="C35" s="19"/>
      <c r="D35" s="20"/>
      <c r="E35" s="20"/>
      <c r="F35" s="21"/>
      <c r="G35" s="22"/>
      <c r="H35" s="23"/>
      <c r="I35" s="39"/>
      <c r="J35" s="68"/>
      <c r="K35" s="24"/>
      <c r="L35" s="25"/>
      <c r="M35" s="26"/>
      <c r="N35" s="47"/>
      <c r="O35" s="47"/>
      <c r="P35" s="47">
        <f t="shared" ref="P35:P98" si="23">+N35+O35</f>
        <v>0</v>
      </c>
      <c r="Q35" s="30"/>
      <c r="R35" s="30">
        <v>0</v>
      </c>
      <c r="S35" s="48">
        <f t="shared" si="13"/>
        <v>0</v>
      </c>
      <c r="T35" s="28"/>
      <c r="U35" s="28"/>
      <c r="V35" s="29">
        <f t="shared" si="14"/>
        <v>0</v>
      </c>
      <c r="W35" s="30">
        <f t="shared" si="15"/>
        <v>0</v>
      </c>
      <c r="X35" s="27">
        <f t="shared" si="16"/>
        <v>0</v>
      </c>
      <c r="Y35" s="31"/>
      <c r="Z35" s="32"/>
      <c r="AA35" s="29">
        <f t="shared" si="17"/>
        <v>0</v>
      </c>
      <c r="AB35" s="30">
        <f t="shared" si="18"/>
        <v>0</v>
      </c>
      <c r="AC35" s="27">
        <f t="shared" si="19"/>
        <v>0</v>
      </c>
      <c r="AD35" s="33"/>
      <c r="AE35" s="24"/>
      <c r="AF35" s="27">
        <f t="shared" si="20"/>
        <v>0</v>
      </c>
      <c r="AG35" s="34" t="str">
        <f t="shared" si="21"/>
        <v/>
      </c>
      <c r="AH35" s="35">
        <f t="shared" si="22"/>
        <v>0</v>
      </c>
      <c r="AI35" s="36"/>
      <c r="AJ35" s="37"/>
      <c r="AK35" s="51"/>
      <c r="AL35" s="38"/>
      <c r="AM35" s="38">
        <f t="shared" si="11"/>
        <v>0</v>
      </c>
      <c r="AN35" s="40"/>
      <c r="AO35" s="41"/>
      <c r="AP35" s="41"/>
      <c r="AQ35" s="41"/>
      <c r="AR35" s="41"/>
      <c r="AS35" s="42"/>
      <c r="AT35" s="43"/>
      <c r="AU35" s="44" t="e">
        <f>CONCATENATE("_",VLOOKUP(#REF!,DOMINIOS!$A$1:$B$57,2,0))</f>
        <v>#REF!</v>
      </c>
    </row>
    <row r="36" spans="1:47" ht="15" customHeight="1" x14ac:dyDescent="0.25">
      <c r="A36" s="18"/>
      <c r="B36" s="19"/>
      <c r="C36" s="19"/>
      <c r="D36" s="20"/>
      <c r="E36" s="20"/>
      <c r="F36" s="21"/>
      <c r="G36" s="22"/>
      <c r="H36" s="23"/>
      <c r="I36" s="39"/>
      <c r="J36" s="68"/>
      <c r="K36" s="24"/>
      <c r="L36" s="25"/>
      <c r="M36" s="26"/>
      <c r="N36" s="47"/>
      <c r="O36" s="47"/>
      <c r="P36" s="47">
        <f t="shared" si="23"/>
        <v>0</v>
      </c>
      <c r="Q36" s="30"/>
      <c r="R36" s="30">
        <v>0</v>
      </c>
      <c r="S36" s="48">
        <f t="shared" si="13"/>
        <v>0</v>
      </c>
      <c r="T36" s="28"/>
      <c r="U36" s="28"/>
      <c r="V36" s="29">
        <f t="shared" si="14"/>
        <v>0</v>
      </c>
      <c r="W36" s="30">
        <f t="shared" si="15"/>
        <v>0</v>
      </c>
      <c r="X36" s="27">
        <f t="shared" si="16"/>
        <v>0</v>
      </c>
      <c r="Y36" s="31"/>
      <c r="Z36" s="32"/>
      <c r="AA36" s="29">
        <f t="shared" si="17"/>
        <v>0</v>
      </c>
      <c r="AB36" s="30">
        <f t="shared" si="18"/>
        <v>0</v>
      </c>
      <c r="AC36" s="27">
        <f t="shared" si="19"/>
        <v>0</v>
      </c>
      <c r="AD36" s="33"/>
      <c r="AE36" s="24"/>
      <c r="AF36" s="27">
        <f t="shared" si="20"/>
        <v>0</v>
      </c>
      <c r="AG36" s="34" t="str">
        <f t="shared" si="21"/>
        <v/>
      </c>
      <c r="AH36" s="35">
        <f t="shared" si="22"/>
        <v>0</v>
      </c>
      <c r="AI36" s="36"/>
      <c r="AJ36" s="37"/>
      <c r="AK36" s="51"/>
      <c r="AL36" s="38"/>
      <c r="AM36" s="38">
        <f t="shared" si="11"/>
        <v>0</v>
      </c>
      <c r="AN36" s="40"/>
      <c r="AO36" s="41"/>
      <c r="AP36" s="41"/>
      <c r="AQ36" s="41"/>
      <c r="AR36" s="41"/>
      <c r="AS36" s="42"/>
      <c r="AT36" s="43"/>
      <c r="AU36" s="44" t="e">
        <f>CONCATENATE("_",VLOOKUP(#REF!,DOMINIOS!$A$1:$B$57,2,0))</f>
        <v>#REF!</v>
      </c>
    </row>
    <row r="37" spans="1:47" ht="15" customHeight="1" x14ac:dyDescent="0.25">
      <c r="A37" s="18"/>
      <c r="B37" s="19"/>
      <c r="C37" s="19"/>
      <c r="D37" s="20"/>
      <c r="E37" s="20"/>
      <c r="F37" s="21"/>
      <c r="G37" s="22"/>
      <c r="H37" s="23"/>
      <c r="I37" s="39"/>
      <c r="J37" s="68"/>
      <c r="K37" s="24"/>
      <c r="L37" s="25"/>
      <c r="M37" s="26"/>
      <c r="N37" s="47"/>
      <c r="O37" s="47"/>
      <c r="P37" s="47">
        <f t="shared" si="23"/>
        <v>0</v>
      </c>
      <c r="Q37" s="30"/>
      <c r="R37" s="30">
        <v>0</v>
      </c>
      <c r="S37" s="48">
        <f t="shared" si="13"/>
        <v>0</v>
      </c>
      <c r="T37" s="28"/>
      <c r="U37" s="28"/>
      <c r="V37" s="29">
        <f t="shared" si="14"/>
        <v>0</v>
      </c>
      <c r="W37" s="30">
        <f t="shared" si="15"/>
        <v>0</v>
      </c>
      <c r="X37" s="27">
        <f t="shared" si="16"/>
        <v>0</v>
      </c>
      <c r="Y37" s="31"/>
      <c r="Z37" s="32"/>
      <c r="AA37" s="29">
        <f t="shared" si="17"/>
        <v>0</v>
      </c>
      <c r="AB37" s="30">
        <f t="shared" si="18"/>
        <v>0</v>
      </c>
      <c r="AC37" s="27">
        <f t="shared" si="19"/>
        <v>0</v>
      </c>
      <c r="AD37" s="33"/>
      <c r="AE37" s="24"/>
      <c r="AF37" s="27">
        <f t="shared" si="20"/>
        <v>0</v>
      </c>
      <c r="AG37" s="34" t="str">
        <f t="shared" si="21"/>
        <v/>
      </c>
      <c r="AH37" s="35">
        <f t="shared" si="22"/>
        <v>0</v>
      </c>
      <c r="AI37" s="36"/>
      <c r="AJ37" s="37"/>
      <c r="AK37" s="51"/>
      <c r="AL37" s="38"/>
      <c r="AM37" s="38">
        <f t="shared" ref="AM37:AM68" si="24">+AK37</f>
        <v>0</v>
      </c>
      <c r="AN37" s="40"/>
      <c r="AO37" s="41"/>
      <c r="AP37" s="41"/>
      <c r="AQ37" s="41"/>
      <c r="AR37" s="41"/>
      <c r="AS37" s="42"/>
      <c r="AT37" s="43"/>
      <c r="AU37" s="44" t="e">
        <f>CONCATENATE("_",VLOOKUP(#REF!,DOMINIOS!$A$1:$B$57,2,0))</f>
        <v>#REF!</v>
      </c>
    </row>
    <row r="38" spans="1:47" ht="15" customHeight="1" x14ac:dyDescent="0.25">
      <c r="A38" s="18"/>
      <c r="B38" s="19"/>
      <c r="C38" s="19"/>
      <c r="D38" s="20"/>
      <c r="E38" s="20"/>
      <c r="F38" s="21"/>
      <c r="G38" s="22"/>
      <c r="H38" s="23"/>
      <c r="I38" s="39"/>
      <c r="J38" s="68"/>
      <c r="K38" s="24"/>
      <c r="L38" s="25"/>
      <c r="M38" s="26"/>
      <c r="N38" s="47"/>
      <c r="O38" s="47"/>
      <c r="P38" s="47">
        <f t="shared" si="23"/>
        <v>0</v>
      </c>
      <c r="Q38" s="30"/>
      <c r="R38" s="30">
        <v>0</v>
      </c>
      <c r="S38" s="48">
        <f t="shared" si="13"/>
        <v>0</v>
      </c>
      <c r="T38" s="28"/>
      <c r="U38" s="28"/>
      <c r="V38" s="29">
        <f t="shared" si="14"/>
        <v>0</v>
      </c>
      <c r="W38" s="30">
        <f t="shared" si="15"/>
        <v>0</v>
      </c>
      <c r="X38" s="27">
        <f t="shared" si="16"/>
        <v>0</v>
      </c>
      <c r="Y38" s="31"/>
      <c r="Z38" s="32"/>
      <c r="AA38" s="29">
        <f t="shared" si="17"/>
        <v>0</v>
      </c>
      <c r="AB38" s="30">
        <f t="shared" si="18"/>
        <v>0</v>
      </c>
      <c r="AC38" s="27">
        <f t="shared" si="19"/>
        <v>0</v>
      </c>
      <c r="AD38" s="33"/>
      <c r="AE38" s="24"/>
      <c r="AF38" s="27">
        <f t="shared" si="20"/>
        <v>0</v>
      </c>
      <c r="AG38" s="34" t="str">
        <f t="shared" si="21"/>
        <v/>
      </c>
      <c r="AH38" s="35">
        <f t="shared" si="22"/>
        <v>0</v>
      </c>
      <c r="AI38" s="36"/>
      <c r="AJ38" s="37"/>
      <c r="AK38" s="51"/>
      <c r="AL38" s="38"/>
      <c r="AM38" s="38">
        <f t="shared" si="24"/>
        <v>0</v>
      </c>
      <c r="AN38" s="40"/>
      <c r="AO38" s="41"/>
      <c r="AP38" s="41"/>
      <c r="AQ38" s="41"/>
      <c r="AR38" s="41"/>
      <c r="AS38" s="42"/>
      <c r="AT38" s="43"/>
      <c r="AU38" s="44" t="e">
        <f>CONCATENATE("_",VLOOKUP(#REF!,DOMINIOS!$A$1:$B$57,2,0))</f>
        <v>#REF!</v>
      </c>
    </row>
    <row r="39" spans="1:47" ht="15" customHeight="1" x14ac:dyDescent="0.25">
      <c r="A39" s="18"/>
      <c r="B39" s="19"/>
      <c r="C39" s="19"/>
      <c r="D39" s="20"/>
      <c r="E39" s="20"/>
      <c r="F39" s="21"/>
      <c r="G39" s="22"/>
      <c r="H39" s="23"/>
      <c r="I39" s="39"/>
      <c r="J39" s="68"/>
      <c r="K39" s="24"/>
      <c r="L39" s="25"/>
      <c r="M39" s="26"/>
      <c r="N39" s="47"/>
      <c r="O39" s="47"/>
      <c r="P39" s="47">
        <f t="shared" si="23"/>
        <v>0</v>
      </c>
      <c r="Q39" s="30"/>
      <c r="R39" s="30">
        <v>0</v>
      </c>
      <c r="S39" s="48">
        <f t="shared" si="13"/>
        <v>0</v>
      </c>
      <c r="T39" s="28"/>
      <c r="U39" s="28"/>
      <c r="V39" s="29">
        <f t="shared" si="14"/>
        <v>0</v>
      </c>
      <c r="W39" s="30">
        <f t="shared" si="15"/>
        <v>0</v>
      </c>
      <c r="X39" s="27">
        <f t="shared" si="16"/>
        <v>0</v>
      </c>
      <c r="Y39" s="31"/>
      <c r="Z39" s="32"/>
      <c r="AA39" s="29">
        <f t="shared" si="17"/>
        <v>0</v>
      </c>
      <c r="AB39" s="30">
        <f t="shared" si="18"/>
        <v>0</v>
      </c>
      <c r="AC39" s="27">
        <f t="shared" si="19"/>
        <v>0</v>
      </c>
      <c r="AD39" s="33"/>
      <c r="AE39" s="24"/>
      <c r="AF39" s="27">
        <f t="shared" si="20"/>
        <v>0</v>
      </c>
      <c r="AG39" s="34" t="str">
        <f t="shared" si="21"/>
        <v/>
      </c>
      <c r="AH39" s="35">
        <f t="shared" si="22"/>
        <v>0</v>
      </c>
      <c r="AI39" s="36"/>
      <c r="AJ39" s="37"/>
      <c r="AK39" s="51"/>
      <c r="AL39" s="38"/>
      <c r="AM39" s="38">
        <f t="shared" si="24"/>
        <v>0</v>
      </c>
      <c r="AN39" s="40"/>
      <c r="AO39" s="41"/>
      <c r="AP39" s="41"/>
      <c r="AQ39" s="41"/>
      <c r="AR39" s="41"/>
      <c r="AS39" s="42"/>
      <c r="AT39" s="43"/>
      <c r="AU39" s="44" t="e">
        <f>CONCATENATE("_",VLOOKUP(#REF!,DOMINIOS!$A$1:$B$57,2,0))</f>
        <v>#REF!</v>
      </c>
    </row>
    <row r="40" spans="1:47" ht="15" customHeight="1" x14ac:dyDescent="0.25">
      <c r="A40" s="18"/>
      <c r="B40" s="19"/>
      <c r="C40" s="19"/>
      <c r="D40" s="20"/>
      <c r="E40" s="20"/>
      <c r="F40" s="21"/>
      <c r="G40" s="22"/>
      <c r="H40" s="23"/>
      <c r="I40" s="39"/>
      <c r="J40" s="68"/>
      <c r="K40" s="24"/>
      <c r="L40" s="25"/>
      <c r="M40" s="26"/>
      <c r="N40" s="47"/>
      <c r="O40" s="47"/>
      <c r="P40" s="47">
        <f t="shared" si="23"/>
        <v>0</v>
      </c>
      <c r="Q40" s="30"/>
      <c r="R40" s="30">
        <v>0</v>
      </c>
      <c r="S40" s="48">
        <f t="shared" si="13"/>
        <v>0</v>
      </c>
      <c r="T40" s="28"/>
      <c r="U40" s="28"/>
      <c r="V40" s="29">
        <f t="shared" si="14"/>
        <v>0</v>
      </c>
      <c r="W40" s="30">
        <f t="shared" si="15"/>
        <v>0</v>
      </c>
      <c r="X40" s="27">
        <f t="shared" si="16"/>
        <v>0</v>
      </c>
      <c r="Y40" s="31"/>
      <c r="Z40" s="32"/>
      <c r="AA40" s="29">
        <f t="shared" si="17"/>
        <v>0</v>
      </c>
      <c r="AB40" s="30">
        <f t="shared" si="18"/>
        <v>0</v>
      </c>
      <c r="AC40" s="27">
        <f t="shared" si="19"/>
        <v>0</v>
      </c>
      <c r="AD40" s="33"/>
      <c r="AE40" s="24"/>
      <c r="AF40" s="27">
        <f t="shared" si="20"/>
        <v>0</v>
      </c>
      <c r="AG40" s="34" t="str">
        <f t="shared" si="21"/>
        <v/>
      </c>
      <c r="AH40" s="35">
        <f t="shared" si="22"/>
        <v>0</v>
      </c>
      <c r="AI40" s="36"/>
      <c r="AJ40" s="37"/>
      <c r="AK40" s="51"/>
      <c r="AL40" s="38"/>
      <c r="AM40" s="38">
        <f t="shared" si="24"/>
        <v>0</v>
      </c>
      <c r="AN40" s="40"/>
      <c r="AO40" s="41"/>
      <c r="AP40" s="41"/>
      <c r="AQ40" s="41"/>
      <c r="AR40" s="41"/>
      <c r="AS40" s="42"/>
      <c r="AT40" s="43"/>
      <c r="AU40" s="44" t="e">
        <f>CONCATENATE("_",VLOOKUP(#REF!,DOMINIOS!$A$1:$B$57,2,0))</f>
        <v>#REF!</v>
      </c>
    </row>
    <row r="41" spans="1:47" ht="15" customHeight="1" x14ac:dyDescent="0.25">
      <c r="A41" s="18"/>
      <c r="B41" s="19"/>
      <c r="C41" s="19"/>
      <c r="D41" s="20"/>
      <c r="E41" s="20"/>
      <c r="F41" s="21"/>
      <c r="G41" s="22"/>
      <c r="H41" s="23"/>
      <c r="I41" s="39"/>
      <c r="J41" s="68"/>
      <c r="K41" s="24"/>
      <c r="L41" s="25"/>
      <c r="M41" s="26"/>
      <c r="N41" s="47"/>
      <c r="O41" s="47"/>
      <c r="P41" s="47">
        <f t="shared" si="23"/>
        <v>0</v>
      </c>
      <c r="Q41" s="30"/>
      <c r="R41" s="30">
        <v>0</v>
      </c>
      <c r="S41" s="48">
        <f t="shared" si="13"/>
        <v>0</v>
      </c>
      <c r="T41" s="28"/>
      <c r="U41" s="28"/>
      <c r="V41" s="29">
        <f t="shared" si="14"/>
        <v>0</v>
      </c>
      <c r="W41" s="30">
        <f t="shared" si="15"/>
        <v>0</v>
      </c>
      <c r="X41" s="27">
        <f t="shared" si="16"/>
        <v>0</v>
      </c>
      <c r="Y41" s="31"/>
      <c r="Z41" s="32"/>
      <c r="AA41" s="29">
        <f t="shared" si="17"/>
        <v>0</v>
      </c>
      <c r="AB41" s="30">
        <f t="shared" si="18"/>
        <v>0</v>
      </c>
      <c r="AC41" s="27">
        <f t="shared" si="19"/>
        <v>0</v>
      </c>
      <c r="AD41" s="33"/>
      <c r="AE41" s="24"/>
      <c r="AF41" s="27">
        <f t="shared" si="20"/>
        <v>0</v>
      </c>
      <c r="AG41" s="34" t="str">
        <f t="shared" si="21"/>
        <v/>
      </c>
      <c r="AH41" s="35">
        <f t="shared" si="22"/>
        <v>0</v>
      </c>
      <c r="AI41" s="36"/>
      <c r="AJ41" s="37"/>
      <c r="AK41" s="51"/>
      <c r="AL41" s="38"/>
      <c r="AM41" s="38">
        <f t="shared" si="24"/>
        <v>0</v>
      </c>
      <c r="AN41" s="40"/>
      <c r="AO41" s="41"/>
      <c r="AP41" s="41"/>
      <c r="AQ41" s="41"/>
      <c r="AR41" s="41"/>
      <c r="AS41" s="42"/>
      <c r="AT41" s="43"/>
      <c r="AU41" s="44" t="e">
        <f>CONCATENATE("_",VLOOKUP(#REF!,DOMINIOS!$A$1:$B$57,2,0))</f>
        <v>#REF!</v>
      </c>
    </row>
    <row r="42" spans="1:47" ht="15" customHeight="1" x14ac:dyDescent="0.25">
      <c r="A42" s="18"/>
      <c r="B42" s="19"/>
      <c r="C42" s="19"/>
      <c r="D42" s="20"/>
      <c r="E42" s="20"/>
      <c r="F42" s="21"/>
      <c r="G42" s="22"/>
      <c r="H42" s="23"/>
      <c r="I42" s="39"/>
      <c r="J42" s="68"/>
      <c r="K42" s="24"/>
      <c r="L42" s="25"/>
      <c r="M42" s="26"/>
      <c r="N42" s="47"/>
      <c r="O42" s="47"/>
      <c r="P42" s="47">
        <f t="shared" si="23"/>
        <v>0</v>
      </c>
      <c r="Q42" s="30"/>
      <c r="R42" s="30">
        <v>0</v>
      </c>
      <c r="S42" s="48">
        <f t="shared" si="13"/>
        <v>0</v>
      </c>
      <c r="T42" s="28"/>
      <c r="U42" s="28"/>
      <c r="V42" s="29">
        <f t="shared" si="14"/>
        <v>0</v>
      </c>
      <c r="W42" s="30">
        <f t="shared" si="15"/>
        <v>0</v>
      </c>
      <c r="X42" s="27">
        <f t="shared" si="16"/>
        <v>0</v>
      </c>
      <c r="Y42" s="31"/>
      <c r="Z42" s="32"/>
      <c r="AA42" s="29">
        <f t="shared" si="17"/>
        <v>0</v>
      </c>
      <c r="AB42" s="30">
        <f t="shared" si="18"/>
        <v>0</v>
      </c>
      <c r="AC42" s="27">
        <f t="shared" si="19"/>
        <v>0</v>
      </c>
      <c r="AD42" s="33"/>
      <c r="AE42" s="24"/>
      <c r="AF42" s="27">
        <f t="shared" si="20"/>
        <v>0</v>
      </c>
      <c r="AG42" s="34" t="str">
        <f t="shared" si="21"/>
        <v/>
      </c>
      <c r="AH42" s="35">
        <f t="shared" si="22"/>
        <v>0</v>
      </c>
      <c r="AI42" s="36"/>
      <c r="AJ42" s="37"/>
      <c r="AK42" s="51"/>
      <c r="AL42" s="38"/>
      <c r="AM42" s="38">
        <f t="shared" si="24"/>
        <v>0</v>
      </c>
      <c r="AN42" s="40"/>
      <c r="AO42" s="41"/>
      <c r="AP42" s="41"/>
      <c r="AQ42" s="41"/>
      <c r="AR42" s="41"/>
      <c r="AS42" s="42"/>
      <c r="AT42" s="43"/>
      <c r="AU42" s="44" t="e">
        <f>CONCATENATE("_",VLOOKUP(#REF!,DOMINIOS!$A$1:$B$57,2,0))</f>
        <v>#REF!</v>
      </c>
    </row>
    <row r="43" spans="1:47" ht="15" customHeight="1" x14ac:dyDescent="0.25">
      <c r="A43" s="18"/>
      <c r="B43" s="19"/>
      <c r="C43" s="19"/>
      <c r="D43" s="20"/>
      <c r="E43" s="20"/>
      <c r="F43" s="21"/>
      <c r="G43" s="22"/>
      <c r="H43" s="23"/>
      <c r="I43" s="39"/>
      <c r="J43" s="68"/>
      <c r="K43" s="24"/>
      <c r="L43" s="25"/>
      <c r="M43" s="26"/>
      <c r="N43" s="47"/>
      <c r="O43" s="47"/>
      <c r="P43" s="47">
        <f t="shared" si="23"/>
        <v>0</v>
      </c>
      <c r="Q43" s="30"/>
      <c r="R43" s="30">
        <v>0</v>
      </c>
      <c r="S43" s="48">
        <f t="shared" si="13"/>
        <v>0</v>
      </c>
      <c r="T43" s="28"/>
      <c r="U43" s="28"/>
      <c r="V43" s="29">
        <f t="shared" si="14"/>
        <v>0</v>
      </c>
      <c r="W43" s="30">
        <f t="shared" si="15"/>
        <v>0</v>
      </c>
      <c r="X43" s="27">
        <f t="shared" si="16"/>
        <v>0</v>
      </c>
      <c r="Y43" s="31"/>
      <c r="Z43" s="32"/>
      <c r="AA43" s="29">
        <f t="shared" si="17"/>
        <v>0</v>
      </c>
      <c r="AB43" s="30">
        <f t="shared" si="18"/>
        <v>0</v>
      </c>
      <c r="AC43" s="27">
        <f t="shared" si="19"/>
        <v>0</v>
      </c>
      <c r="AD43" s="33"/>
      <c r="AE43" s="24"/>
      <c r="AF43" s="27">
        <f t="shared" si="20"/>
        <v>0</v>
      </c>
      <c r="AG43" s="34" t="str">
        <f t="shared" si="21"/>
        <v/>
      </c>
      <c r="AH43" s="35">
        <f t="shared" si="22"/>
        <v>0</v>
      </c>
      <c r="AI43" s="36"/>
      <c r="AJ43" s="37"/>
      <c r="AK43" s="51"/>
      <c r="AL43" s="38"/>
      <c r="AM43" s="38">
        <f t="shared" si="24"/>
        <v>0</v>
      </c>
      <c r="AN43" s="40"/>
      <c r="AO43" s="41"/>
      <c r="AP43" s="41"/>
      <c r="AQ43" s="41"/>
      <c r="AR43" s="41"/>
      <c r="AS43" s="42"/>
      <c r="AT43" s="43"/>
      <c r="AU43" s="44" t="e">
        <f>CONCATENATE("_",VLOOKUP(#REF!,DOMINIOS!$A$1:$B$57,2,0))</f>
        <v>#REF!</v>
      </c>
    </row>
    <row r="44" spans="1:47" ht="15" customHeight="1" x14ac:dyDescent="0.25">
      <c r="A44" s="18"/>
      <c r="B44" s="19"/>
      <c r="C44" s="19"/>
      <c r="D44" s="20"/>
      <c r="E44" s="20"/>
      <c r="F44" s="21"/>
      <c r="G44" s="22"/>
      <c r="H44" s="23"/>
      <c r="I44" s="39"/>
      <c r="J44" s="68"/>
      <c r="K44" s="24"/>
      <c r="L44" s="25"/>
      <c r="M44" s="26"/>
      <c r="N44" s="47"/>
      <c r="O44" s="47"/>
      <c r="P44" s="47">
        <f t="shared" si="23"/>
        <v>0</v>
      </c>
      <c r="Q44" s="30"/>
      <c r="R44" s="30">
        <v>0</v>
      </c>
      <c r="S44" s="48">
        <f t="shared" si="13"/>
        <v>0</v>
      </c>
      <c r="T44" s="28"/>
      <c r="U44" s="28"/>
      <c r="V44" s="29">
        <f t="shared" si="14"/>
        <v>0</v>
      </c>
      <c r="W44" s="30">
        <f t="shared" si="15"/>
        <v>0</v>
      </c>
      <c r="X44" s="27">
        <f t="shared" si="16"/>
        <v>0</v>
      </c>
      <c r="Y44" s="31"/>
      <c r="Z44" s="32"/>
      <c r="AA44" s="29">
        <f t="shared" si="17"/>
        <v>0</v>
      </c>
      <c r="AB44" s="30">
        <f t="shared" si="18"/>
        <v>0</v>
      </c>
      <c r="AC44" s="27">
        <f t="shared" si="19"/>
        <v>0</v>
      </c>
      <c r="AD44" s="33"/>
      <c r="AE44" s="24"/>
      <c r="AF44" s="27">
        <f t="shared" si="20"/>
        <v>0</v>
      </c>
      <c r="AG44" s="34" t="str">
        <f t="shared" si="21"/>
        <v/>
      </c>
      <c r="AH44" s="35">
        <f t="shared" si="22"/>
        <v>0</v>
      </c>
      <c r="AI44" s="36"/>
      <c r="AJ44" s="37"/>
      <c r="AK44" s="51"/>
      <c r="AL44" s="38"/>
      <c r="AM44" s="38">
        <f t="shared" si="24"/>
        <v>0</v>
      </c>
      <c r="AN44" s="40"/>
      <c r="AO44" s="41"/>
      <c r="AP44" s="41"/>
      <c r="AQ44" s="41"/>
      <c r="AR44" s="41"/>
      <c r="AS44" s="42"/>
      <c r="AT44" s="43"/>
      <c r="AU44" s="44" t="e">
        <f>CONCATENATE("_",VLOOKUP(#REF!,DOMINIOS!$A$1:$B$57,2,0))</f>
        <v>#REF!</v>
      </c>
    </row>
    <row r="45" spans="1:47" ht="15" customHeight="1" x14ac:dyDescent="0.25">
      <c r="A45" s="18"/>
      <c r="B45" s="19"/>
      <c r="C45" s="19"/>
      <c r="D45" s="20"/>
      <c r="E45" s="20"/>
      <c r="F45" s="21"/>
      <c r="G45" s="22"/>
      <c r="H45" s="23"/>
      <c r="I45" s="39"/>
      <c r="J45" s="68"/>
      <c r="K45" s="24"/>
      <c r="L45" s="25"/>
      <c r="M45" s="26"/>
      <c r="N45" s="47"/>
      <c r="O45" s="47"/>
      <c r="P45" s="47">
        <f t="shared" si="23"/>
        <v>0</v>
      </c>
      <c r="Q45" s="30"/>
      <c r="R45" s="30">
        <v>0</v>
      </c>
      <c r="S45" s="48">
        <f t="shared" si="13"/>
        <v>0</v>
      </c>
      <c r="T45" s="28"/>
      <c r="U45" s="28"/>
      <c r="V45" s="29">
        <f t="shared" si="14"/>
        <v>0</v>
      </c>
      <c r="W45" s="30">
        <f t="shared" si="15"/>
        <v>0</v>
      </c>
      <c r="X45" s="27">
        <f t="shared" si="16"/>
        <v>0</v>
      </c>
      <c r="Y45" s="31"/>
      <c r="Z45" s="32"/>
      <c r="AA45" s="29">
        <f t="shared" si="17"/>
        <v>0</v>
      </c>
      <c r="AB45" s="30">
        <f t="shared" si="18"/>
        <v>0</v>
      </c>
      <c r="AC45" s="27">
        <f t="shared" si="19"/>
        <v>0</v>
      </c>
      <c r="AD45" s="33"/>
      <c r="AE45" s="24"/>
      <c r="AF45" s="27">
        <f t="shared" si="20"/>
        <v>0</v>
      </c>
      <c r="AG45" s="34" t="str">
        <f t="shared" si="21"/>
        <v/>
      </c>
      <c r="AH45" s="35">
        <f t="shared" si="22"/>
        <v>0</v>
      </c>
      <c r="AI45" s="36"/>
      <c r="AJ45" s="37"/>
      <c r="AK45" s="51"/>
      <c r="AL45" s="38"/>
      <c r="AM45" s="38">
        <f t="shared" si="24"/>
        <v>0</v>
      </c>
      <c r="AN45" s="40"/>
      <c r="AO45" s="41"/>
      <c r="AP45" s="41"/>
      <c r="AQ45" s="41"/>
      <c r="AR45" s="41"/>
      <c r="AS45" s="42"/>
      <c r="AT45" s="43"/>
      <c r="AU45" s="44" t="e">
        <f>CONCATENATE("_",VLOOKUP(#REF!,DOMINIOS!$A$1:$B$57,2,0))</f>
        <v>#REF!</v>
      </c>
    </row>
    <row r="46" spans="1:47" ht="15" customHeight="1" x14ac:dyDescent="0.25">
      <c r="A46" s="18"/>
      <c r="B46" s="19"/>
      <c r="C46" s="19"/>
      <c r="D46" s="20"/>
      <c r="E46" s="20"/>
      <c r="F46" s="21"/>
      <c r="G46" s="22"/>
      <c r="H46" s="23"/>
      <c r="I46" s="39"/>
      <c r="J46" s="68"/>
      <c r="K46" s="24"/>
      <c r="L46" s="25"/>
      <c r="M46" s="26"/>
      <c r="N46" s="47"/>
      <c r="O46" s="47"/>
      <c r="P46" s="47">
        <f t="shared" si="23"/>
        <v>0</v>
      </c>
      <c r="Q46" s="30"/>
      <c r="R46" s="30">
        <v>0</v>
      </c>
      <c r="S46" s="48">
        <f t="shared" si="13"/>
        <v>0</v>
      </c>
      <c r="T46" s="28"/>
      <c r="U46" s="28"/>
      <c r="V46" s="29">
        <f t="shared" si="14"/>
        <v>0</v>
      </c>
      <c r="W46" s="30">
        <f t="shared" si="15"/>
        <v>0</v>
      </c>
      <c r="X46" s="27">
        <f t="shared" si="16"/>
        <v>0</v>
      </c>
      <c r="Y46" s="31"/>
      <c r="Z46" s="32"/>
      <c r="AA46" s="29">
        <f t="shared" si="17"/>
        <v>0</v>
      </c>
      <c r="AB46" s="30">
        <f t="shared" si="18"/>
        <v>0</v>
      </c>
      <c r="AC46" s="27">
        <f t="shared" si="19"/>
        <v>0</v>
      </c>
      <c r="AD46" s="33"/>
      <c r="AE46" s="24"/>
      <c r="AF46" s="27">
        <f t="shared" si="20"/>
        <v>0</v>
      </c>
      <c r="AG46" s="34" t="str">
        <f t="shared" si="21"/>
        <v/>
      </c>
      <c r="AH46" s="35">
        <f t="shared" si="22"/>
        <v>0</v>
      </c>
      <c r="AI46" s="36"/>
      <c r="AJ46" s="37"/>
      <c r="AK46" s="51"/>
      <c r="AL46" s="38"/>
      <c r="AM46" s="38">
        <f t="shared" si="24"/>
        <v>0</v>
      </c>
      <c r="AN46" s="40"/>
      <c r="AO46" s="41"/>
      <c r="AP46" s="41"/>
      <c r="AQ46" s="41"/>
      <c r="AR46" s="41"/>
      <c r="AS46" s="42"/>
      <c r="AT46" s="43"/>
      <c r="AU46" s="44" t="e">
        <f>CONCATENATE("_",VLOOKUP(#REF!,DOMINIOS!$A$1:$B$57,2,0))</f>
        <v>#REF!</v>
      </c>
    </row>
    <row r="47" spans="1:47" ht="15" customHeight="1" x14ac:dyDescent="0.25">
      <c r="A47" s="18"/>
      <c r="B47" s="19"/>
      <c r="C47" s="19"/>
      <c r="D47" s="20"/>
      <c r="E47" s="20"/>
      <c r="F47" s="21"/>
      <c r="G47" s="22"/>
      <c r="H47" s="23"/>
      <c r="I47" s="39"/>
      <c r="J47" s="68"/>
      <c r="K47" s="24"/>
      <c r="L47" s="25"/>
      <c r="M47" s="26"/>
      <c r="N47" s="47"/>
      <c r="O47" s="47"/>
      <c r="P47" s="47">
        <f t="shared" si="23"/>
        <v>0</v>
      </c>
      <c r="Q47" s="30"/>
      <c r="R47" s="30">
        <v>0</v>
      </c>
      <c r="S47" s="48">
        <f t="shared" si="13"/>
        <v>0</v>
      </c>
      <c r="T47" s="28"/>
      <c r="U47" s="28"/>
      <c r="V47" s="29">
        <f t="shared" si="14"/>
        <v>0</v>
      </c>
      <c r="W47" s="30">
        <f t="shared" si="15"/>
        <v>0</v>
      </c>
      <c r="X47" s="27">
        <f t="shared" si="16"/>
        <v>0</v>
      </c>
      <c r="Y47" s="31"/>
      <c r="Z47" s="32"/>
      <c r="AA47" s="29">
        <f t="shared" si="17"/>
        <v>0</v>
      </c>
      <c r="AB47" s="30">
        <f t="shared" si="18"/>
        <v>0</v>
      </c>
      <c r="AC47" s="27">
        <f t="shared" si="19"/>
        <v>0</v>
      </c>
      <c r="AD47" s="33"/>
      <c r="AE47" s="24"/>
      <c r="AF47" s="27">
        <f t="shared" si="20"/>
        <v>0</v>
      </c>
      <c r="AG47" s="34" t="str">
        <f t="shared" si="21"/>
        <v/>
      </c>
      <c r="AH47" s="35">
        <f t="shared" si="22"/>
        <v>0</v>
      </c>
      <c r="AI47" s="36"/>
      <c r="AJ47" s="37"/>
      <c r="AK47" s="51"/>
      <c r="AL47" s="38"/>
      <c r="AM47" s="38">
        <f t="shared" si="24"/>
        <v>0</v>
      </c>
      <c r="AN47" s="40"/>
      <c r="AO47" s="41"/>
      <c r="AP47" s="41"/>
      <c r="AQ47" s="41"/>
      <c r="AR47" s="41"/>
      <c r="AS47" s="42"/>
      <c r="AT47" s="43"/>
      <c r="AU47" s="44" t="e">
        <f>CONCATENATE("_",VLOOKUP(#REF!,DOMINIOS!$A$1:$B$57,2,0))</f>
        <v>#REF!</v>
      </c>
    </row>
    <row r="48" spans="1:47" ht="15" customHeight="1" x14ac:dyDescent="0.25">
      <c r="A48" s="18"/>
      <c r="B48" s="19"/>
      <c r="C48" s="19"/>
      <c r="D48" s="20"/>
      <c r="E48" s="20"/>
      <c r="F48" s="21"/>
      <c r="G48" s="22"/>
      <c r="H48" s="23"/>
      <c r="I48" s="39"/>
      <c r="J48" s="68"/>
      <c r="K48" s="24"/>
      <c r="L48" s="25"/>
      <c r="M48" s="26"/>
      <c r="N48" s="47"/>
      <c r="O48" s="47"/>
      <c r="P48" s="47">
        <f t="shared" si="23"/>
        <v>0</v>
      </c>
      <c r="Q48" s="30"/>
      <c r="R48" s="30">
        <v>0</v>
      </c>
      <c r="S48" s="48">
        <f t="shared" si="13"/>
        <v>0</v>
      </c>
      <c r="T48" s="28"/>
      <c r="U48" s="28"/>
      <c r="V48" s="29">
        <f t="shared" si="14"/>
        <v>0</v>
      </c>
      <c r="W48" s="30">
        <f t="shared" si="15"/>
        <v>0</v>
      </c>
      <c r="X48" s="27">
        <f t="shared" si="16"/>
        <v>0</v>
      </c>
      <c r="Y48" s="31"/>
      <c r="Z48" s="32"/>
      <c r="AA48" s="29">
        <f t="shared" si="17"/>
        <v>0</v>
      </c>
      <c r="AB48" s="30">
        <f t="shared" si="18"/>
        <v>0</v>
      </c>
      <c r="AC48" s="27">
        <f t="shared" si="19"/>
        <v>0</v>
      </c>
      <c r="AD48" s="33"/>
      <c r="AE48" s="24"/>
      <c r="AF48" s="27">
        <f t="shared" si="20"/>
        <v>0</v>
      </c>
      <c r="AG48" s="34" t="str">
        <f t="shared" si="21"/>
        <v/>
      </c>
      <c r="AH48" s="35">
        <f t="shared" si="22"/>
        <v>0</v>
      </c>
      <c r="AI48" s="36"/>
      <c r="AJ48" s="37"/>
      <c r="AK48" s="51"/>
      <c r="AL48" s="38"/>
      <c r="AM48" s="38">
        <f t="shared" si="24"/>
        <v>0</v>
      </c>
      <c r="AN48" s="40"/>
      <c r="AO48" s="41"/>
      <c r="AP48" s="41"/>
      <c r="AQ48" s="41"/>
      <c r="AR48" s="41"/>
      <c r="AS48" s="42"/>
      <c r="AT48" s="43"/>
      <c r="AU48" s="44" t="e">
        <f>CONCATENATE("_",VLOOKUP(#REF!,DOMINIOS!$A$1:$B$57,2,0))</f>
        <v>#REF!</v>
      </c>
    </row>
    <row r="49" spans="1:47" ht="15" customHeight="1" x14ac:dyDescent="0.25">
      <c r="A49" s="18"/>
      <c r="B49" s="19"/>
      <c r="C49" s="19"/>
      <c r="D49" s="20"/>
      <c r="E49" s="20"/>
      <c r="F49" s="21"/>
      <c r="G49" s="22"/>
      <c r="H49" s="23"/>
      <c r="I49" s="39"/>
      <c r="J49" s="68"/>
      <c r="K49" s="24"/>
      <c r="L49" s="25"/>
      <c r="M49" s="26"/>
      <c r="N49" s="47"/>
      <c r="O49" s="47"/>
      <c r="P49" s="47">
        <f t="shared" si="23"/>
        <v>0</v>
      </c>
      <c r="Q49" s="30"/>
      <c r="R49" s="30">
        <v>0</v>
      </c>
      <c r="S49" s="48">
        <f t="shared" si="13"/>
        <v>0</v>
      </c>
      <c r="T49" s="28"/>
      <c r="U49" s="28"/>
      <c r="V49" s="29">
        <f t="shared" si="14"/>
        <v>0</v>
      </c>
      <c r="W49" s="30">
        <f t="shared" si="15"/>
        <v>0</v>
      </c>
      <c r="X49" s="27">
        <f t="shared" si="16"/>
        <v>0</v>
      </c>
      <c r="Y49" s="31"/>
      <c r="Z49" s="32"/>
      <c r="AA49" s="29">
        <f t="shared" si="17"/>
        <v>0</v>
      </c>
      <c r="AB49" s="30">
        <f t="shared" si="18"/>
        <v>0</v>
      </c>
      <c r="AC49" s="27">
        <f t="shared" si="19"/>
        <v>0</v>
      </c>
      <c r="AD49" s="33"/>
      <c r="AE49" s="24"/>
      <c r="AF49" s="27">
        <f t="shared" si="20"/>
        <v>0</v>
      </c>
      <c r="AG49" s="34" t="str">
        <f t="shared" si="21"/>
        <v/>
      </c>
      <c r="AH49" s="35">
        <f t="shared" si="22"/>
        <v>0</v>
      </c>
      <c r="AI49" s="36"/>
      <c r="AJ49" s="37"/>
      <c r="AK49" s="51"/>
      <c r="AL49" s="38"/>
      <c r="AM49" s="38">
        <f t="shared" si="24"/>
        <v>0</v>
      </c>
      <c r="AN49" s="40"/>
      <c r="AO49" s="41"/>
      <c r="AP49" s="41"/>
      <c r="AQ49" s="41"/>
      <c r="AR49" s="41"/>
      <c r="AS49" s="42"/>
      <c r="AT49" s="43"/>
      <c r="AU49" s="44" t="e">
        <f>CONCATENATE("_",VLOOKUP(#REF!,DOMINIOS!$A$1:$B$57,2,0))</f>
        <v>#REF!</v>
      </c>
    </row>
    <row r="50" spans="1:47" ht="15" customHeight="1" x14ac:dyDescent="0.25">
      <c r="A50" s="18"/>
      <c r="B50" s="19"/>
      <c r="C50" s="19"/>
      <c r="D50" s="20"/>
      <c r="E50" s="20"/>
      <c r="F50" s="21"/>
      <c r="G50" s="22"/>
      <c r="H50" s="23"/>
      <c r="I50" s="39"/>
      <c r="J50" s="68"/>
      <c r="K50" s="24"/>
      <c r="L50" s="25"/>
      <c r="M50" s="26"/>
      <c r="N50" s="47"/>
      <c r="O50" s="47"/>
      <c r="P50" s="47">
        <f t="shared" si="23"/>
        <v>0</v>
      </c>
      <c r="Q50" s="30"/>
      <c r="R50" s="30">
        <v>0</v>
      </c>
      <c r="S50" s="48">
        <f t="shared" si="13"/>
        <v>0</v>
      </c>
      <c r="T50" s="28"/>
      <c r="U50" s="28"/>
      <c r="V50" s="29">
        <f t="shared" si="14"/>
        <v>0</v>
      </c>
      <c r="W50" s="30">
        <f t="shared" si="15"/>
        <v>0</v>
      </c>
      <c r="X50" s="27">
        <f t="shared" si="16"/>
        <v>0</v>
      </c>
      <c r="Y50" s="31"/>
      <c r="Z50" s="32"/>
      <c r="AA50" s="29">
        <f t="shared" si="17"/>
        <v>0</v>
      </c>
      <c r="AB50" s="30">
        <f t="shared" si="18"/>
        <v>0</v>
      </c>
      <c r="AC50" s="27">
        <f t="shared" si="19"/>
        <v>0</v>
      </c>
      <c r="AD50" s="33"/>
      <c r="AE50" s="24"/>
      <c r="AF50" s="27">
        <f t="shared" si="20"/>
        <v>0</v>
      </c>
      <c r="AG50" s="34" t="str">
        <f t="shared" si="21"/>
        <v/>
      </c>
      <c r="AH50" s="35">
        <f t="shared" si="22"/>
        <v>0</v>
      </c>
      <c r="AI50" s="36"/>
      <c r="AJ50" s="37"/>
      <c r="AK50" s="51"/>
      <c r="AL50" s="38"/>
      <c r="AM50" s="38">
        <f t="shared" si="24"/>
        <v>0</v>
      </c>
      <c r="AN50" s="40"/>
      <c r="AO50" s="41"/>
      <c r="AP50" s="41"/>
      <c r="AQ50" s="41"/>
      <c r="AR50" s="41"/>
      <c r="AS50" s="42"/>
      <c r="AT50" s="43"/>
      <c r="AU50" s="44" t="e">
        <f>CONCATENATE("_",VLOOKUP(#REF!,DOMINIOS!$A$1:$B$57,2,0))</f>
        <v>#REF!</v>
      </c>
    </row>
    <row r="51" spans="1:47" ht="15" customHeight="1" x14ac:dyDescent="0.25">
      <c r="A51" s="18"/>
      <c r="B51" s="19"/>
      <c r="C51" s="19"/>
      <c r="D51" s="20"/>
      <c r="E51" s="20"/>
      <c r="F51" s="21"/>
      <c r="G51" s="22"/>
      <c r="H51" s="23"/>
      <c r="I51" s="39"/>
      <c r="J51" s="68"/>
      <c r="K51" s="24"/>
      <c r="L51" s="25"/>
      <c r="M51" s="26"/>
      <c r="N51" s="47"/>
      <c r="O51" s="47"/>
      <c r="P51" s="47">
        <f t="shared" si="23"/>
        <v>0</v>
      </c>
      <c r="Q51" s="30"/>
      <c r="R51" s="30">
        <v>0</v>
      </c>
      <c r="S51" s="48">
        <f t="shared" si="13"/>
        <v>0</v>
      </c>
      <c r="T51" s="28"/>
      <c r="U51" s="28"/>
      <c r="V51" s="29">
        <f t="shared" si="14"/>
        <v>0</v>
      </c>
      <c r="W51" s="30">
        <f t="shared" si="15"/>
        <v>0</v>
      </c>
      <c r="X51" s="27">
        <f t="shared" si="16"/>
        <v>0</v>
      </c>
      <c r="Y51" s="31"/>
      <c r="Z51" s="32"/>
      <c r="AA51" s="29">
        <f t="shared" si="17"/>
        <v>0</v>
      </c>
      <c r="AB51" s="30">
        <f t="shared" si="18"/>
        <v>0</v>
      </c>
      <c r="AC51" s="27">
        <f t="shared" si="19"/>
        <v>0</v>
      </c>
      <c r="AD51" s="33"/>
      <c r="AE51" s="24"/>
      <c r="AF51" s="27">
        <f t="shared" si="20"/>
        <v>0</v>
      </c>
      <c r="AG51" s="34" t="str">
        <f t="shared" si="21"/>
        <v/>
      </c>
      <c r="AH51" s="35">
        <f t="shared" si="22"/>
        <v>0</v>
      </c>
      <c r="AI51" s="36"/>
      <c r="AJ51" s="37"/>
      <c r="AK51" s="51"/>
      <c r="AL51" s="38"/>
      <c r="AM51" s="38">
        <f t="shared" si="24"/>
        <v>0</v>
      </c>
      <c r="AN51" s="40"/>
      <c r="AO51" s="41"/>
      <c r="AP51" s="41"/>
      <c r="AQ51" s="41"/>
      <c r="AR51" s="41"/>
      <c r="AS51" s="42"/>
      <c r="AT51" s="43"/>
      <c r="AU51" s="44" t="e">
        <f>CONCATENATE("_",VLOOKUP(#REF!,DOMINIOS!$A$1:$B$57,2,0))</f>
        <v>#REF!</v>
      </c>
    </row>
    <row r="52" spans="1:47" ht="15" customHeight="1" x14ac:dyDescent="0.25">
      <c r="A52" s="18"/>
      <c r="B52" s="19"/>
      <c r="C52" s="19"/>
      <c r="D52" s="20"/>
      <c r="E52" s="20"/>
      <c r="F52" s="21"/>
      <c r="G52" s="22"/>
      <c r="H52" s="23"/>
      <c r="I52" s="39"/>
      <c r="J52" s="68"/>
      <c r="K52" s="24"/>
      <c r="L52" s="25"/>
      <c r="M52" s="26"/>
      <c r="N52" s="47"/>
      <c r="O52" s="47"/>
      <c r="P52" s="47">
        <f t="shared" si="23"/>
        <v>0</v>
      </c>
      <c r="Q52" s="30"/>
      <c r="R52" s="30">
        <v>0</v>
      </c>
      <c r="S52" s="48">
        <f t="shared" si="13"/>
        <v>0</v>
      </c>
      <c r="T52" s="28"/>
      <c r="U52" s="28"/>
      <c r="V52" s="29">
        <f t="shared" si="14"/>
        <v>0</v>
      </c>
      <c r="W52" s="30">
        <f t="shared" si="15"/>
        <v>0</v>
      </c>
      <c r="X52" s="27">
        <f t="shared" si="16"/>
        <v>0</v>
      </c>
      <c r="Y52" s="31"/>
      <c r="Z52" s="32"/>
      <c r="AA52" s="29">
        <f t="shared" si="17"/>
        <v>0</v>
      </c>
      <c r="AB52" s="30">
        <f t="shared" si="18"/>
        <v>0</v>
      </c>
      <c r="AC52" s="27">
        <f t="shared" si="19"/>
        <v>0</v>
      </c>
      <c r="AD52" s="33"/>
      <c r="AE52" s="24"/>
      <c r="AF52" s="27">
        <f t="shared" si="20"/>
        <v>0</v>
      </c>
      <c r="AG52" s="34" t="str">
        <f t="shared" si="21"/>
        <v/>
      </c>
      <c r="AH52" s="35">
        <f t="shared" si="22"/>
        <v>0</v>
      </c>
      <c r="AI52" s="36"/>
      <c r="AJ52" s="37"/>
      <c r="AK52" s="51"/>
      <c r="AL52" s="38"/>
      <c r="AM52" s="38">
        <f t="shared" si="24"/>
        <v>0</v>
      </c>
      <c r="AN52" s="40"/>
      <c r="AO52" s="41"/>
      <c r="AP52" s="41"/>
      <c r="AQ52" s="41"/>
      <c r="AR52" s="41"/>
      <c r="AS52" s="42"/>
      <c r="AT52" s="43"/>
      <c r="AU52" s="44" t="e">
        <f>CONCATENATE("_",VLOOKUP(#REF!,DOMINIOS!$A$1:$B$57,2,0))</f>
        <v>#REF!</v>
      </c>
    </row>
    <row r="53" spans="1:47" ht="15" customHeight="1" x14ac:dyDescent="0.25">
      <c r="A53" s="18"/>
      <c r="B53" s="19"/>
      <c r="C53" s="19"/>
      <c r="D53" s="20"/>
      <c r="E53" s="20"/>
      <c r="F53" s="21"/>
      <c r="G53" s="22"/>
      <c r="H53" s="23"/>
      <c r="I53" s="39"/>
      <c r="J53" s="68"/>
      <c r="K53" s="24"/>
      <c r="L53" s="25"/>
      <c r="M53" s="26"/>
      <c r="N53" s="47"/>
      <c r="O53" s="47"/>
      <c r="P53" s="47">
        <f t="shared" si="23"/>
        <v>0</v>
      </c>
      <c r="Q53" s="30"/>
      <c r="R53" s="30">
        <v>0</v>
      </c>
      <c r="S53" s="48">
        <f t="shared" si="13"/>
        <v>0</v>
      </c>
      <c r="T53" s="28"/>
      <c r="U53" s="28"/>
      <c r="V53" s="29">
        <f t="shared" si="14"/>
        <v>0</v>
      </c>
      <c r="W53" s="30">
        <f t="shared" si="15"/>
        <v>0</v>
      </c>
      <c r="X53" s="27">
        <f t="shared" si="16"/>
        <v>0</v>
      </c>
      <c r="Y53" s="31"/>
      <c r="Z53" s="32"/>
      <c r="AA53" s="29">
        <f t="shared" si="17"/>
        <v>0</v>
      </c>
      <c r="AB53" s="30">
        <f t="shared" si="18"/>
        <v>0</v>
      </c>
      <c r="AC53" s="27">
        <f t="shared" si="19"/>
        <v>0</v>
      </c>
      <c r="AD53" s="33"/>
      <c r="AE53" s="24"/>
      <c r="AF53" s="27">
        <f t="shared" si="20"/>
        <v>0</v>
      </c>
      <c r="AG53" s="34" t="str">
        <f t="shared" si="21"/>
        <v/>
      </c>
      <c r="AH53" s="35">
        <f t="shared" si="22"/>
        <v>0</v>
      </c>
      <c r="AI53" s="36"/>
      <c r="AJ53" s="37"/>
      <c r="AK53" s="51"/>
      <c r="AL53" s="38"/>
      <c r="AM53" s="38">
        <f t="shared" si="24"/>
        <v>0</v>
      </c>
      <c r="AN53" s="40"/>
      <c r="AO53" s="41"/>
      <c r="AP53" s="41"/>
      <c r="AQ53" s="41"/>
      <c r="AR53" s="41"/>
      <c r="AS53" s="42"/>
      <c r="AT53" s="43"/>
      <c r="AU53" s="44" t="e">
        <f>CONCATENATE("_",VLOOKUP(#REF!,DOMINIOS!$A$1:$B$57,2,0))</f>
        <v>#REF!</v>
      </c>
    </row>
    <row r="54" spans="1:47" ht="15" customHeight="1" x14ac:dyDescent="0.25">
      <c r="A54" s="18"/>
      <c r="B54" s="19"/>
      <c r="C54" s="19"/>
      <c r="D54" s="20"/>
      <c r="E54" s="20"/>
      <c r="F54" s="21"/>
      <c r="G54" s="22"/>
      <c r="H54" s="23"/>
      <c r="I54" s="39"/>
      <c r="J54" s="68"/>
      <c r="K54" s="24"/>
      <c r="L54" s="25"/>
      <c r="M54" s="26"/>
      <c r="N54" s="47"/>
      <c r="O54" s="47"/>
      <c r="P54" s="47">
        <f t="shared" si="23"/>
        <v>0</v>
      </c>
      <c r="Q54" s="30"/>
      <c r="R54" s="30">
        <v>0</v>
      </c>
      <c r="S54" s="48">
        <f t="shared" si="13"/>
        <v>0</v>
      </c>
      <c r="T54" s="28"/>
      <c r="U54" s="28"/>
      <c r="V54" s="29">
        <f t="shared" si="14"/>
        <v>0</v>
      </c>
      <c r="W54" s="30">
        <f t="shared" si="15"/>
        <v>0</v>
      </c>
      <c r="X54" s="27">
        <f t="shared" si="16"/>
        <v>0</v>
      </c>
      <c r="Y54" s="31"/>
      <c r="Z54" s="32"/>
      <c r="AA54" s="29">
        <f t="shared" si="17"/>
        <v>0</v>
      </c>
      <c r="AB54" s="30">
        <f t="shared" si="18"/>
        <v>0</v>
      </c>
      <c r="AC54" s="27">
        <f t="shared" si="19"/>
        <v>0</v>
      </c>
      <c r="AD54" s="33"/>
      <c r="AE54" s="24"/>
      <c r="AF54" s="27">
        <f t="shared" si="20"/>
        <v>0</v>
      </c>
      <c r="AG54" s="34" t="str">
        <f t="shared" si="21"/>
        <v/>
      </c>
      <c r="AH54" s="35">
        <f t="shared" si="22"/>
        <v>0</v>
      </c>
      <c r="AI54" s="36"/>
      <c r="AJ54" s="37"/>
      <c r="AK54" s="51"/>
      <c r="AL54" s="38"/>
      <c r="AM54" s="38">
        <f t="shared" si="24"/>
        <v>0</v>
      </c>
      <c r="AN54" s="40"/>
      <c r="AO54" s="41"/>
      <c r="AP54" s="41"/>
      <c r="AQ54" s="41"/>
      <c r="AR54" s="41"/>
      <c r="AS54" s="42"/>
      <c r="AT54" s="43"/>
      <c r="AU54" s="44" t="e">
        <f>CONCATENATE("_",VLOOKUP(#REF!,DOMINIOS!$A$1:$B$57,2,0))</f>
        <v>#REF!</v>
      </c>
    </row>
    <row r="55" spans="1:47" ht="15" customHeight="1" x14ac:dyDescent="0.25">
      <c r="A55" s="18"/>
      <c r="B55" s="19"/>
      <c r="C55" s="19"/>
      <c r="D55" s="20"/>
      <c r="E55" s="20"/>
      <c r="F55" s="21"/>
      <c r="G55" s="22"/>
      <c r="H55" s="23"/>
      <c r="I55" s="39"/>
      <c r="J55" s="68"/>
      <c r="K55" s="24"/>
      <c r="L55" s="25"/>
      <c r="M55" s="26"/>
      <c r="N55" s="47"/>
      <c r="O55" s="47"/>
      <c r="P55" s="47">
        <f t="shared" si="23"/>
        <v>0</v>
      </c>
      <c r="Q55" s="30"/>
      <c r="R55" s="30">
        <v>0</v>
      </c>
      <c r="S55" s="48">
        <f t="shared" si="13"/>
        <v>0</v>
      </c>
      <c r="T55" s="28"/>
      <c r="U55" s="28"/>
      <c r="V55" s="29">
        <f t="shared" si="14"/>
        <v>0</v>
      </c>
      <c r="W55" s="30">
        <f t="shared" si="15"/>
        <v>0</v>
      </c>
      <c r="X55" s="27">
        <f t="shared" si="16"/>
        <v>0</v>
      </c>
      <c r="Y55" s="31"/>
      <c r="Z55" s="32"/>
      <c r="AA55" s="29">
        <f t="shared" si="17"/>
        <v>0</v>
      </c>
      <c r="AB55" s="30">
        <f t="shared" si="18"/>
        <v>0</v>
      </c>
      <c r="AC55" s="27">
        <f t="shared" si="19"/>
        <v>0</v>
      </c>
      <c r="AD55" s="33"/>
      <c r="AE55" s="24"/>
      <c r="AF55" s="27">
        <f t="shared" si="20"/>
        <v>0</v>
      </c>
      <c r="AG55" s="34" t="str">
        <f t="shared" si="21"/>
        <v/>
      </c>
      <c r="AH55" s="35">
        <f t="shared" si="22"/>
        <v>0</v>
      </c>
      <c r="AI55" s="36"/>
      <c r="AJ55" s="37"/>
      <c r="AK55" s="51"/>
      <c r="AL55" s="38"/>
      <c r="AM55" s="38">
        <f t="shared" si="24"/>
        <v>0</v>
      </c>
      <c r="AN55" s="40"/>
      <c r="AO55" s="41"/>
      <c r="AP55" s="41"/>
      <c r="AQ55" s="41"/>
      <c r="AR55" s="41"/>
      <c r="AS55" s="42"/>
      <c r="AT55" s="43"/>
      <c r="AU55" s="44" t="e">
        <f>CONCATENATE("_",VLOOKUP(#REF!,DOMINIOS!$A$1:$B$57,2,0))</f>
        <v>#REF!</v>
      </c>
    </row>
    <row r="56" spans="1:47" ht="15" customHeight="1" x14ac:dyDescent="0.25">
      <c r="A56" s="18"/>
      <c r="B56" s="19"/>
      <c r="C56" s="19"/>
      <c r="D56" s="20"/>
      <c r="E56" s="20"/>
      <c r="F56" s="21"/>
      <c r="G56" s="22"/>
      <c r="H56" s="23"/>
      <c r="I56" s="39"/>
      <c r="J56" s="68"/>
      <c r="K56" s="24"/>
      <c r="L56" s="25"/>
      <c r="M56" s="26"/>
      <c r="N56" s="47"/>
      <c r="O56" s="47"/>
      <c r="P56" s="47">
        <f t="shared" si="23"/>
        <v>0</v>
      </c>
      <c r="Q56" s="30"/>
      <c r="R56" s="30">
        <v>0</v>
      </c>
      <c r="S56" s="48">
        <f t="shared" si="13"/>
        <v>0</v>
      </c>
      <c r="T56" s="28"/>
      <c r="U56" s="28"/>
      <c r="V56" s="29">
        <f t="shared" si="14"/>
        <v>0</v>
      </c>
      <c r="W56" s="30">
        <f t="shared" si="15"/>
        <v>0</v>
      </c>
      <c r="X56" s="27">
        <f t="shared" si="16"/>
        <v>0</v>
      </c>
      <c r="Y56" s="31"/>
      <c r="Z56" s="32"/>
      <c r="AA56" s="29">
        <f t="shared" si="17"/>
        <v>0</v>
      </c>
      <c r="AB56" s="30">
        <f t="shared" si="18"/>
        <v>0</v>
      </c>
      <c r="AC56" s="27">
        <f t="shared" si="19"/>
        <v>0</v>
      </c>
      <c r="AD56" s="33"/>
      <c r="AE56" s="24"/>
      <c r="AF56" s="27">
        <f t="shared" si="20"/>
        <v>0</v>
      </c>
      <c r="AG56" s="34" t="str">
        <f t="shared" si="21"/>
        <v/>
      </c>
      <c r="AH56" s="35">
        <f t="shared" si="22"/>
        <v>0</v>
      </c>
      <c r="AI56" s="36"/>
      <c r="AJ56" s="37"/>
      <c r="AK56" s="51"/>
      <c r="AL56" s="38"/>
      <c r="AM56" s="38">
        <f t="shared" si="24"/>
        <v>0</v>
      </c>
      <c r="AN56" s="40"/>
      <c r="AO56" s="41"/>
      <c r="AP56" s="41"/>
      <c r="AQ56" s="41"/>
      <c r="AR56" s="41"/>
      <c r="AS56" s="42"/>
      <c r="AT56" s="43"/>
      <c r="AU56" s="44" t="e">
        <f>CONCATENATE("_",VLOOKUP(#REF!,DOMINIOS!$A$1:$B$57,2,0))</f>
        <v>#REF!</v>
      </c>
    </row>
    <row r="57" spans="1:47" ht="15" customHeight="1" x14ac:dyDescent="0.25">
      <c r="A57" s="18"/>
      <c r="B57" s="19"/>
      <c r="C57" s="19"/>
      <c r="D57" s="20"/>
      <c r="E57" s="20"/>
      <c r="F57" s="21"/>
      <c r="G57" s="22"/>
      <c r="H57" s="23"/>
      <c r="I57" s="39"/>
      <c r="J57" s="68"/>
      <c r="K57" s="24"/>
      <c r="L57" s="25"/>
      <c r="M57" s="26"/>
      <c r="N57" s="47"/>
      <c r="O57" s="47"/>
      <c r="P57" s="47">
        <f t="shared" si="23"/>
        <v>0</v>
      </c>
      <c r="Q57" s="30"/>
      <c r="R57" s="30">
        <v>0</v>
      </c>
      <c r="S57" s="48">
        <f t="shared" si="13"/>
        <v>0</v>
      </c>
      <c r="T57" s="28"/>
      <c r="U57" s="28"/>
      <c r="V57" s="29">
        <f t="shared" si="14"/>
        <v>0</v>
      </c>
      <c r="W57" s="30">
        <f t="shared" si="15"/>
        <v>0</v>
      </c>
      <c r="X57" s="27">
        <f t="shared" si="16"/>
        <v>0</v>
      </c>
      <c r="Y57" s="31"/>
      <c r="Z57" s="32"/>
      <c r="AA57" s="29">
        <f t="shared" si="17"/>
        <v>0</v>
      </c>
      <c r="AB57" s="30">
        <f t="shared" si="18"/>
        <v>0</v>
      </c>
      <c r="AC57" s="27">
        <f t="shared" si="19"/>
        <v>0</v>
      </c>
      <c r="AD57" s="33"/>
      <c r="AE57" s="24"/>
      <c r="AF57" s="27">
        <f t="shared" si="20"/>
        <v>0</v>
      </c>
      <c r="AG57" s="34" t="str">
        <f t="shared" si="21"/>
        <v/>
      </c>
      <c r="AH57" s="35">
        <f t="shared" si="22"/>
        <v>0</v>
      </c>
      <c r="AI57" s="36"/>
      <c r="AJ57" s="37"/>
      <c r="AK57" s="51"/>
      <c r="AL57" s="38"/>
      <c r="AM57" s="38">
        <f t="shared" si="24"/>
        <v>0</v>
      </c>
      <c r="AN57" s="40"/>
      <c r="AO57" s="41"/>
      <c r="AP57" s="41"/>
      <c r="AQ57" s="41"/>
      <c r="AR57" s="41"/>
      <c r="AS57" s="42"/>
      <c r="AT57" s="43"/>
      <c r="AU57" s="44" t="e">
        <f>CONCATENATE("_",VLOOKUP(#REF!,DOMINIOS!$A$1:$B$57,2,0))</f>
        <v>#REF!</v>
      </c>
    </row>
    <row r="58" spans="1:47" ht="15" customHeight="1" x14ac:dyDescent="0.25">
      <c r="A58" s="18"/>
      <c r="B58" s="19"/>
      <c r="C58" s="19"/>
      <c r="D58" s="20"/>
      <c r="E58" s="20"/>
      <c r="F58" s="21"/>
      <c r="G58" s="22"/>
      <c r="H58" s="23"/>
      <c r="I58" s="39"/>
      <c r="J58" s="68"/>
      <c r="K58" s="24"/>
      <c r="L58" s="25"/>
      <c r="M58" s="26"/>
      <c r="N58" s="47"/>
      <c r="O58" s="47"/>
      <c r="P58" s="47">
        <f t="shared" si="23"/>
        <v>0</v>
      </c>
      <c r="Q58" s="30"/>
      <c r="R58" s="30">
        <v>0</v>
      </c>
      <c r="S58" s="48">
        <f t="shared" si="13"/>
        <v>0</v>
      </c>
      <c r="T58" s="28"/>
      <c r="U58" s="28"/>
      <c r="V58" s="29">
        <f t="shared" si="14"/>
        <v>0</v>
      </c>
      <c r="W58" s="30">
        <f t="shared" si="15"/>
        <v>0</v>
      </c>
      <c r="X58" s="27">
        <f t="shared" si="16"/>
        <v>0</v>
      </c>
      <c r="Y58" s="31"/>
      <c r="Z58" s="32"/>
      <c r="AA58" s="29">
        <f t="shared" si="17"/>
        <v>0</v>
      </c>
      <c r="AB58" s="30">
        <f t="shared" si="18"/>
        <v>0</v>
      </c>
      <c r="AC58" s="27">
        <f t="shared" si="19"/>
        <v>0</v>
      </c>
      <c r="AD58" s="33"/>
      <c r="AE58" s="24"/>
      <c r="AF58" s="27">
        <f t="shared" si="20"/>
        <v>0</v>
      </c>
      <c r="AG58" s="34" t="str">
        <f t="shared" si="21"/>
        <v/>
      </c>
      <c r="AH58" s="35">
        <f t="shared" si="22"/>
        <v>0</v>
      </c>
      <c r="AI58" s="36"/>
      <c r="AJ58" s="37"/>
      <c r="AK58" s="51"/>
      <c r="AL58" s="38"/>
      <c r="AM58" s="38">
        <f t="shared" si="24"/>
        <v>0</v>
      </c>
      <c r="AN58" s="40"/>
      <c r="AO58" s="41"/>
      <c r="AP58" s="41"/>
      <c r="AQ58" s="41"/>
      <c r="AR58" s="41"/>
      <c r="AS58" s="42"/>
      <c r="AT58" s="43"/>
      <c r="AU58" s="44" t="e">
        <f>CONCATENATE("_",VLOOKUP(#REF!,DOMINIOS!$A$1:$B$57,2,0))</f>
        <v>#REF!</v>
      </c>
    </row>
    <row r="59" spans="1:47" ht="15" customHeight="1" x14ac:dyDescent="0.25">
      <c r="A59" s="18"/>
      <c r="B59" s="19"/>
      <c r="C59" s="19"/>
      <c r="D59" s="20"/>
      <c r="E59" s="20"/>
      <c r="F59" s="21"/>
      <c r="G59" s="22"/>
      <c r="H59" s="23"/>
      <c r="I59" s="39"/>
      <c r="J59" s="68"/>
      <c r="K59" s="24"/>
      <c r="L59" s="25"/>
      <c r="M59" s="26"/>
      <c r="N59" s="47"/>
      <c r="O59" s="47"/>
      <c r="P59" s="47">
        <f t="shared" si="23"/>
        <v>0</v>
      </c>
      <c r="Q59" s="30"/>
      <c r="R59" s="30">
        <v>0</v>
      </c>
      <c r="S59" s="48">
        <f t="shared" si="13"/>
        <v>0</v>
      </c>
      <c r="T59" s="28"/>
      <c r="U59" s="28"/>
      <c r="V59" s="29">
        <f t="shared" si="14"/>
        <v>0</v>
      </c>
      <c r="W59" s="30">
        <f t="shared" si="15"/>
        <v>0</v>
      </c>
      <c r="X59" s="27">
        <f t="shared" si="16"/>
        <v>0</v>
      </c>
      <c r="Y59" s="31"/>
      <c r="Z59" s="32"/>
      <c r="AA59" s="29">
        <f t="shared" si="17"/>
        <v>0</v>
      </c>
      <c r="AB59" s="30">
        <f t="shared" si="18"/>
        <v>0</v>
      </c>
      <c r="AC59" s="27">
        <f t="shared" si="19"/>
        <v>0</v>
      </c>
      <c r="AD59" s="33"/>
      <c r="AE59" s="24"/>
      <c r="AF59" s="27">
        <f t="shared" si="20"/>
        <v>0</v>
      </c>
      <c r="AG59" s="34" t="str">
        <f t="shared" si="21"/>
        <v/>
      </c>
      <c r="AH59" s="35">
        <f t="shared" si="22"/>
        <v>0</v>
      </c>
      <c r="AI59" s="36"/>
      <c r="AJ59" s="37"/>
      <c r="AK59" s="51"/>
      <c r="AL59" s="38"/>
      <c r="AM59" s="38">
        <f t="shared" si="24"/>
        <v>0</v>
      </c>
      <c r="AN59" s="40"/>
      <c r="AO59" s="41"/>
      <c r="AP59" s="41"/>
      <c r="AQ59" s="41"/>
      <c r="AR59" s="41"/>
      <c r="AS59" s="42"/>
      <c r="AT59" s="43"/>
      <c r="AU59" s="44" t="e">
        <f>CONCATENATE("_",VLOOKUP(#REF!,DOMINIOS!$A$1:$B$57,2,0))</f>
        <v>#REF!</v>
      </c>
    </row>
    <row r="60" spans="1:47" ht="15" customHeight="1" x14ac:dyDescent="0.25">
      <c r="A60" s="18"/>
      <c r="B60" s="19"/>
      <c r="C60" s="19"/>
      <c r="D60" s="20"/>
      <c r="E60" s="20"/>
      <c r="F60" s="21"/>
      <c r="G60" s="22"/>
      <c r="H60" s="23"/>
      <c r="I60" s="39"/>
      <c r="J60" s="68"/>
      <c r="K60" s="24"/>
      <c r="L60" s="25"/>
      <c r="M60" s="26"/>
      <c r="N60" s="47"/>
      <c r="O60" s="47"/>
      <c r="P60" s="47">
        <f t="shared" si="23"/>
        <v>0</v>
      </c>
      <c r="Q60" s="30"/>
      <c r="R60" s="30">
        <v>0</v>
      </c>
      <c r="S60" s="48">
        <f t="shared" si="13"/>
        <v>0</v>
      </c>
      <c r="T60" s="28"/>
      <c r="U60" s="28"/>
      <c r="V60" s="29">
        <f t="shared" si="14"/>
        <v>0</v>
      </c>
      <c r="W60" s="30">
        <f t="shared" si="15"/>
        <v>0</v>
      </c>
      <c r="X60" s="27">
        <f t="shared" si="16"/>
        <v>0</v>
      </c>
      <c r="Y60" s="31"/>
      <c r="Z60" s="32"/>
      <c r="AA60" s="29">
        <f t="shared" si="17"/>
        <v>0</v>
      </c>
      <c r="AB60" s="30">
        <f t="shared" si="18"/>
        <v>0</v>
      </c>
      <c r="AC60" s="27">
        <f t="shared" si="19"/>
        <v>0</v>
      </c>
      <c r="AD60" s="33"/>
      <c r="AE60" s="24"/>
      <c r="AF60" s="27">
        <f t="shared" si="20"/>
        <v>0</v>
      </c>
      <c r="AG60" s="34" t="str">
        <f t="shared" si="21"/>
        <v/>
      </c>
      <c r="AH60" s="35">
        <f t="shared" si="22"/>
        <v>0</v>
      </c>
      <c r="AI60" s="36"/>
      <c r="AJ60" s="37"/>
      <c r="AK60" s="51"/>
      <c r="AL60" s="38"/>
      <c r="AM60" s="38">
        <f t="shared" si="24"/>
        <v>0</v>
      </c>
      <c r="AN60" s="40"/>
      <c r="AO60" s="41"/>
      <c r="AP60" s="41"/>
      <c r="AQ60" s="41"/>
      <c r="AR60" s="41"/>
      <c r="AS60" s="42"/>
      <c r="AT60" s="43"/>
      <c r="AU60" s="44" t="e">
        <f>CONCATENATE("_",VLOOKUP(#REF!,DOMINIOS!$A$1:$B$57,2,0))</f>
        <v>#REF!</v>
      </c>
    </row>
    <row r="61" spans="1:47" ht="15" customHeight="1" x14ac:dyDescent="0.25">
      <c r="A61" s="18"/>
      <c r="B61" s="19"/>
      <c r="C61" s="19"/>
      <c r="D61" s="20"/>
      <c r="E61" s="20"/>
      <c r="F61" s="21"/>
      <c r="G61" s="22"/>
      <c r="H61" s="23"/>
      <c r="I61" s="39"/>
      <c r="J61" s="68"/>
      <c r="K61" s="24"/>
      <c r="L61" s="25"/>
      <c r="M61" s="26"/>
      <c r="N61" s="47"/>
      <c r="O61" s="47"/>
      <c r="P61" s="47">
        <f t="shared" si="23"/>
        <v>0</v>
      </c>
      <c r="Q61" s="30"/>
      <c r="R61" s="30">
        <v>0</v>
      </c>
      <c r="S61" s="48">
        <f t="shared" si="13"/>
        <v>0</v>
      </c>
      <c r="T61" s="28"/>
      <c r="U61" s="28"/>
      <c r="V61" s="29">
        <f t="shared" si="14"/>
        <v>0</v>
      </c>
      <c r="W61" s="30">
        <f t="shared" si="15"/>
        <v>0</v>
      </c>
      <c r="X61" s="27">
        <f t="shared" si="16"/>
        <v>0</v>
      </c>
      <c r="Y61" s="31"/>
      <c r="Z61" s="32"/>
      <c r="AA61" s="29">
        <f t="shared" si="17"/>
        <v>0</v>
      </c>
      <c r="AB61" s="30">
        <f t="shared" si="18"/>
        <v>0</v>
      </c>
      <c r="AC61" s="27">
        <f t="shared" si="19"/>
        <v>0</v>
      </c>
      <c r="AD61" s="33"/>
      <c r="AE61" s="24"/>
      <c r="AF61" s="27">
        <f t="shared" si="20"/>
        <v>0</v>
      </c>
      <c r="AG61" s="34" t="str">
        <f t="shared" si="21"/>
        <v/>
      </c>
      <c r="AH61" s="35">
        <f t="shared" si="22"/>
        <v>0</v>
      </c>
      <c r="AI61" s="36"/>
      <c r="AJ61" s="37"/>
      <c r="AK61" s="51"/>
      <c r="AL61" s="38"/>
      <c r="AM61" s="38">
        <f t="shared" si="24"/>
        <v>0</v>
      </c>
      <c r="AN61" s="40"/>
      <c r="AO61" s="41"/>
      <c r="AP61" s="41"/>
      <c r="AQ61" s="41"/>
      <c r="AR61" s="41"/>
      <c r="AS61" s="42"/>
      <c r="AT61" s="43"/>
      <c r="AU61" s="44" t="e">
        <f>CONCATENATE("_",VLOOKUP(#REF!,DOMINIOS!$A$1:$B$57,2,0))</f>
        <v>#REF!</v>
      </c>
    </row>
    <row r="62" spans="1:47" ht="15" customHeight="1" x14ac:dyDescent="0.25">
      <c r="A62" s="18"/>
      <c r="B62" s="19"/>
      <c r="C62" s="19"/>
      <c r="D62" s="20"/>
      <c r="E62" s="20"/>
      <c r="F62" s="21"/>
      <c r="G62" s="22"/>
      <c r="H62" s="23"/>
      <c r="I62" s="39"/>
      <c r="J62" s="68"/>
      <c r="K62" s="24"/>
      <c r="L62" s="25"/>
      <c r="M62" s="26"/>
      <c r="N62" s="47"/>
      <c r="O62" s="47"/>
      <c r="P62" s="47">
        <f t="shared" si="23"/>
        <v>0</v>
      </c>
      <c r="Q62" s="30"/>
      <c r="R62" s="30">
        <v>0</v>
      </c>
      <c r="S62" s="48">
        <f t="shared" si="13"/>
        <v>0</v>
      </c>
      <c r="T62" s="28"/>
      <c r="U62" s="28"/>
      <c r="V62" s="29">
        <f t="shared" si="14"/>
        <v>0</v>
      </c>
      <c r="W62" s="30">
        <f t="shared" si="15"/>
        <v>0</v>
      </c>
      <c r="X62" s="27">
        <f t="shared" si="16"/>
        <v>0</v>
      </c>
      <c r="Y62" s="31"/>
      <c r="Z62" s="32"/>
      <c r="AA62" s="29">
        <f t="shared" si="17"/>
        <v>0</v>
      </c>
      <c r="AB62" s="30">
        <f t="shared" si="18"/>
        <v>0</v>
      </c>
      <c r="AC62" s="27">
        <f t="shared" si="19"/>
        <v>0</v>
      </c>
      <c r="AD62" s="33"/>
      <c r="AE62" s="24"/>
      <c r="AF62" s="27">
        <f t="shared" si="20"/>
        <v>0</v>
      </c>
      <c r="AG62" s="34" t="str">
        <f t="shared" si="21"/>
        <v/>
      </c>
      <c r="AH62" s="35">
        <f t="shared" si="22"/>
        <v>0</v>
      </c>
      <c r="AI62" s="36"/>
      <c r="AJ62" s="37"/>
      <c r="AK62" s="51"/>
      <c r="AL62" s="38"/>
      <c r="AM62" s="38">
        <f t="shared" si="24"/>
        <v>0</v>
      </c>
      <c r="AN62" s="40"/>
      <c r="AO62" s="41"/>
      <c r="AP62" s="41"/>
      <c r="AQ62" s="41"/>
      <c r="AR62" s="41"/>
      <c r="AS62" s="42"/>
      <c r="AT62" s="43"/>
      <c r="AU62" s="44" t="e">
        <f>CONCATENATE("_",VLOOKUP(#REF!,DOMINIOS!$A$1:$B$57,2,0))</f>
        <v>#REF!</v>
      </c>
    </row>
    <row r="63" spans="1:47" ht="15" customHeight="1" x14ac:dyDescent="0.25">
      <c r="A63" s="18"/>
      <c r="B63" s="19"/>
      <c r="C63" s="19"/>
      <c r="D63" s="20"/>
      <c r="E63" s="20"/>
      <c r="F63" s="21"/>
      <c r="G63" s="22"/>
      <c r="H63" s="23"/>
      <c r="I63" s="39"/>
      <c r="J63" s="68"/>
      <c r="K63" s="24"/>
      <c r="L63" s="25"/>
      <c r="M63" s="26"/>
      <c r="N63" s="47"/>
      <c r="O63" s="47"/>
      <c r="P63" s="47">
        <f t="shared" si="23"/>
        <v>0</v>
      </c>
      <c r="Q63" s="30"/>
      <c r="R63" s="30">
        <v>0</v>
      </c>
      <c r="S63" s="48">
        <f t="shared" si="13"/>
        <v>0</v>
      </c>
      <c r="T63" s="28"/>
      <c r="U63" s="28"/>
      <c r="V63" s="29">
        <f t="shared" si="14"/>
        <v>0</v>
      </c>
      <c r="W63" s="30">
        <f t="shared" si="15"/>
        <v>0</v>
      </c>
      <c r="X63" s="27">
        <f t="shared" si="16"/>
        <v>0</v>
      </c>
      <c r="Y63" s="31"/>
      <c r="Z63" s="32"/>
      <c r="AA63" s="29">
        <f t="shared" si="17"/>
        <v>0</v>
      </c>
      <c r="AB63" s="30">
        <f t="shared" si="18"/>
        <v>0</v>
      </c>
      <c r="AC63" s="27">
        <f t="shared" si="19"/>
        <v>0</v>
      </c>
      <c r="AD63" s="33"/>
      <c r="AE63" s="24"/>
      <c r="AF63" s="27">
        <f t="shared" si="20"/>
        <v>0</v>
      </c>
      <c r="AG63" s="34" t="str">
        <f t="shared" si="21"/>
        <v/>
      </c>
      <c r="AH63" s="35">
        <f t="shared" si="22"/>
        <v>0</v>
      </c>
      <c r="AI63" s="36"/>
      <c r="AJ63" s="37"/>
      <c r="AK63" s="51"/>
      <c r="AL63" s="38"/>
      <c r="AM63" s="38">
        <f t="shared" si="24"/>
        <v>0</v>
      </c>
      <c r="AN63" s="40"/>
      <c r="AO63" s="41"/>
      <c r="AP63" s="41"/>
      <c r="AQ63" s="41"/>
      <c r="AR63" s="41"/>
      <c r="AS63" s="42"/>
      <c r="AT63" s="43"/>
      <c r="AU63" s="44" t="e">
        <f>CONCATENATE("_",VLOOKUP(#REF!,DOMINIOS!$A$1:$B$57,2,0))</f>
        <v>#REF!</v>
      </c>
    </row>
    <row r="64" spans="1:47" ht="15" customHeight="1" x14ac:dyDescent="0.25">
      <c r="A64" s="18"/>
      <c r="B64" s="19"/>
      <c r="C64" s="19"/>
      <c r="D64" s="20"/>
      <c r="E64" s="20"/>
      <c r="F64" s="21"/>
      <c r="G64" s="22"/>
      <c r="H64" s="23"/>
      <c r="I64" s="39"/>
      <c r="J64" s="68"/>
      <c r="K64" s="24"/>
      <c r="L64" s="25"/>
      <c r="M64" s="26"/>
      <c r="N64" s="47"/>
      <c r="O64" s="47"/>
      <c r="P64" s="47">
        <f t="shared" si="23"/>
        <v>0</v>
      </c>
      <c r="Q64" s="30"/>
      <c r="R64" s="30">
        <v>0</v>
      </c>
      <c r="S64" s="48">
        <f t="shared" si="13"/>
        <v>0</v>
      </c>
      <c r="T64" s="28"/>
      <c r="U64" s="28"/>
      <c r="V64" s="29">
        <f t="shared" si="14"/>
        <v>0</v>
      </c>
      <c r="W64" s="30">
        <f t="shared" si="15"/>
        <v>0</v>
      </c>
      <c r="X64" s="27">
        <f t="shared" si="16"/>
        <v>0</v>
      </c>
      <c r="Y64" s="31"/>
      <c r="Z64" s="32"/>
      <c r="AA64" s="29">
        <f t="shared" si="17"/>
        <v>0</v>
      </c>
      <c r="AB64" s="30">
        <f t="shared" si="18"/>
        <v>0</v>
      </c>
      <c r="AC64" s="27">
        <f t="shared" si="19"/>
        <v>0</v>
      </c>
      <c r="AD64" s="33"/>
      <c r="AE64" s="24"/>
      <c r="AF64" s="27">
        <f t="shared" si="20"/>
        <v>0</v>
      </c>
      <c r="AG64" s="34" t="str">
        <f t="shared" si="21"/>
        <v/>
      </c>
      <c r="AH64" s="35">
        <f t="shared" si="22"/>
        <v>0</v>
      </c>
      <c r="AI64" s="36"/>
      <c r="AJ64" s="37"/>
      <c r="AK64" s="51"/>
      <c r="AL64" s="38"/>
      <c r="AM64" s="38">
        <f t="shared" si="24"/>
        <v>0</v>
      </c>
      <c r="AN64" s="40"/>
      <c r="AO64" s="41"/>
      <c r="AP64" s="41"/>
      <c r="AQ64" s="41"/>
      <c r="AR64" s="41"/>
      <c r="AS64" s="42"/>
      <c r="AT64" s="43"/>
      <c r="AU64" s="44" t="e">
        <f>CONCATENATE("_",VLOOKUP(#REF!,DOMINIOS!$A$1:$B$57,2,0))</f>
        <v>#REF!</v>
      </c>
    </row>
    <row r="65" spans="1:47" ht="15" customHeight="1" x14ac:dyDescent="0.25">
      <c r="A65" s="18"/>
      <c r="B65" s="19"/>
      <c r="C65" s="19"/>
      <c r="D65" s="20"/>
      <c r="E65" s="20"/>
      <c r="F65" s="21"/>
      <c r="G65" s="22"/>
      <c r="H65" s="23"/>
      <c r="I65" s="39"/>
      <c r="J65" s="68"/>
      <c r="K65" s="24"/>
      <c r="L65" s="25"/>
      <c r="M65" s="26"/>
      <c r="N65" s="47"/>
      <c r="O65" s="47"/>
      <c r="P65" s="47">
        <f t="shared" si="23"/>
        <v>0</v>
      </c>
      <c r="Q65" s="30"/>
      <c r="R65" s="30">
        <v>0</v>
      </c>
      <c r="S65" s="48">
        <f t="shared" si="13"/>
        <v>0</v>
      </c>
      <c r="T65" s="28"/>
      <c r="U65" s="28"/>
      <c r="V65" s="29">
        <f t="shared" si="14"/>
        <v>0</v>
      </c>
      <c r="W65" s="30">
        <f t="shared" si="15"/>
        <v>0</v>
      </c>
      <c r="X65" s="27">
        <f t="shared" si="16"/>
        <v>0</v>
      </c>
      <c r="Y65" s="31"/>
      <c r="Z65" s="32"/>
      <c r="AA65" s="29">
        <f t="shared" si="17"/>
        <v>0</v>
      </c>
      <c r="AB65" s="30">
        <f t="shared" si="18"/>
        <v>0</v>
      </c>
      <c r="AC65" s="27">
        <f t="shared" si="19"/>
        <v>0</v>
      </c>
      <c r="AD65" s="33"/>
      <c r="AE65" s="24"/>
      <c r="AF65" s="27">
        <f t="shared" si="20"/>
        <v>0</v>
      </c>
      <c r="AG65" s="34" t="str">
        <f t="shared" si="21"/>
        <v/>
      </c>
      <c r="AH65" s="35">
        <f t="shared" si="22"/>
        <v>0</v>
      </c>
      <c r="AI65" s="36"/>
      <c r="AJ65" s="37"/>
      <c r="AK65" s="51"/>
      <c r="AL65" s="38"/>
      <c r="AM65" s="38">
        <f t="shared" si="24"/>
        <v>0</v>
      </c>
      <c r="AN65" s="40"/>
      <c r="AO65" s="41"/>
      <c r="AP65" s="41"/>
      <c r="AQ65" s="41"/>
      <c r="AR65" s="41"/>
      <c r="AS65" s="42"/>
      <c r="AT65" s="43"/>
      <c r="AU65" s="44" t="e">
        <f>CONCATENATE("_",VLOOKUP(#REF!,DOMINIOS!$A$1:$B$57,2,0))</f>
        <v>#REF!</v>
      </c>
    </row>
    <row r="66" spans="1:47" ht="15" customHeight="1" x14ac:dyDescent="0.25">
      <c r="A66" s="18"/>
      <c r="B66" s="19"/>
      <c r="C66" s="19"/>
      <c r="D66" s="20"/>
      <c r="E66" s="20"/>
      <c r="F66" s="21"/>
      <c r="G66" s="22"/>
      <c r="H66" s="23"/>
      <c r="I66" s="39"/>
      <c r="J66" s="68"/>
      <c r="K66" s="24"/>
      <c r="L66" s="25"/>
      <c r="M66" s="26"/>
      <c r="N66" s="47"/>
      <c r="O66" s="47"/>
      <c r="P66" s="47">
        <f t="shared" si="23"/>
        <v>0</v>
      </c>
      <c r="Q66" s="30"/>
      <c r="R66" s="30">
        <v>0</v>
      </c>
      <c r="S66" s="48">
        <f t="shared" si="13"/>
        <v>0</v>
      </c>
      <c r="T66" s="28"/>
      <c r="U66" s="28"/>
      <c r="V66" s="29">
        <f t="shared" si="14"/>
        <v>0</v>
      </c>
      <c r="W66" s="30">
        <f t="shared" si="15"/>
        <v>0</v>
      </c>
      <c r="X66" s="27">
        <f t="shared" si="16"/>
        <v>0</v>
      </c>
      <c r="Y66" s="31"/>
      <c r="Z66" s="32"/>
      <c r="AA66" s="29">
        <f t="shared" si="17"/>
        <v>0</v>
      </c>
      <c r="AB66" s="30">
        <f t="shared" si="18"/>
        <v>0</v>
      </c>
      <c r="AC66" s="27">
        <f t="shared" si="19"/>
        <v>0</v>
      </c>
      <c r="AD66" s="33"/>
      <c r="AE66" s="24"/>
      <c r="AF66" s="27">
        <f t="shared" si="20"/>
        <v>0</v>
      </c>
      <c r="AG66" s="34" t="str">
        <f t="shared" si="21"/>
        <v/>
      </c>
      <c r="AH66" s="35">
        <f t="shared" si="22"/>
        <v>0</v>
      </c>
      <c r="AI66" s="36"/>
      <c r="AJ66" s="37"/>
      <c r="AK66" s="51"/>
      <c r="AL66" s="38"/>
      <c r="AM66" s="38">
        <f t="shared" si="24"/>
        <v>0</v>
      </c>
      <c r="AN66" s="40"/>
      <c r="AO66" s="41"/>
      <c r="AP66" s="41"/>
      <c r="AQ66" s="41"/>
      <c r="AR66" s="41"/>
      <c r="AS66" s="42"/>
      <c r="AT66" s="43"/>
      <c r="AU66" s="44" t="e">
        <f>CONCATENATE("_",VLOOKUP(#REF!,DOMINIOS!$A$1:$B$57,2,0))</f>
        <v>#REF!</v>
      </c>
    </row>
    <row r="67" spans="1:47" ht="15" customHeight="1" x14ac:dyDescent="0.25">
      <c r="A67" s="18"/>
      <c r="B67" s="19"/>
      <c r="C67" s="19"/>
      <c r="D67" s="20"/>
      <c r="E67" s="20"/>
      <c r="F67" s="21"/>
      <c r="G67" s="22"/>
      <c r="H67" s="23"/>
      <c r="I67" s="39"/>
      <c r="J67" s="68"/>
      <c r="K67" s="24"/>
      <c r="L67" s="25"/>
      <c r="M67" s="26"/>
      <c r="N67" s="47"/>
      <c r="O67" s="47"/>
      <c r="P67" s="47">
        <f t="shared" si="23"/>
        <v>0</v>
      </c>
      <c r="Q67" s="30"/>
      <c r="R67" s="30">
        <v>0</v>
      </c>
      <c r="S67" s="48">
        <f t="shared" si="13"/>
        <v>0</v>
      </c>
      <c r="T67" s="28"/>
      <c r="U67" s="28"/>
      <c r="V67" s="29">
        <f t="shared" si="14"/>
        <v>0</v>
      </c>
      <c r="W67" s="30">
        <f t="shared" si="15"/>
        <v>0</v>
      </c>
      <c r="X67" s="27">
        <f t="shared" si="16"/>
        <v>0</v>
      </c>
      <c r="Y67" s="31"/>
      <c r="Z67" s="32"/>
      <c r="AA67" s="29">
        <f t="shared" si="17"/>
        <v>0</v>
      </c>
      <c r="AB67" s="30">
        <f t="shared" si="18"/>
        <v>0</v>
      </c>
      <c r="AC67" s="27">
        <f t="shared" si="19"/>
        <v>0</v>
      </c>
      <c r="AD67" s="33"/>
      <c r="AE67" s="24"/>
      <c r="AF67" s="27">
        <f t="shared" si="20"/>
        <v>0</v>
      </c>
      <c r="AG67" s="34" t="str">
        <f t="shared" si="21"/>
        <v/>
      </c>
      <c r="AH67" s="35">
        <f t="shared" si="22"/>
        <v>0</v>
      </c>
      <c r="AI67" s="36"/>
      <c r="AJ67" s="37"/>
      <c r="AK67" s="51"/>
      <c r="AL67" s="38"/>
      <c r="AM67" s="38">
        <f t="shared" si="24"/>
        <v>0</v>
      </c>
      <c r="AN67" s="40"/>
      <c r="AO67" s="41"/>
      <c r="AP67" s="41"/>
      <c r="AQ67" s="41"/>
      <c r="AR67" s="41"/>
      <c r="AS67" s="42"/>
      <c r="AT67" s="43"/>
      <c r="AU67" s="44" t="e">
        <f>CONCATENATE("_",VLOOKUP(#REF!,DOMINIOS!$A$1:$B$57,2,0))</f>
        <v>#REF!</v>
      </c>
    </row>
    <row r="68" spans="1:47" ht="15" customHeight="1" x14ac:dyDescent="0.25">
      <c r="A68" s="18"/>
      <c r="B68" s="19"/>
      <c r="C68" s="19"/>
      <c r="D68" s="20"/>
      <c r="E68" s="20"/>
      <c r="F68" s="21"/>
      <c r="G68" s="22"/>
      <c r="H68" s="23"/>
      <c r="I68" s="39"/>
      <c r="J68" s="68"/>
      <c r="K68" s="24"/>
      <c r="L68" s="25"/>
      <c r="M68" s="26"/>
      <c r="N68" s="47"/>
      <c r="O68" s="47"/>
      <c r="P68" s="47">
        <f t="shared" si="23"/>
        <v>0</v>
      </c>
      <c r="Q68" s="30"/>
      <c r="R68" s="30">
        <v>0</v>
      </c>
      <c r="S68" s="48">
        <f t="shared" si="13"/>
        <v>0</v>
      </c>
      <c r="T68" s="28"/>
      <c r="U68" s="28"/>
      <c r="V68" s="29">
        <f t="shared" si="14"/>
        <v>0</v>
      </c>
      <c r="W68" s="30">
        <f t="shared" si="15"/>
        <v>0</v>
      </c>
      <c r="X68" s="27">
        <f t="shared" si="16"/>
        <v>0</v>
      </c>
      <c r="Y68" s="31"/>
      <c r="Z68" s="32"/>
      <c r="AA68" s="29">
        <f t="shared" si="17"/>
        <v>0</v>
      </c>
      <c r="AB68" s="30">
        <f t="shared" si="18"/>
        <v>0</v>
      </c>
      <c r="AC68" s="27">
        <f t="shared" si="19"/>
        <v>0</v>
      </c>
      <c r="AD68" s="33"/>
      <c r="AE68" s="24"/>
      <c r="AF68" s="27">
        <f t="shared" si="20"/>
        <v>0</v>
      </c>
      <c r="AG68" s="34" t="str">
        <f t="shared" si="21"/>
        <v/>
      </c>
      <c r="AH68" s="35">
        <f t="shared" si="22"/>
        <v>0</v>
      </c>
      <c r="AI68" s="36"/>
      <c r="AJ68" s="37"/>
      <c r="AK68" s="51"/>
      <c r="AL68" s="38"/>
      <c r="AM68" s="38">
        <f t="shared" si="24"/>
        <v>0</v>
      </c>
      <c r="AN68" s="40"/>
      <c r="AO68" s="41"/>
      <c r="AP68" s="41"/>
      <c r="AQ68" s="41"/>
      <c r="AR68" s="41"/>
      <c r="AS68" s="42"/>
      <c r="AT68" s="43"/>
      <c r="AU68" s="44" t="e">
        <f>CONCATENATE("_",VLOOKUP(#REF!,DOMINIOS!$A$1:$B$57,2,0))</f>
        <v>#REF!</v>
      </c>
    </row>
    <row r="69" spans="1:47" ht="15" customHeight="1" x14ac:dyDescent="0.25">
      <c r="A69" s="18"/>
      <c r="B69" s="19"/>
      <c r="C69" s="19"/>
      <c r="D69" s="20"/>
      <c r="E69" s="20"/>
      <c r="F69" s="21"/>
      <c r="G69" s="22"/>
      <c r="H69" s="23"/>
      <c r="I69" s="39"/>
      <c r="J69" s="68"/>
      <c r="K69" s="24"/>
      <c r="L69" s="25"/>
      <c r="M69" s="26"/>
      <c r="N69" s="47"/>
      <c r="O69" s="47"/>
      <c r="P69" s="47">
        <f t="shared" si="23"/>
        <v>0</v>
      </c>
      <c r="Q69" s="30"/>
      <c r="R69" s="30">
        <v>0</v>
      </c>
      <c r="S69" s="48">
        <f t="shared" si="13"/>
        <v>0</v>
      </c>
      <c r="T69" s="28"/>
      <c r="U69" s="28"/>
      <c r="V69" s="29">
        <f t="shared" si="14"/>
        <v>0</v>
      </c>
      <c r="W69" s="30">
        <f t="shared" si="15"/>
        <v>0</v>
      </c>
      <c r="X69" s="27">
        <f t="shared" si="16"/>
        <v>0</v>
      </c>
      <c r="Y69" s="31"/>
      <c r="Z69" s="32"/>
      <c r="AA69" s="29">
        <f t="shared" si="17"/>
        <v>0</v>
      </c>
      <c r="AB69" s="30">
        <f t="shared" si="18"/>
        <v>0</v>
      </c>
      <c r="AC69" s="27">
        <f t="shared" si="19"/>
        <v>0</v>
      </c>
      <c r="AD69" s="33"/>
      <c r="AE69" s="24"/>
      <c r="AF69" s="27">
        <f t="shared" si="20"/>
        <v>0</v>
      </c>
      <c r="AG69" s="34" t="str">
        <f t="shared" si="21"/>
        <v/>
      </c>
      <c r="AH69" s="35">
        <f t="shared" si="22"/>
        <v>0</v>
      </c>
      <c r="AI69" s="36"/>
      <c r="AJ69" s="37"/>
      <c r="AK69" s="51"/>
      <c r="AL69" s="38"/>
      <c r="AM69" s="38">
        <f t="shared" ref="AM69:AM100" si="25">+AK69</f>
        <v>0</v>
      </c>
      <c r="AN69" s="40"/>
      <c r="AO69" s="41"/>
      <c r="AP69" s="41"/>
      <c r="AQ69" s="41"/>
      <c r="AR69" s="41"/>
      <c r="AS69" s="42"/>
      <c r="AT69" s="43"/>
      <c r="AU69" s="44" t="e">
        <f>CONCATENATE("_",VLOOKUP(#REF!,DOMINIOS!$A$1:$B$57,2,0))</f>
        <v>#REF!</v>
      </c>
    </row>
    <row r="70" spans="1:47" ht="15" customHeight="1" x14ac:dyDescent="0.25">
      <c r="A70" s="18"/>
      <c r="B70" s="19"/>
      <c r="C70" s="19"/>
      <c r="D70" s="20"/>
      <c r="E70" s="20"/>
      <c r="F70" s="21"/>
      <c r="G70" s="22"/>
      <c r="H70" s="23"/>
      <c r="I70" s="39"/>
      <c r="J70" s="68"/>
      <c r="K70" s="24"/>
      <c r="L70" s="25"/>
      <c r="M70" s="26"/>
      <c r="N70" s="47"/>
      <c r="O70" s="47"/>
      <c r="P70" s="47">
        <f t="shared" si="23"/>
        <v>0</v>
      </c>
      <c r="Q70" s="30"/>
      <c r="R70" s="30">
        <v>0</v>
      </c>
      <c r="S70" s="48">
        <f t="shared" si="13"/>
        <v>0</v>
      </c>
      <c r="T70" s="28"/>
      <c r="U70" s="28"/>
      <c r="V70" s="29">
        <f t="shared" si="14"/>
        <v>0</v>
      </c>
      <c r="W70" s="30">
        <f t="shared" si="15"/>
        <v>0</v>
      </c>
      <c r="X70" s="27">
        <f t="shared" si="16"/>
        <v>0</v>
      </c>
      <c r="Y70" s="31"/>
      <c r="Z70" s="32"/>
      <c r="AA70" s="29">
        <f t="shared" si="17"/>
        <v>0</v>
      </c>
      <c r="AB70" s="30">
        <f t="shared" si="18"/>
        <v>0</v>
      </c>
      <c r="AC70" s="27">
        <f t="shared" si="19"/>
        <v>0</v>
      </c>
      <c r="AD70" s="33"/>
      <c r="AE70" s="24"/>
      <c r="AF70" s="27">
        <f t="shared" si="20"/>
        <v>0</v>
      </c>
      <c r="AG70" s="34" t="str">
        <f t="shared" si="21"/>
        <v/>
      </c>
      <c r="AH70" s="35">
        <f t="shared" si="22"/>
        <v>0</v>
      </c>
      <c r="AI70" s="36"/>
      <c r="AJ70" s="37"/>
      <c r="AK70" s="51"/>
      <c r="AL70" s="38"/>
      <c r="AM70" s="38">
        <f t="shared" si="25"/>
        <v>0</v>
      </c>
      <c r="AN70" s="40"/>
      <c r="AO70" s="41"/>
      <c r="AP70" s="41"/>
      <c r="AQ70" s="41"/>
      <c r="AR70" s="41"/>
      <c r="AS70" s="42"/>
      <c r="AT70" s="43"/>
      <c r="AU70" s="44" t="e">
        <f>CONCATENATE("_",VLOOKUP(#REF!,DOMINIOS!$A$1:$B$57,2,0))</f>
        <v>#REF!</v>
      </c>
    </row>
    <row r="71" spans="1:47" ht="15" customHeight="1" x14ac:dyDescent="0.25">
      <c r="A71" s="18"/>
      <c r="B71" s="19"/>
      <c r="C71" s="19"/>
      <c r="D71" s="20"/>
      <c r="E71" s="20"/>
      <c r="F71" s="21"/>
      <c r="G71" s="22"/>
      <c r="H71" s="23"/>
      <c r="I71" s="39"/>
      <c r="J71" s="68"/>
      <c r="K71" s="24"/>
      <c r="L71" s="25"/>
      <c r="M71" s="26"/>
      <c r="N71" s="47"/>
      <c r="O71" s="47"/>
      <c r="P71" s="47">
        <f t="shared" si="23"/>
        <v>0</v>
      </c>
      <c r="Q71" s="30"/>
      <c r="R71" s="30">
        <v>0</v>
      </c>
      <c r="S71" s="48">
        <f t="shared" ref="S71:S109" si="26">(HONORARIOS/30)*((Q71*30)+R71)</f>
        <v>0</v>
      </c>
      <c r="T71" s="28"/>
      <c r="U71" s="28"/>
      <c r="V71" s="29">
        <f t="shared" ref="V71:V109" si="27">ROUNDDOWN(DAYS360(T71,U71+1)/30,0)</f>
        <v>0</v>
      </c>
      <c r="W71" s="30">
        <f t="shared" ref="W71:W109" si="28">IF(T71&lt;&gt;"",(DAYS360(T71,U71+1))-(V71*30),0)</f>
        <v>0</v>
      </c>
      <c r="X71" s="27">
        <f t="shared" ref="X71:X109" si="29">HONORARIOS/30*((V71*30)+W71)</f>
        <v>0</v>
      </c>
      <c r="Y71" s="31"/>
      <c r="Z71" s="32"/>
      <c r="AA71" s="29">
        <f t="shared" ref="AA71:AA109" si="30">ROUNDDOWN(DAYS360(Y71,Z71+1)/30,0)</f>
        <v>0</v>
      </c>
      <c r="AB71" s="30">
        <f t="shared" ref="AB71:AB109" si="31">IF(Y71&lt;&gt;"",(DAYS360(Y71,Z71+1))-(AA71*30),0)</f>
        <v>0</v>
      </c>
      <c r="AC71" s="27">
        <f t="shared" ref="AC71:AC109" si="32">HONORARIOS/30*((AA71*30)+AB71)</f>
        <v>0</v>
      </c>
      <c r="AD71" s="33"/>
      <c r="AE71" s="24"/>
      <c r="AF71" s="27">
        <f t="shared" ref="AF71:AF108" si="33">HONORARIOS/30*((AD71*30)+AE71)</f>
        <v>0</v>
      </c>
      <c r="AG71" s="34" t="str">
        <f t="shared" ref="AG71:AG108" si="34">IF(AND(U71="",Z71=""),"",IF(Z71&lt;&gt;"",Z71,U71))</f>
        <v/>
      </c>
      <c r="AH71" s="35">
        <f t="shared" ref="AH71:AH108" si="35">+X71+AC71-AF71</f>
        <v>0</v>
      </c>
      <c r="AI71" s="36"/>
      <c r="AJ71" s="37"/>
      <c r="AK71" s="51"/>
      <c r="AL71" s="38"/>
      <c r="AM71" s="38">
        <f t="shared" si="25"/>
        <v>0</v>
      </c>
      <c r="AN71" s="40"/>
      <c r="AO71" s="41"/>
      <c r="AP71" s="41"/>
      <c r="AQ71" s="41"/>
      <c r="AR71" s="41"/>
      <c r="AS71" s="42"/>
      <c r="AT71" s="43"/>
      <c r="AU71" s="44" t="e">
        <f>CONCATENATE("_",VLOOKUP(#REF!,DOMINIOS!$A$1:$B$57,2,0))</f>
        <v>#REF!</v>
      </c>
    </row>
    <row r="72" spans="1:47" ht="15" customHeight="1" x14ac:dyDescent="0.25">
      <c r="A72" s="18"/>
      <c r="B72" s="19"/>
      <c r="C72" s="19"/>
      <c r="D72" s="20"/>
      <c r="E72" s="20"/>
      <c r="F72" s="21"/>
      <c r="G72" s="22"/>
      <c r="H72" s="23"/>
      <c r="I72" s="39"/>
      <c r="J72" s="68"/>
      <c r="K72" s="24"/>
      <c r="L72" s="25"/>
      <c r="M72" s="26"/>
      <c r="N72" s="47"/>
      <c r="O72" s="47"/>
      <c r="P72" s="47">
        <f t="shared" si="23"/>
        <v>0</v>
      </c>
      <c r="Q72" s="30"/>
      <c r="R72" s="30">
        <v>0</v>
      </c>
      <c r="S72" s="48">
        <f t="shared" si="26"/>
        <v>0</v>
      </c>
      <c r="T72" s="28"/>
      <c r="U72" s="28"/>
      <c r="V72" s="29">
        <f t="shared" si="27"/>
        <v>0</v>
      </c>
      <c r="W72" s="30">
        <f t="shared" si="28"/>
        <v>0</v>
      </c>
      <c r="X72" s="27">
        <f t="shared" si="29"/>
        <v>0</v>
      </c>
      <c r="Y72" s="31"/>
      <c r="Z72" s="32"/>
      <c r="AA72" s="29">
        <f t="shared" si="30"/>
        <v>0</v>
      </c>
      <c r="AB72" s="30">
        <f t="shared" si="31"/>
        <v>0</v>
      </c>
      <c r="AC72" s="27">
        <f t="shared" si="32"/>
        <v>0</v>
      </c>
      <c r="AD72" s="33"/>
      <c r="AE72" s="24"/>
      <c r="AF72" s="27">
        <f t="shared" si="33"/>
        <v>0</v>
      </c>
      <c r="AG72" s="34" t="str">
        <f t="shared" si="34"/>
        <v/>
      </c>
      <c r="AH72" s="35">
        <f t="shared" si="35"/>
        <v>0</v>
      </c>
      <c r="AI72" s="36"/>
      <c r="AJ72" s="37"/>
      <c r="AK72" s="51"/>
      <c r="AL72" s="38"/>
      <c r="AM72" s="38">
        <f t="shared" si="25"/>
        <v>0</v>
      </c>
      <c r="AN72" s="40"/>
      <c r="AO72" s="41"/>
      <c r="AP72" s="41"/>
      <c r="AQ72" s="41"/>
      <c r="AR72" s="41"/>
      <c r="AS72" s="42"/>
      <c r="AT72" s="43"/>
      <c r="AU72" s="44" t="e">
        <f>CONCATENATE("_",VLOOKUP(#REF!,DOMINIOS!$A$1:$B$57,2,0))</f>
        <v>#REF!</v>
      </c>
    </row>
    <row r="73" spans="1:47" ht="15" customHeight="1" x14ac:dyDescent="0.25">
      <c r="A73" s="18"/>
      <c r="B73" s="19"/>
      <c r="C73" s="19"/>
      <c r="D73" s="20"/>
      <c r="E73" s="20"/>
      <c r="F73" s="21"/>
      <c r="G73" s="22"/>
      <c r="H73" s="23"/>
      <c r="I73" s="39"/>
      <c r="J73" s="68"/>
      <c r="K73" s="24"/>
      <c r="L73" s="25"/>
      <c r="M73" s="26"/>
      <c r="N73" s="47"/>
      <c r="O73" s="47"/>
      <c r="P73" s="47">
        <f t="shared" si="23"/>
        <v>0</v>
      </c>
      <c r="Q73" s="30"/>
      <c r="R73" s="30">
        <v>0</v>
      </c>
      <c r="S73" s="48">
        <f t="shared" si="26"/>
        <v>0</v>
      </c>
      <c r="T73" s="28"/>
      <c r="U73" s="28"/>
      <c r="V73" s="29">
        <f t="shared" si="27"/>
        <v>0</v>
      </c>
      <c r="W73" s="30">
        <f t="shared" si="28"/>
        <v>0</v>
      </c>
      <c r="X73" s="27">
        <f t="shared" si="29"/>
        <v>0</v>
      </c>
      <c r="Y73" s="31"/>
      <c r="Z73" s="32"/>
      <c r="AA73" s="29">
        <f t="shared" si="30"/>
        <v>0</v>
      </c>
      <c r="AB73" s="30">
        <f t="shared" si="31"/>
        <v>0</v>
      </c>
      <c r="AC73" s="27">
        <f t="shared" si="32"/>
        <v>0</v>
      </c>
      <c r="AD73" s="33"/>
      <c r="AE73" s="24"/>
      <c r="AF73" s="27">
        <f t="shared" si="33"/>
        <v>0</v>
      </c>
      <c r="AG73" s="34" t="str">
        <f t="shared" si="34"/>
        <v/>
      </c>
      <c r="AH73" s="35">
        <f t="shared" si="35"/>
        <v>0</v>
      </c>
      <c r="AI73" s="36"/>
      <c r="AJ73" s="37"/>
      <c r="AK73" s="51"/>
      <c r="AL73" s="38"/>
      <c r="AM73" s="38">
        <f t="shared" si="25"/>
        <v>0</v>
      </c>
      <c r="AN73" s="40"/>
      <c r="AO73" s="41"/>
      <c r="AP73" s="41"/>
      <c r="AQ73" s="41"/>
      <c r="AR73" s="41"/>
      <c r="AS73" s="42"/>
      <c r="AT73" s="43"/>
      <c r="AU73" s="44" t="e">
        <f>CONCATENATE("_",VLOOKUP(#REF!,DOMINIOS!$A$1:$B$57,2,0))</f>
        <v>#REF!</v>
      </c>
    </row>
    <row r="74" spans="1:47" ht="15" customHeight="1" x14ac:dyDescent="0.25">
      <c r="A74" s="18"/>
      <c r="B74" s="19"/>
      <c r="C74" s="19"/>
      <c r="D74" s="20"/>
      <c r="E74" s="20"/>
      <c r="F74" s="21"/>
      <c r="G74" s="22"/>
      <c r="H74" s="23"/>
      <c r="I74" s="39"/>
      <c r="J74" s="68"/>
      <c r="K74" s="24"/>
      <c r="L74" s="25"/>
      <c r="M74" s="26"/>
      <c r="N74" s="47"/>
      <c r="O74" s="47"/>
      <c r="P74" s="47">
        <f t="shared" si="23"/>
        <v>0</v>
      </c>
      <c r="Q74" s="30"/>
      <c r="R74" s="30">
        <v>0</v>
      </c>
      <c r="S74" s="48">
        <f t="shared" si="26"/>
        <v>0</v>
      </c>
      <c r="T74" s="28"/>
      <c r="U74" s="28"/>
      <c r="V74" s="29">
        <f t="shared" si="27"/>
        <v>0</v>
      </c>
      <c r="W74" s="30">
        <f t="shared" si="28"/>
        <v>0</v>
      </c>
      <c r="X74" s="27">
        <f t="shared" si="29"/>
        <v>0</v>
      </c>
      <c r="Y74" s="31"/>
      <c r="Z74" s="32"/>
      <c r="AA74" s="29">
        <f t="shared" si="30"/>
        <v>0</v>
      </c>
      <c r="AB74" s="30">
        <f t="shared" si="31"/>
        <v>0</v>
      </c>
      <c r="AC74" s="27">
        <f t="shared" si="32"/>
        <v>0</v>
      </c>
      <c r="AD74" s="33"/>
      <c r="AE74" s="24"/>
      <c r="AF74" s="27">
        <f t="shared" si="33"/>
        <v>0</v>
      </c>
      <c r="AG74" s="34" t="str">
        <f t="shared" si="34"/>
        <v/>
      </c>
      <c r="AH74" s="35">
        <f t="shared" si="35"/>
        <v>0</v>
      </c>
      <c r="AI74" s="36"/>
      <c r="AJ74" s="37"/>
      <c r="AK74" s="51"/>
      <c r="AL74" s="38"/>
      <c r="AM74" s="38">
        <f t="shared" si="25"/>
        <v>0</v>
      </c>
      <c r="AN74" s="40"/>
      <c r="AO74" s="41"/>
      <c r="AP74" s="41"/>
      <c r="AQ74" s="41"/>
      <c r="AR74" s="41"/>
      <c r="AS74" s="42"/>
      <c r="AT74" s="43"/>
      <c r="AU74" s="44" t="e">
        <f>CONCATENATE("_",VLOOKUP(#REF!,DOMINIOS!$A$1:$B$57,2,0))</f>
        <v>#REF!</v>
      </c>
    </row>
    <row r="75" spans="1:47" ht="15" customHeight="1" x14ac:dyDescent="0.25">
      <c r="A75" s="18"/>
      <c r="B75" s="19"/>
      <c r="C75" s="19"/>
      <c r="D75" s="20"/>
      <c r="E75" s="20"/>
      <c r="F75" s="21"/>
      <c r="G75" s="22"/>
      <c r="H75" s="23"/>
      <c r="I75" s="39"/>
      <c r="J75" s="68"/>
      <c r="K75" s="24"/>
      <c r="L75" s="25"/>
      <c r="M75" s="26"/>
      <c r="N75" s="47"/>
      <c r="O75" s="47"/>
      <c r="P75" s="47">
        <f t="shared" si="23"/>
        <v>0</v>
      </c>
      <c r="Q75" s="30"/>
      <c r="R75" s="30">
        <v>0</v>
      </c>
      <c r="S75" s="48">
        <f t="shared" si="26"/>
        <v>0</v>
      </c>
      <c r="T75" s="28"/>
      <c r="U75" s="28"/>
      <c r="V75" s="29">
        <f t="shared" si="27"/>
        <v>0</v>
      </c>
      <c r="W75" s="30">
        <f t="shared" si="28"/>
        <v>0</v>
      </c>
      <c r="X75" s="27">
        <f t="shared" si="29"/>
        <v>0</v>
      </c>
      <c r="Y75" s="31"/>
      <c r="Z75" s="32"/>
      <c r="AA75" s="29">
        <f t="shared" si="30"/>
        <v>0</v>
      </c>
      <c r="AB75" s="30">
        <f t="shared" si="31"/>
        <v>0</v>
      </c>
      <c r="AC75" s="27">
        <f t="shared" si="32"/>
        <v>0</v>
      </c>
      <c r="AD75" s="33"/>
      <c r="AE75" s="24"/>
      <c r="AF75" s="27">
        <f t="shared" si="33"/>
        <v>0</v>
      </c>
      <c r="AG75" s="34" t="str">
        <f t="shared" si="34"/>
        <v/>
      </c>
      <c r="AH75" s="35">
        <f t="shared" si="35"/>
        <v>0</v>
      </c>
      <c r="AI75" s="36"/>
      <c r="AJ75" s="37"/>
      <c r="AK75" s="51"/>
      <c r="AL75" s="38"/>
      <c r="AM75" s="38">
        <f t="shared" si="25"/>
        <v>0</v>
      </c>
      <c r="AN75" s="40"/>
      <c r="AO75" s="41"/>
      <c r="AP75" s="41"/>
      <c r="AQ75" s="41"/>
      <c r="AR75" s="41"/>
      <c r="AS75" s="42"/>
      <c r="AT75" s="43"/>
      <c r="AU75" s="44" t="e">
        <f>CONCATENATE("_",VLOOKUP(#REF!,DOMINIOS!$A$1:$B$57,2,0))</f>
        <v>#REF!</v>
      </c>
    </row>
    <row r="76" spans="1:47" ht="15" customHeight="1" x14ac:dyDescent="0.25">
      <c r="A76" s="18"/>
      <c r="B76" s="19"/>
      <c r="C76" s="19"/>
      <c r="D76" s="20"/>
      <c r="E76" s="20"/>
      <c r="F76" s="21"/>
      <c r="G76" s="22"/>
      <c r="H76" s="23"/>
      <c r="I76" s="39"/>
      <c r="J76" s="68"/>
      <c r="K76" s="24"/>
      <c r="L76" s="25"/>
      <c r="M76" s="26"/>
      <c r="N76" s="47"/>
      <c r="O76" s="47"/>
      <c r="P76" s="47">
        <f t="shared" si="23"/>
        <v>0</v>
      </c>
      <c r="Q76" s="30"/>
      <c r="R76" s="30">
        <v>0</v>
      </c>
      <c r="S76" s="48">
        <f t="shared" si="26"/>
        <v>0</v>
      </c>
      <c r="T76" s="28"/>
      <c r="U76" s="28"/>
      <c r="V76" s="29">
        <f t="shared" si="27"/>
        <v>0</v>
      </c>
      <c r="W76" s="30">
        <f t="shared" si="28"/>
        <v>0</v>
      </c>
      <c r="X76" s="27">
        <f t="shared" si="29"/>
        <v>0</v>
      </c>
      <c r="Y76" s="31"/>
      <c r="Z76" s="32"/>
      <c r="AA76" s="29">
        <f t="shared" si="30"/>
        <v>0</v>
      </c>
      <c r="AB76" s="30">
        <f t="shared" si="31"/>
        <v>0</v>
      </c>
      <c r="AC76" s="27">
        <f t="shared" si="32"/>
        <v>0</v>
      </c>
      <c r="AD76" s="33"/>
      <c r="AE76" s="24"/>
      <c r="AF76" s="27">
        <f t="shared" si="33"/>
        <v>0</v>
      </c>
      <c r="AG76" s="34" t="str">
        <f t="shared" si="34"/>
        <v/>
      </c>
      <c r="AH76" s="35">
        <f t="shared" si="35"/>
        <v>0</v>
      </c>
      <c r="AI76" s="36"/>
      <c r="AJ76" s="37"/>
      <c r="AK76" s="51"/>
      <c r="AL76" s="38"/>
      <c r="AM76" s="38">
        <f t="shared" si="25"/>
        <v>0</v>
      </c>
      <c r="AN76" s="40"/>
      <c r="AO76" s="41"/>
      <c r="AP76" s="41"/>
      <c r="AQ76" s="41"/>
      <c r="AR76" s="41"/>
      <c r="AS76" s="42"/>
      <c r="AT76" s="43"/>
      <c r="AU76" s="44" t="e">
        <f>CONCATENATE("_",VLOOKUP(#REF!,DOMINIOS!$A$1:$B$57,2,0))</f>
        <v>#REF!</v>
      </c>
    </row>
    <row r="77" spans="1:47" ht="15" customHeight="1" x14ac:dyDescent="0.25">
      <c r="A77" s="18"/>
      <c r="B77" s="19"/>
      <c r="C77" s="19"/>
      <c r="D77" s="20"/>
      <c r="E77" s="20"/>
      <c r="F77" s="21"/>
      <c r="G77" s="22"/>
      <c r="H77" s="23"/>
      <c r="I77" s="39"/>
      <c r="J77" s="68"/>
      <c r="K77" s="24"/>
      <c r="L77" s="25"/>
      <c r="M77" s="26"/>
      <c r="N77" s="47"/>
      <c r="O77" s="47"/>
      <c r="P77" s="47">
        <f t="shared" si="23"/>
        <v>0</v>
      </c>
      <c r="Q77" s="30"/>
      <c r="R77" s="30">
        <v>0</v>
      </c>
      <c r="S77" s="48">
        <f t="shared" si="26"/>
        <v>0</v>
      </c>
      <c r="T77" s="28"/>
      <c r="U77" s="28"/>
      <c r="V77" s="29">
        <f t="shared" si="27"/>
        <v>0</v>
      </c>
      <c r="W77" s="30">
        <f t="shared" si="28"/>
        <v>0</v>
      </c>
      <c r="X77" s="27">
        <f t="shared" si="29"/>
        <v>0</v>
      </c>
      <c r="Y77" s="31"/>
      <c r="Z77" s="32"/>
      <c r="AA77" s="29">
        <f t="shared" si="30"/>
        <v>0</v>
      </c>
      <c r="AB77" s="30">
        <f t="shared" si="31"/>
        <v>0</v>
      </c>
      <c r="AC77" s="27">
        <f t="shared" si="32"/>
        <v>0</v>
      </c>
      <c r="AD77" s="33"/>
      <c r="AE77" s="24"/>
      <c r="AF77" s="27">
        <f t="shared" si="33"/>
        <v>0</v>
      </c>
      <c r="AG77" s="34" t="str">
        <f t="shared" si="34"/>
        <v/>
      </c>
      <c r="AH77" s="35">
        <f t="shared" si="35"/>
        <v>0</v>
      </c>
      <c r="AI77" s="36"/>
      <c r="AJ77" s="37"/>
      <c r="AK77" s="51"/>
      <c r="AL77" s="38"/>
      <c r="AM77" s="38">
        <f t="shared" si="25"/>
        <v>0</v>
      </c>
      <c r="AN77" s="40"/>
      <c r="AO77" s="41"/>
      <c r="AP77" s="41"/>
      <c r="AQ77" s="41"/>
      <c r="AR77" s="41"/>
      <c r="AS77" s="42"/>
      <c r="AT77" s="43"/>
      <c r="AU77" s="44" t="e">
        <f>CONCATENATE("_",VLOOKUP(#REF!,DOMINIOS!$A$1:$B$57,2,0))</f>
        <v>#REF!</v>
      </c>
    </row>
    <row r="78" spans="1:47" ht="15" customHeight="1" x14ac:dyDescent="0.25">
      <c r="A78" s="18"/>
      <c r="B78" s="19"/>
      <c r="C78" s="19"/>
      <c r="D78" s="20"/>
      <c r="E78" s="20"/>
      <c r="F78" s="21"/>
      <c r="G78" s="22"/>
      <c r="H78" s="23"/>
      <c r="I78" s="39"/>
      <c r="J78" s="68"/>
      <c r="K78" s="24"/>
      <c r="L78" s="25"/>
      <c r="M78" s="26"/>
      <c r="N78" s="47"/>
      <c r="O78" s="47"/>
      <c r="P78" s="47">
        <f t="shared" si="23"/>
        <v>0</v>
      </c>
      <c r="Q78" s="30"/>
      <c r="R78" s="30">
        <v>0</v>
      </c>
      <c r="S78" s="48">
        <f t="shared" si="26"/>
        <v>0</v>
      </c>
      <c r="T78" s="28"/>
      <c r="U78" s="28"/>
      <c r="V78" s="29">
        <f t="shared" si="27"/>
        <v>0</v>
      </c>
      <c r="W78" s="30">
        <f t="shared" si="28"/>
        <v>0</v>
      </c>
      <c r="X78" s="27">
        <f t="shared" si="29"/>
        <v>0</v>
      </c>
      <c r="Y78" s="31"/>
      <c r="Z78" s="32"/>
      <c r="AA78" s="29">
        <f t="shared" si="30"/>
        <v>0</v>
      </c>
      <c r="AB78" s="30">
        <f t="shared" si="31"/>
        <v>0</v>
      </c>
      <c r="AC78" s="27">
        <f t="shared" si="32"/>
        <v>0</v>
      </c>
      <c r="AD78" s="33"/>
      <c r="AE78" s="24"/>
      <c r="AF78" s="27">
        <f t="shared" si="33"/>
        <v>0</v>
      </c>
      <c r="AG78" s="34" t="str">
        <f t="shared" si="34"/>
        <v/>
      </c>
      <c r="AH78" s="35">
        <f t="shared" si="35"/>
        <v>0</v>
      </c>
      <c r="AI78" s="36"/>
      <c r="AJ78" s="37"/>
      <c r="AK78" s="51"/>
      <c r="AL78" s="38"/>
      <c r="AM78" s="38">
        <f t="shared" si="25"/>
        <v>0</v>
      </c>
      <c r="AN78" s="40"/>
      <c r="AO78" s="41"/>
      <c r="AP78" s="41"/>
      <c r="AQ78" s="41"/>
      <c r="AR78" s="41"/>
      <c r="AS78" s="42"/>
      <c r="AT78" s="43"/>
      <c r="AU78" s="44" t="e">
        <f>CONCATENATE("_",VLOOKUP(#REF!,DOMINIOS!$A$1:$B$57,2,0))</f>
        <v>#REF!</v>
      </c>
    </row>
    <row r="79" spans="1:47" ht="15" customHeight="1" x14ac:dyDescent="0.25">
      <c r="A79" s="18"/>
      <c r="B79" s="19"/>
      <c r="C79" s="19"/>
      <c r="D79" s="20"/>
      <c r="E79" s="20"/>
      <c r="F79" s="21"/>
      <c r="G79" s="22"/>
      <c r="H79" s="23"/>
      <c r="I79" s="39"/>
      <c r="J79" s="68"/>
      <c r="K79" s="24"/>
      <c r="L79" s="25"/>
      <c r="M79" s="26"/>
      <c r="N79" s="47"/>
      <c r="O79" s="47"/>
      <c r="P79" s="47">
        <f t="shared" si="23"/>
        <v>0</v>
      </c>
      <c r="Q79" s="30"/>
      <c r="R79" s="30">
        <v>0</v>
      </c>
      <c r="S79" s="48">
        <f t="shared" si="26"/>
        <v>0</v>
      </c>
      <c r="T79" s="28"/>
      <c r="U79" s="28"/>
      <c r="V79" s="29">
        <f t="shared" si="27"/>
        <v>0</v>
      </c>
      <c r="W79" s="30">
        <f t="shared" si="28"/>
        <v>0</v>
      </c>
      <c r="X79" s="27">
        <f t="shared" si="29"/>
        <v>0</v>
      </c>
      <c r="Y79" s="31"/>
      <c r="Z79" s="32"/>
      <c r="AA79" s="29">
        <f t="shared" si="30"/>
        <v>0</v>
      </c>
      <c r="AB79" s="30">
        <f t="shared" si="31"/>
        <v>0</v>
      </c>
      <c r="AC79" s="27">
        <f t="shared" si="32"/>
        <v>0</v>
      </c>
      <c r="AD79" s="33"/>
      <c r="AE79" s="24"/>
      <c r="AF79" s="27">
        <f t="shared" si="33"/>
        <v>0</v>
      </c>
      <c r="AG79" s="34" t="str">
        <f t="shared" si="34"/>
        <v/>
      </c>
      <c r="AH79" s="35">
        <f t="shared" si="35"/>
        <v>0</v>
      </c>
      <c r="AI79" s="36"/>
      <c r="AJ79" s="37"/>
      <c r="AK79" s="51"/>
      <c r="AL79" s="38"/>
      <c r="AM79" s="38">
        <f t="shared" si="25"/>
        <v>0</v>
      </c>
      <c r="AN79" s="40"/>
      <c r="AO79" s="41"/>
      <c r="AP79" s="41"/>
      <c r="AQ79" s="41"/>
      <c r="AR79" s="41"/>
      <c r="AS79" s="42"/>
      <c r="AT79" s="43"/>
      <c r="AU79" s="44" t="e">
        <f>CONCATENATE("_",VLOOKUP(#REF!,DOMINIOS!$A$1:$B$57,2,0))</f>
        <v>#REF!</v>
      </c>
    </row>
    <row r="80" spans="1:47" ht="15" customHeight="1" x14ac:dyDescent="0.25">
      <c r="A80" s="18"/>
      <c r="B80" s="19"/>
      <c r="C80" s="19"/>
      <c r="D80" s="20"/>
      <c r="E80" s="20"/>
      <c r="F80" s="21"/>
      <c r="G80" s="22"/>
      <c r="H80" s="23"/>
      <c r="I80" s="39"/>
      <c r="J80" s="68"/>
      <c r="K80" s="24"/>
      <c r="L80" s="25"/>
      <c r="M80" s="26"/>
      <c r="N80" s="47"/>
      <c r="O80" s="47"/>
      <c r="P80" s="47">
        <f t="shared" si="23"/>
        <v>0</v>
      </c>
      <c r="Q80" s="30"/>
      <c r="R80" s="30">
        <v>0</v>
      </c>
      <c r="S80" s="48">
        <f t="shared" si="26"/>
        <v>0</v>
      </c>
      <c r="T80" s="28"/>
      <c r="U80" s="28"/>
      <c r="V80" s="29">
        <f t="shared" si="27"/>
        <v>0</v>
      </c>
      <c r="W80" s="30">
        <f t="shared" si="28"/>
        <v>0</v>
      </c>
      <c r="X80" s="27">
        <f t="shared" si="29"/>
        <v>0</v>
      </c>
      <c r="Y80" s="31"/>
      <c r="Z80" s="32"/>
      <c r="AA80" s="29">
        <f t="shared" si="30"/>
        <v>0</v>
      </c>
      <c r="AB80" s="30">
        <f t="shared" si="31"/>
        <v>0</v>
      </c>
      <c r="AC80" s="27">
        <f t="shared" si="32"/>
        <v>0</v>
      </c>
      <c r="AD80" s="33"/>
      <c r="AE80" s="24"/>
      <c r="AF80" s="27">
        <f t="shared" si="33"/>
        <v>0</v>
      </c>
      <c r="AG80" s="34" t="str">
        <f t="shared" si="34"/>
        <v/>
      </c>
      <c r="AH80" s="35">
        <f t="shared" si="35"/>
        <v>0</v>
      </c>
      <c r="AI80" s="36"/>
      <c r="AJ80" s="37"/>
      <c r="AK80" s="51"/>
      <c r="AL80" s="38"/>
      <c r="AM80" s="38">
        <f t="shared" si="25"/>
        <v>0</v>
      </c>
      <c r="AN80" s="40"/>
      <c r="AO80" s="41"/>
      <c r="AP80" s="41"/>
      <c r="AQ80" s="41"/>
      <c r="AR80" s="41"/>
      <c r="AS80" s="42"/>
      <c r="AT80" s="43"/>
      <c r="AU80" s="44" t="e">
        <f>CONCATENATE("_",VLOOKUP(#REF!,DOMINIOS!$A$1:$B$57,2,0))</f>
        <v>#REF!</v>
      </c>
    </row>
    <row r="81" spans="1:47" ht="15" customHeight="1" x14ac:dyDescent="0.25">
      <c r="A81" s="18"/>
      <c r="B81" s="19"/>
      <c r="C81" s="19"/>
      <c r="D81" s="20"/>
      <c r="E81" s="20"/>
      <c r="F81" s="21"/>
      <c r="G81" s="22"/>
      <c r="H81" s="23"/>
      <c r="I81" s="39"/>
      <c r="J81" s="68"/>
      <c r="K81" s="24"/>
      <c r="L81" s="25"/>
      <c r="M81" s="26"/>
      <c r="N81" s="47"/>
      <c r="O81" s="47"/>
      <c r="P81" s="47">
        <f t="shared" si="23"/>
        <v>0</v>
      </c>
      <c r="Q81" s="30"/>
      <c r="R81" s="30">
        <v>0</v>
      </c>
      <c r="S81" s="48">
        <f t="shared" si="26"/>
        <v>0</v>
      </c>
      <c r="T81" s="28"/>
      <c r="U81" s="28"/>
      <c r="V81" s="29">
        <f t="shared" si="27"/>
        <v>0</v>
      </c>
      <c r="W81" s="30">
        <f t="shared" si="28"/>
        <v>0</v>
      </c>
      <c r="X81" s="27">
        <f t="shared" si="29"/>
        <v>0</v>
      </c>
      <c r="Y81" s="31"/>
      <c r="Z81" s="32"/>
      <c r="AA81" s="29">
        <f t="shared" si="30"/>
        <v>0</v>
      </c>
      <c r="AB81" s="30">
        <f t="shared" si="31"/>
        <v>0</v>
      </c>
      <c r="AC81" s="27">
        <f t="shared" si="32"/>
        <v>0</v>
      </c>
      <c r="AD81" s="33"/>
      <c r="AE81" s="24"/>
      <c r="AF81" s="27">
        <f t="shared" si="33"/>
        <v>0</v>
      </c>
      <c r="AG81" s="34" t="str">
        <f t="shared" si="34"/>
        <v/>
      </c>
      <c r="AH81" s="35">
        <f t="shared" si="35"/>
        <v>0</v>
      </c>
      <c r="AI81" s="36"/>
      <c r="AJ81" s="37"/>
      <c r="AK81" s="51"/>
      <c r="AL81" s="38"/>
      <c r="AM81" s="38">
        <f t="shared" si="25"/>
        <v>0</v>
      </c>
      <c r="AN81" s="40"/>
      <c r="AO81" s="41"/>
      <c r="AP81" s="41"/>
      <c r="AQ81" s="41"/>
      <c r="AR81" s="41"/>
      <c r="AS81" s="42"/>
      <c r="AT81" s="43"/>
      <c r="AU81" s="44" t="e">
        <f>CONCATENATE("_",VLOOKUP(#REF!,DOMINIOS!$A$1:$B$57,2,0))</f>
        <v>#REF!</v>
      </c>
    </row>
    <row r="82" spans="1:47" ht="15" customHeight="1" x14ac:dyDescent="0.25">
      <c r="A82" s="18"/>
      <c r="B82" s="19"/>
      <c r="C82" s="19"/>
      <c r="D82" s="20"/>
      <c r="E82" s="20"/>
      <c r="F82" s="21"/>
      <c r="G82" s="22"/>
      <c r="H82" s="23"/>
      <c r="I82" s="39"/>
      <c r="J82" s="68"/>
      <c r="K82" s="24"/>
      <c r="L82" s="25"/>
      <c r="M82" s="26"/>
      <c r="N82" s="47"/>
      <c r="O82" s="47"/>
      <c r="P82" s="47">
        <f t="shared" si="23"/>
        <v>0</v>
      </c>
      <c r="Q82" s="30"/>
      <c r="R82" s="30">
        <v>0</v>
      </c>
      <c r="S82" s="48">
        <f t="shared" si="26"/>
        <v>0</v>
      </c>
      <c r="T82" s="28"/>
      <c r="U82" s="28"/>
      <c r="V82" s="29">
        <f t="shared" si="27"/>
        <v>0</v>
      </c>
      <c r="W82" s="30">
        <f t="shared" si="28"/>
        <v>0</v>
      </c>
      <c r="X82" s="27">
        <f t="shared" si="29"/>
        <v>0</v>
      </c>
      <c r="Y82" s="31"/>
      <c r="Z82" s="32"/>
      <c r="AA82" s="29">
        <f t="shared" si="30"/>
        <v>0</v>
      </c>
      <c r="AB82" s="30">
        <f t="shared" si="31"/>
        <v>0</v>
      </c>
      <c r="AC82" s="27">
        <f t="shared" si="32"/>
        <v>0</v>
      </c>
      <c r="AD82" s="33"/>
      <c r="AE82" s="24"/>
      <c r="AF82" s="27">
        <f t="shared" si="33"/>
        <v>0</v>
      </c>
      <c r="AG82" s="34" t="str">
        <f t="shared" si="34"/>
        <v/>
      </c>
      <c r="AH82" s="35">
        <f t="shared" si="35"/>
        <v>0</v>
      </c>
      <c r="AI82" s="36"/>
      <c r="AJ82" s="37"/>
      <c r="AK82" s="51"/>
      <c r="AL82" s="38"/>
      <c r="AM82" s="38">
        <f t="shared" si="25"/>
        <v>0</v>
      </c>
      <c r="AN82" s="40"/>
      <c r="AO82" s="41"/>
      <c r="AP82" s="41"/>
      <c r="AQ82" s="41"/>
      <c r="AR82" s="41"/>
      <c r="AS82" s="42"/>
      <c r="AT82" s="43"/>
      <c r="AU82" s="44" t="e">
        <f>CONCATENATE("_",VLOOKUP(#REF!,DOMINIOS!$A$1:$B$57,2,0))</f>
        <v>#REF!</v>
      </c>
    </row>
    <row r="83" spans="1:47" ht="15" customHeight="1" x14ac:dyDescent="0.25">
      <c r="A83" s="18"/>
      <c r="B83" s="19"/>
      <c r="C83" s="19"/>
      <c r="D83" s="20"/>
      <c r="E83" s="20"/>
      <c r="F83" s="21"/>
      <c r="G83" s="22"/>
      <c r="H83" s="23"/>
      <c r="I83" s="39"/>
      <c r="J83" s="68"/>
      <c r="K83" s="24"/>
      <c r="L83" s="25"/>
      <c r="M83" s="26"/>
      <c r="N83" s="47"/>
      <c r="O83" s="47"/>
      <c r="P83" s="47">
        <f t="shared" si="23"/>
        <v>0</v>
      </c>
      <c r="Q83" s="30"/>
      <c r="R83" s="30">
        <v>0</v>
      </c>
      <c r="S83" s="48">
        <f t="shared" si="26"/>
        <v>0</v>
      </c>
      <c r="T83" s="28"/>
      <c r="U83" s="28"/>
      <c r="V83" s="29">
        <f t="shared" si="27"/>
        <v>0</v>
      </c>
      <c r="W83" s="30">
        <f t="shared" si="28"/>
        <v>0</v>
      </c>
      <c r="X83" s="27">
        <f t="shared" si="29"/>
        <v>0</v>
      </c>
      <c r="Y83" s="31"/>
      <c r="Z83" s="32"/>
      <c r="AA83" s="29">
        <f t="shared" si="30"/>
        <v>0</v>
      </c>
      <c r="AB83" s="30">
        <f t="shared" si="31"/>
        <v>0</v>
      </c>
      <c r="AC83" s="27">
        <f t="shared" si="32"/>
        <v>0</v>
      </c>
      <c r="AD83" s="33"/>
      <c r="AE83" s="24"/>
      <c r="AF83" s="27">
        <f t="shared" si="33"/>
        <v>0</v>
      </c>
      <c r="AG83" s="34" t="str">
        <f t="shared" si="34"/>
        <v/>
      </c>
      <c r="AH83" s="35">
        <f t="shared" si="35"/>
        <v>0</v>
      </c>
      <c r="AI83" s="36"/>
      <c r="AJ83" s="37"/>
      <c r="AK83" s="51"/>
      <c r="AL83" s="38"/>
      <c r="AM83" s="38">
        <f t="shared" si="25"/>
        <v>0</v>
      </c>
      <c r="AN83" s="40"/>
      <c r="AO83" s="41"/>
      <c r="AP83" s="41"/>
      <c r="AQ83" s="41"/>
      <c r="AR83" s="41"/>
      <c r="AS83" s="42"/>
      <c r="AT83" s="43"/>
      <c r="AU83" s="44" t="e">
        <f>CONCATENATE("_",VLOOKUP(#REF!,DOMINIOS!$A$1:$B$57,2,0))</f>
        <v>#REF!</v>
      </c>
    </row>
    <row r="84" spans="1:47" ht="15" customHeight="1" x14ac:dyDescent="0.25">
      <c r="A84" s="18"/>
      <c r="B84" s="19"/>
      <c r="C84" s="19"/>
      <c r="D84" s="20"/>
      <c r="E84" s="20"/>
      <c r="F84" s="21"/>
      <c r="G84" s="22"/>
      <c r="H84" s="23"/>
      <c r="I84" s="39"/>
      <c r="J84" s="68"/>
      <c r="K84" s="24"/>
      <c r="L84" s="25"/>
      <c r="M84" s="26"/>
      <c r="N84" s="47"/>
      <c r="O84" s="47"/>
      <c r="P84" s="47">
        <f t="shared" si="23"/>
        <v>0</v>
      </c>
      <c r="Q84" s="30"/>
      <c r="R84" s="30">
        <v>0</v>
      </c>
      <c r="S84" s="48">
        <f t="shared" si="26"/>
        <v>0</v>
      </c>
      <c r="T84" s="28"/>
      <c r="U84" s="28"/>
      <c r="V84" s="29">
        <f t="shared" si="27"/>
        <v>0</v>
      </c>
      <c r="W84" s="30">
        <f t="shared" si="28"/>
        <v>0</v>
      </c>
      <c r="X84" s="27">
        <f t="shared" si="29"/>
        <v>0</v>
      </c>
      <c r="Y84" s="31"/>
      <c r="Z84" s="32"/>
      <c r="AA84" s="29">
        <f t="shared" si="30"/>
        <v>0</v>
      </c>
      <c r="AB84" s="30">
        <f t="shared" si="31"/>
        <v>0</v>
      </c>
      <c r="AC84" s="27">
        <f t="shared" si="32"/>
        <v>0</v>
      </c>
      <c r="AD84" s="33"/>
      <c r="AE84" s="24"/>
      <c r="AF84" s="27">
        <f t="shared" si="33"/>
        <v>0</v>
      </c>
      <c r="AG84" s="34" t="str">
        <f t="shared" si="34"/>
        <v/>
      </c>
      <c r="AH84" s="35">
        <f t="shared" si="35"/>
        <v>0</v>
      </c>
      <c r="AI84" s="36"/>
      <c r="AJ84" s="37"/>
      <c r="AK84" s="51"/>
      <c r="AL84" s="38"/>
      <c r="AM84" s="38">
        <f t="shared" si="25"/>
        <v>0</v>
      </c>
      <c r="AN84" s="40"/>
      <c r="AO84" s="41"/>
      <c r="AP84" s="41"/>
      <c r="AQ84" s="41"/>
      <c r="AR84" s="41"/>
      <c r="AS84" s="42"/>
      <c r="AT84" s="43"/>
      <c r="AU84" s="44" t="e">
        <f>CONCATENATE("_",VLOOKUP(#REF!,DOMINIOS!$A$1:$B$57,2,0))</f>
        <v>#REF!</v>
      </c>
    </row>
    <row r="85" spans="1:47" ht="15" customHeight="1" x14ac:dyDescent="0.25">
      <c r="A85" s="18"/>
      <c r="B85" s="19"/>
      <c r="C85" s="19"/>
      <c r="D85" s="20"/>
      <c r="E85" s="20"/>
      <c r="F85" s="21"/>
      <c r="G85" s="22"/>
      <c r="H85" s="23"/>
      <c r="I85" s="39"/>
      <c r="J85" s="68"/>
      <c r="K85" s="24"/>
      <c r="L85" s="25"/>
      <c r="M85" s="26"/>
      <c r="N85" s="47"/>
      <c r="O85" s="47"/>
      <c r="P85" s="47">
        <f t="shared" si="23"/>
        <v>0</v>
      </c>
      <c r="Q85" s="30"/>
      <c r="R85" s="30">
        <v>0</v>
      </c>
      <c r="S85" s="48">
        <f t="shared" si="26"/>
        <v>0</v>
      </c>
      <c r="T85" s="28"/>
      <c r="U85" s="28"/>
      <c r="V85" s="29">
        <f t="shared" si="27"/>
        <v>0</v>
      </c>
      <c r="W85" s="30">
        <f t="shared" si="28"/>
        <v>0</v>
      </c>
      <c r="X85" s="27">
        <f t="shared" si="29"/>
        <v>0</v>
      </c>
      <c r="Y85" s="31"/>
      <c r="Z85" s="32"/>
      <c r="AA85" s="29">
        <f t="shared" si="30"/>
        <v>0</v>
      </c>
      <c r="AB85" s="30">
        <f t="shared" si="31"/>
        <v>0</v>
      </c>
      <c r="AC85" s="27">
        <f t="shared" si="32"/>
        <v>0</v>
      </c>
      <c r="AD85" s="33"/>
      <c r="AE85" s="24"/>
      <c r="AF85" s="27">
        <f t="shared" si="33"/>
        <v>0</v>
      </c>
      <c r="AG85" s="34" t="str">
        <f t="shared" si="34"/>
        <v/>
      </c>
      <c r="AH85" s="35">
        <f t="shared" si="35"/>
        <v>0</v>
      </c>
      <c r="AI85" s="36"/>
      <c r="AJ85" s="37"/>
      <c r="AK85" s="51"/>
      <c r="AL85" s="38"/>
      <c r="AM85" s="38">
        <f t="shared" si="25"/>
        <v>0</v>
      </c>
      <c r="AN85" s="40"/>
      <c r="AO85" s="41"/>
      <c r="AP85" s="41"/>
      <c r="AQ85" s="41"/>
      <c r="AR85" s="41"/>
      <c r="AS85" s="42"/>
      <c r="AT85" s="43"/>
      <c r="AU85" s="44" t="e">
        <f>CONCATENATE("_",VLOOKUP(#REF!,DOMINIOS!$A$1:$B$57,2,0))</f>
        <v>#REF!</v>
      </c>
    </row>
    <row r="86" spans="1:47" ht="15" customHeight="1" x14ac:dyDescent="0.25">
      <c r="A86" s="18"/>
      <c r="B86" s="19"/>
      <c r="C86" s="19"/>
      <c r="D86" s="20"/>
      <c r="E86" s="20"/>
      <c r="F86" s="21"/>
      <c r="G86" s="22"/>
      <c r="H86" s="23"/>
      <c r="I86" s="39"/>
      <c r="J86" s="68"/>
      <c r="K86" s="24"/>
      <c r="L86" s="25"/>
      <c r="M86" s="26"/>
      <c r="N86" s="47"/>
      <c r="O86" s="47"/>
      <c r="P86" s="47">
        <f t="shared" si="23"/>
        <v>0</v>
      </c>
      <c r="Q86" s="30"/>
      <c r="R86" s="30">
        <v>0</v>
      </c>
      <c r="S86" s="48">
        <f t="shared" si="26"/>
        <v>0</v>
      </c>
      <c r="T86" s="28"/>
      <c r="U86" s="28"/>
      <c r="V86" s="29">
        <f t="shared" si="27"/>
        <v>0</v>
      </c>
      <c r="W86" s="30">
        <f t="shared" si="28"/>
        <v>0</v>
      </c>
      <c r="X86" s="27">
        <f t="shared" si="29"/>
        <v>0</v>
      </c>
      <c r="Y86" s="31"/>
      <c r="Z86" s="32"/>
      <c r="AA86" s="29">
        <f t="shared" si="30"/>
        <v>0</v>
      </c>
      <c r="AB86" s="30">
        <f t="shared" si="31"/>
        <v>0</v>
      </c>
      <c r="AC86" s="27">
        <f t="shared" si="32"/>
        <v>0</v>
      </c>
      <c r="AD86" s="33"/>
      <c r="AE86" s="24"/>
      <c r="AF86" s="27">
        <f t="shared" si="33"/>
        <v>0</v>
      </c>
      <c r="AG86" s="34" t="str">
        <f t="shared" si="34"/>
        <v/>
      </c>
      <c r="AH86" s="35">
        <f t="shared" si="35"/>
        <v>0</v>
      </c>
      <c r="AI86" s="36"/>
      <c r="AJ86" s="37"/>
      <c r="AK86" s="51"/>
      <c r="AL86" s="38"/>
      <c r="AM86" s="38">
        <f t="shared" si="25"/>
        <v>0</v>
      </c>
      <c r="AN86" s="40"/>
      <c r="AO86" s="41"/>
      <c r="AP86" s="41"/>
      <c r="AQ86" s="41"/>
      <c r="AR86" s="41"/>
      <c r="AS86" s="42"/>
      <c r="AT86" s="43"/>
      <c r="AU86" s="44" t="e">
        <f>CONCATENATE("_",VLOOKUP(#REF!,DOMINIOS!$A$1:$B$57,2,0))</f>
        <v>#REF!</v>
      </c>
    </row>
    <row r="87" spans="1:47" ht="15" customHeight="1" x14ac:dyDescent="0.25">
      <c r="A87" s="18"/>
      <c r="B87" s="19"/>
      <c r="C87" s="19"/>
      <c r="D87" s="20"/>
      <c r="E87" s="20"/>
      <c r="F87" s="21"/>
      <c r="G87" s="22"/>
      <c r="H87" s="23"/>
      <c r="I87" s="39"/>
      <c r="J87" s="68"/>
      <c r="K87" s="24"/>
      <c r="L87" s="25"/>
      <c r="M87" s="26"/>
      <c r="N87" s="47"/>
      <c r="O87" s="47"/>
      <c r="P87" s="47">
        <f t="shared" si="23"/>
        <v>0</v>
      </c>
      <c r="Q87" s="30"/>
      <c r="R87" s="30">
        <v>0</v>
      </c>
      <c r="S87" s="48">
        <f t="shared" si="26"/>
        <v>0</v>
      </c>
      <c r="T87" s="28"/>
      <c r="U87" s="28"/>
      <c r="V87" s="29">
        <f t="shared" si="27"/>
        <v>0</v>
      </c>
      <c r="W87" s="30">
        <f t="shared" si="28"/>
        <v>0</v>
      </c>
      <c r="X87" s="27">
        <f t="shared" si="29"/>
        <v>0</v>
      </c>
      <c r="Y87" s="31"/>
      <c r="Z87" s="32"/>
      <c r="AA87" s="29">
        <f t="shared" si="30"/>
        <v>0</v>
      </c>
      <c r="AB87" s="30">
        <f t="shared" si="31"/>
        <v>0</v>
      </c>
      <c r="AC87" s="27">
        <f t="shared" si="32"/>
        <v>0</v>
      </c>
      <c r="AD87" s="33"/>
      <c r="AE87" s="24"/>
      <c r="AF87" s="27">
        <f t="shared" si="33"/>
        <v>0</v>
      </c>
      <c r="AG87" s="34" t="str">
        <f t="shared" si="34"/>
        <v/>
      </c>
      <c r="AH87" s="35">
        <f t="shared" si="35"/>
        <v>0</v>
      </c>
      <c r="AI87" s="36"/>
      <c r="AJ87" s="37"/>
      <c r="AK87" s="51"/>
      <c r="AL87" s="38"/>
      <c r="AM87" s="38">
        <f t="shared" si="25"/>
        <v>0</v>
      </c>
      <c r="AN87" s="40"/>
      <c r="AO87" s="41"/>
      <c r="AP87" s="41"/>
      <c r="AQ87" s="41"/>
      <c r="AR87" s="41"/>
      <c r="AS87" s="42"/>
      <c r="AT87" s="43"/>
      <c r="AU87" s="44" t="e">
        <f>CONCATENATE("_",VLOOKUP(#REF!,DOMINIOS!$A$1:$B$57,2,0))</f>
        <v>#REF!</v>
      </c>
    </row>
    <row r="88" spans="1:47" ht="15" customHeight="1" x14ac:dyDescent="0.25">
      <c r="A88" s="18"/>
      <c r="B88" s="19"/>
      <c r="C88" s="19"/>
      <c r="D88" s="20"/>
      <c r="E88" s="20"/>
      <c r="F88" s="21"/>
      <c r="G88" s="22"/>
      <c r="H88" s="23"/>
      <c r="I88" s="39"/>
      <c r="J88" s="68"/>
      <c r="K88" s="24"/>
      <c r="L88" s="25"/>
      <c r="M88" s="26"/>
      <c r="N88" s="47"/>
      <c r="O88" s="47"/>
      <c r="P88" s="47">
        <f t="shared" si="23"/>
        <v>0</v>
      </c>
      <c r="Q88" s="30"/>
      <c r="R88" s="30">
        <v>0</v>
      </c>
      <c r="S88" s="48">
        <f t="shared" si="26"/>
        <v>0</v>
      </c>
      <c r="T88" s="28"/>
      <c r="U88" s="28"/>
      <c r="V88" s="29">
        <f t="shared" si="27"/>
        <v>0</v>
      </c>
      <c r="W88" s="30">
        <f t="shared" si="28"/>
        <v>0</v>
      </c>
      <c r="X88" s="27">
        <f t="shared" si="29"/>
        <v>0</v>
      </c>
      <c r="Y88" s="31"/>
      <c r="Z88" s="32"/>
      <c r="AA88" s="29">
        <f t="shared" si="30"/>
        <v>0</v>
      </c>
      <c r="AB88" s="30">
        <f t="shared" si="31"/>
        <v>0</v>
      </c>
      <c r="AC88" s="27">
        <f t="shared" si="32"/>
        <v>0</v>
      </c>
      <c r="AD88" s="33"/>
      <c r="AE88" s="24"/>
      <c r="AF88" s="27">
        <f t="shared" si="33"/>
        <v>0</v>
      </c>
      <c r="AG88" s="34" t="str">
        <f t="shared" si="34"/>
        <v/>
      </c>
      <c r="AH88" s="35">
        <f t="shared" si="35"/>
        <v>0</v>
      </c>
      <c r="AI88" s="36"/>
      <c r="AJ88" s="37"/>
      <c r="AK88" s="51"/>
      <c r="AL88" s="38"/>
      <c r="AM88" s="38">
        <f t="shared" si="25"/>
        <v>0</v>
      </c>
      <c r="AN88" s="40"/>
      <c r="AO88" s="41"/>
      <c r="AP88" s="41"/>
      <c r="AQ88" s="41"/>
      <c r="AR88" s="41"/>
      <c r="AS88" s="42"/>
      <c r="AT88" s="43"/>
      <c r="AU88" s="44" t="e">
        <f>CONCATENATE("_",VLOOKUP(#REF!,DOMINIOS!$A$1:$B$57,2,0))</f>
        <v>#REF!</v>
      </c>
    </row>
    <row r="89" spans="1:47" ht="15" customHeight="1" x14ac:dyDescent="0.25">
      <c r="A89" s="18"/>
      <c r="B89" s="19"/>
      <c r="C89" s="19"/>
      <c r="D89" s="20"/>
      <c r="E89" s="20"/>
      <c r="F89" s="21"/>
      <c r="G89" s="22"/>
      <c r="H89" s="23"/>
      <c r="I89" s="39"/>
      <c r="J89" s="68"/>
      <c r="K89" s="24"/>
      <c r="L89" s="25"/>
      <c r="M89" s="26"/>
      <c r="N89" s="47"/>
      <c r="O89" s="47"/>
      <c r="P89" s="47">
        <f t="shared" si="23"/>
        <v>0</v>
      </c>
      <c r="Q89" s="30"/>
      <c r="R89" s="30">
        <v>0</v>
      </c>
      <c r="S89" s="48">
        <f t="shared" si="26"/>
        <v>0</v>
      </c>
      <c r="T89" s="28"/>
      <c r="U89" s="28"/>
      <c r="V89" s="29">
        <f t="shared" si="27"/>
        <v>0</v>
      </c>
      <c r="W89" s="30">
        <f t="shared" si="28"/>
        <v>0</v>
      </c>
      <c r="X89" s="27">
        <f t="shared" si="29"/>
        <v>0</v>
      </c>
      <c r="Y89" s="31"/>
      <c r="Z89" s="32"/>
      <c r="AA89" s="29">
        <f t="shared" si="30"/>
        <v>0</v>
      </c>
      <c r="AB89" s="30">
        <f t="shared" si="31"/>
        <v>0</v>
      </c>
      <c r="AC89" s="27">
        <f t="shared" si="32"/>
        <v>0</v>
      </c>
      <c r="AD89" s="33"/>
      <c r="AE89" s="24"/>
      <c r="AF89" s="27">
        <f t="shared" si="33"/>
        <v>0</v>
      </c>
      <c r="AG89" s="34" t="str">
        <f t="shared" si="34"/>
        <v/>
      </c>
      <c r="AH89" s="35">
        <f t="shared" si="35"/>
        <v>0</v>
      </c>
      <c r="AI89" s="36"/>
      <c r="AJ89" s="37"/>
      <c r="AK89" s="51"/>
      <c r="AL89" s="38"/>
      <c r="AM89" s="38">
        <f t="shared" si="25"/>
        <v>0</v>
      </c>
      <c r="AN89" s="40"/>
      <c r="AO89" s="41"/>
      <c r="AP89" s="41"/>
      <c r="AQ89" s="41"/>
      <c r="AR89" s="41"/>
      <c r="AS89" s="42"/>
      <c r="AT89" s="43"/>
      <c r="AU89" s="44" t="e">
        <f>CONCATENATE("_",VLOOKUP(#REF!,DOMINIOS!$A$1:$B$57,2,0))</f>
        <v>#REF!</v>
      </c>
    </row>
    <row r="90" spans="1:47" ht="15" customHeight="1" x14ac:dyDescent="0.25">
      <c r="A90" s="18"/>
      <c r="B90" s="19"/>
      <c r="C90" s="19"/>
      <c r="D90" s="20"/>
      <c r="E90" s="20"/>
      <c r="F90" s="21"/>
      <c r="G90" s="22"/>
      <c r="H90" s="23"/>
      <c r="I90" s="39"/>
      <c r="J90" s="68"/>
      <c r="K90" s="24"/>
      <c r="L90" s="25"/>
      <c r="M90" s="26"/>
      <c r="N90" s="47"/>
      <c r="O90" s="47"/>
      <c r="P90" s="47">
        <f t="shared" si="23"/>
        <v>0</v>
      </c>
      <c r="Q90" s="30"/>
      <c r="R90" s="30">
        <v>0</v>
      </c>
      <c r="S90" s="48">
        <f t="shared" si="26"/>
        <v>0</v>
      </c>
      <c r="T90" s="28"/>
      <c r="U90" s="28"/>
      <c r="V90" s="29">
        <f t="shared" si="27"/>
        <v>0</v>
      </c>
      <c r="W90" s="30">
        <f t="shared" si="28"/>
        <v>0</v>
      </c>
      <c r="X90" s="27">
        <f t="shared" si="29"/>
        <v>0</v>
      </c>
      <c r="Y90" s="31"/>
      <c r="Z90" s="32"/>
      <c r="AA90" s="29">
        <f t="shared" si="30"/>
        <v>0</v>
      </c>
      <c r="AB90" s="30">
        <f t="shared" si="31"/>
        <v>0</v>
      </c>
      <c r="AC90" s="27">
        <f t="shared" si="32"/>
        <v>0</v>
      </c>
      <c r="AD90" s="33"/>
      <c r="AE90" s="24"/>
      <c r="AF90" s="27">
        <f t="shared" si="33"/>
        <v>0</v>
      </c>
      <c r="AG90" s="34" t="str">
        <f t="shared" si="34"/>
        <v/>
      </c>
      <c r="AH90" s="35">
        <f t="shared" si="35"/>
        <v>0</v>
      </c>
      <c r="AI90" s="36"/>
      <c r="AJ90" s="37"/>
      <c r="AK90" s="51"/>
      <c r="AL90" s="38"/>
      <c r="AM90" s="38">
        <f t="shared" si="25"/>
        <v>0</v>
      </c>
      <c r="AN90" s="40"/>
      <c r="AO90" s="41"/>
      <c r="AP90" s="41"/>
      <c r="AQ90" s="41"/>
      <c r="AR90" s="41"/>
      <c r="AS90" s="42"/>
      <c r="AT90" s="43"/>
      <c r="AU90" s="44" t="e">
        <f>CONCATENATE("_",VLOOKUP(#REF!,DOMINIOS!$A$1:$B$57,2,0))</f>
        <v>#REF!</v>
      </c>
    </row>
    <row r="91" spans="1:47" ht="15" customHeight="1" x14ac:dyDescent="0.25">
      <c r="A91" s="18"/>
      <c r="B91" s="19"/>
      <c r="C91" s="19"/>
      <c r="D91" s="20"/>
      <c r="E91" s="20"/>
      <c r="F91" s="21"/>
      <c r="G91" s="22"/>
      <c r="H91" s="23"/>
      <c r="I91" s="39"/>
      <c r="J91" s="68"/>
      <c r="K91" s="24"/>
      <c r="L91" s="25"/>
      <c r="M91" s="26"/>
      <c r="N91" s="47"/>
      <c r="O91" s="47"/>
      <c r="P91" s="47">
        <f t="shared" si="23"/>
        <v>0</v>
      </c>
      <c r="Q91" s="30"/>
      <c r="R91" s="30">
        <v>0</v>
      </c>
      <c r="S91" s="48">
        <f t="shared" si="26"/>
        <v>0</v>
      </c>
      <c r="T91" s="28"/>
      <c r="U91" s="28"/>
      <c r="V91" s="29">
        <f t="shared" si="27"/>
        <v>0</v>
      </c>
      <c r="W91" s="30">
        <f t="shared" si="28"/>
        <v>0</v>
      </c>
      <c r="X91" s="27">
        <f t="shared" si="29"/>
        <v>0</v>
      </c>
      <c r="Y91" s="31"/>
      <c r="Z91" s="32"/>
      <c r="AA91" s="29">
        <f t="shared" si="30"/>
        <v>0</v>
      </c>
      <c r="AB91" s="30">
        <f t="shared" si="31"/>
        <v>0</v>
      </c>
      <c r="AC91" s="27">
        <f t="shared" si="32"/>
        <v>0</v>
      </c>
      <c r="AD91" s="33"/>
      <c r="AE91" s="24"/>
      <c r="AF91" s="27">
        <f t="shared" si="33"/>
        <v>0</v>
      </c>
      <c r="AG91" s="34" t="str">
        <f t="shared" si="34"/>
        <v/>
      </c>
      <c r="AH91" s="35">
        <f t="shared" si="35"/>
        <v>0</v>
      </c>
      <c r="AI91" s="36"/>
      <c r="AJ91" s="37"/>
      <c r="AK91" s="51"/>
      <c r="AL91" s="38"/>
      <c r="AM91" s="38">
        <f t="shared" si="25"/>
        <v>0</v>
      </c>
      <c r="AN91" s="40"/>
      <c r="AO91" s="41"/>
      <c r="AP91" s="41"/>
      <c r="AQ91" s="41"/>
      <c r="AR91" s="41"/>
      <c r="AS91" s="42"/>
      <c r="AT91" s="43"/>
      <c r="AU91" s="44" t="e">
        <f>CONCATENATE("_",VLOOKUP(#REF!,DOMINIOS!$A$1:$B$57,2,0))</f>
        <v>#REF!</v>
      </c>
    </row>
    <row r="92" spans="1:47" ht="15" customHeight="1" x14ac:dyDescent="0.25">
      <c r="A92" s="18"/>
      <c r="B92" s="19"/>
      <c r="C92" s="19"/>
      <c r="D92" s="20"/>
      <c r="E92" s="20"/>
      <c r="F92" s="21"/>
      <c r="G92" s="22"/>
      <c r="H92" s="23"/>
      <c r="I92" s="39"/>
      <c r="J92" s="68"/>
      <c r="K92" s="24"/>
      <c r="L92" s="25"/>
      <c r="M92" s="26"/>
      <c r="N92" s="47"/>
      <c r="O92" s="47"/>
      <c r="P92" s="47">
        <f t="shared" si="23"/>
        <v>0</v>
      </c>
      <c r="Q92" s="30"/>
      <c r="R92" s="30">
        <v>0</v>
      </c>
      <c r="S92" s="48">
        <f t="shared" si="26"/>
        <v>0</v>
      </c>
      <c r="T92" s="28"/>
      <c r="U92" s="28"/>
      <c r="V92" s="29">
        <f t="shared" si="27"/>
        <v>0</v>
      </c>
      <c r="W92" s="30">
        <f t="shared" si="28"/>
        <v>0</v>
      </c>
      <c r="X92" s="27">
        <f t="shared" si="29"/>
        <v>0</v>
      </c>
      <c r="Y92" s="31"/>
      <c r="Z92" s="32"/>
      <c r="AA92" s="29">
        <f t="shared" si="30"/>
        <v>0</v>
      </c>
      <c r="AB92" s="30">
        <f t="shared" si="31"/>
        <v>0</v>
      </c>
      <c r="AC92" s="27">
        <f t="shared" si="32"/>
        <v>0</v>
      </c>
      <c r="AD92" s="33"/>
      <c r="AE92" s="24"/>
      <c r="AF92" s="27">
        <f t="shared" si="33"/>
        <v>0</v>
      </c>
      <c r="AG92" s="34" t="str">
        <f t="shared" si="34"/>
        <v/>
      </c>
      <c r="AH92" s="35">
        <f t="shared" si="35"/>
        <v>0</v>
      </c>
      <c r="AI92" s="36"/>
      <c r="AJ92" s="37"/>
      <c r="AK92" s="51"/>
      <c r="AL92" s="38"/>
      <c r="AM92" s="38">
        <f t="shared" si="25"/>
        <v>0</v>
      </c>
      <c r="AN92" s="40"/>
      <c r="AO92" s="41"/>
      <c r="AP92" s="41"/>
      <c r="AQ92" s="41"/>
      <c r="AR92" s="41"/>
      <c r="AS92" s="42"/>
      <c r="AT92" s="43"/>
      <c r="AU92" s="44" t="e">
        <f>CONCATENATE("_",VLOOKUP(#REF!,DOMINIOS!$A$1:$B$57,2,0))</f>
        <v>#REF!</v>
      </c>
    </row>
    <row r="93" spans="1:47" ht="15" customHeight="1" x14ac:dyDescent="0.25">
      <c r="A93" s="18"/>
      <c r="B93" s="19"/>
      <c r="C93" s="19"/>
      <c r="D93" s="20"/>
      <c r="E93" s="20"/>
      <c r="F93" s="21"/>
      <c r="G93" s="22"/>
      <c r="H93" s="23"/>
      <c r="I93" s="39"/>
      <c r="J93" s="68"/>
      <c r="K93" s="24"/>
      <c r="L93" s="25"/>
      <c r="M93" s="26"/>
      <c r="N93" s="47"/>
      <c r="O93" s="47"/>
      <c r="P93" s="47">
        <f t="shared" si="23"/>
        <v>0</v>
      </c>
      <c r="Q93" s="30"/>
      <c r="R93" s="30">
        <v>0</v>
      </c>
      <c r="S93" s="48">
        <f t="shared" si="26"/>
        <v>0</v>
      </c>
      <c r="T93" s="28"/>
      <c r="U93" s="28"/>
      <c r="V93" s="29">
        <f t="shared" si="27"/>
        <v>0</v>
      </c>
      <c r="W93" s="30">
        <f t="shared" si="28"/>
        <v>0</v>
      </c>
      <c r="X93" s="27">
        <f t="shared" si="29"/>
        <v>0</v>
      </c>
      <c r="Y93" s="31"/>
      <c r="Z93" s="32"/>
      <c r="AA93" s="29">
        <f t="shared" si="30"/>
        <v>0</v>
      </c>
      <c r="AB93" s="30">
        <f t="shared" si="31"/>
        <v>0</v>
      </c>
      <c r="AC93" s="27">
        <f t="shared" si="32"/>
        <v>0</v>
      </c>
      <c r="AD93" s="33"/>
      <c r="AE93" s="24"/>
      <c r="AF93" s="27">
        <f t="shared" si="33"/>
        <v>0</v>
      </c>
      <c r="AG93" s="34" t="str">
        <f t="shared" si="34"/>
        <v/>
      </c>
      <c r="AH93" s="35">
        <f t="shared" si="35"/>
        <v>0</v>
      </c>
      <c r="AI93" s="36"/>
      <c r="AJ93" s="37"/>
      <c r="AK93" s="51"/>
      <c r="AL93" s="38"/>
      <c r="AM93" s="38">
        <f t="shared" si="25"/>
        <v>0</v>
      </c>
      <c r="AN93" s="40"/>
      <c r="AO93" s="41"/>
      <c r="AP93" s="41"/>
      <c r="AQ93" s="41"/>
      <c r="AR93" s="41"/>
      <c r="AS93" s="42"/>
      <c r="AT93" s="43"/>
      <c r="AU93" s="44" t="e">
        <f>CONCATENATE("_",VLOOKUP(#REF!,DOMINIOS!$A$1:$B$57,2,0))</f>
        <v>#REF!</v>
      </c>
    </row>
    <row r="94" spans="1:47" ht="15" customHeight="1" x14ac:dyDescent="0.25">
      <c r="A94" s="18"/>
      <c r="B94" s="19"/>
      <c r="C94" s="19"/>
      <c r="D94" s="20"/>
      <c r="E94" s="20"/>
      <c r="F94" s="21"/>
      <c r="G94" s="22"/>
      <c r="H94" s="23"/>
      <c r="I94" s="39"/>
      <c r="J94" s="68"/>
      <c r="K94" s="24"/>
      <c r="L94" s="25"/>
      <c r="M94" s="26"/>
      <c r="N94" s="47"/>
      <c r="O94" s="47"/>
      <c r="P94" s="47">
        <f t="shared" si="23"/>
        <v>0</v>
      </c>
      <c r="Q94" s="30"/>
      <c r="R94" s="30">
        <v>0</v>
      </c>
      <c r="S94" s="48">
        <f t="shared" si="26"/>
        <v>0</v>
      </c>
      <c r="T94" s="28"/>
      <c r="U94" s="28"/>
      <c r="V94" s="29">
        <f t="shared" si="27"/>
        <v>0</v>
      </c>
      <c r="W94" s="30">
        <f t="shared" si="28"/>
        <v>0</v>
      </c>
      <c r="X94" s="27">
        <f t="shared" si="29"/>
        <v>0</v>
      </c>
      <c r="Y94" s="31"/>
      <c r="Z94" s="32"/>
      <c r="AA94" s="29">
        <f t="shared" si="30"/>
        <v>0</v>
      </c>
      <c r="AB94" s="30">
        <f t="shared" si="31"/>
        <v>0</v>
      </c>
      <c r="AC94" s="27">
        <f t="shared" si="32"/>
        <v>0</v>
      </c>
      <c r="AD94" s="33"/>
      <c r="AE94" s="24"/>
      <c r="AF94" s="27">
        <f t="shared" si="33"/>
        <v>0</v>
      </c>
      <c r="AG94" s="34" t="str">
        <f t="shared" si="34"/>
        <v/>
      </c>
      <c r="AH94" s="35">
        <f t="shared" si="35"/>
        <v>0</v>
      </c>
      <c r="AI94" s="36"/>
      <c r="AJ94" s="37"/>
      <c r="AK94" s="51"/>
      <c r="AL94" s="38"/>
      <c r="AM94" s="38">
        <f t="shared" si="25"/>
        <v>0</v>
      </c>
      <c r="AN94" s="40"/>
      <c r="AO94" s="41"/>
      <c r="AP94" s="41"/>
      <c r="AQ94" s="41"/>
      <c r="AR94" s="41"/>
      <c r="AS94" s="42"/>
      <c r="AT94" s="43"/>
      <c r="AU94" s="44" t="e">
        <f>CONCATENATE("_",VLOOKUP(#REF!,DOMINIOS!$A$1:$B$57,2,0))</f>
        <v>#REF!</v>
      </c>
    </row>
    <row r="95" spans="1:47" ht="15" customHeight="1" x14ac:dyDescent="0.25">
      <c r="A95" s="18"/>
      <c r="B95" s="19"/>
      <c r="C95" s="19"/>
      <c r="D95" s="20"/>
      <c r="E95" s="20"/>
      <c r="F95" s="21"/>
      <c r="G95" s="22"/>
      <c r="H95" s="23"/>
      <c r="I95" s="39"/>
      <c r="J95" s="68"/>
      <c r="K95" s="24"/>
      <c r="L95" s="25"/>
      <c r="M95" s="26"/>
      <c r="N95" s="47"/>
      <c r="O95" s="47"/>
      <c r="P95" s="47">
        <f t="shared" si="23"/>
        <v>0</v>
      </c>
      <c r="Q95" s="30"/>
      <c r="R95" s="30">
        <v>0</v>
      </c>
      <c r="S95" s="48">
        <f t="shared" si="26"/>
        <v>0</v>
      </c>
      <c r="T95" s="28"/>
      <c r="U95" s="28"/>
      <c r="V95" s="29">
        <f t="shared" si="27"/>
        <v>0</v>
      </c>
      <c r="W95" s="30">
        <f t="shared" si="28"/>
        <v>0</v>
      </c>
      <c r="X95" s="27">
        <f t="shared" si="29"/>
        <v>0</v>
      </c>
      <c r="Y95" s="31"/>
      <c r="Z95" s="32"/>
      <c r="AA95" s="29">
        <f t="shared" si="30"/>
        <v>0</v>
      </c>
      <c r="AB95" s="30">
        <f t="shared" si="31"/>
        <v>0</v>
      </c>
      <c r="AC95" s="27">
        <f t="shared" si="32"/>
        <v>0</v>
      </c>
      <c r="AD95" s="33"/>
      <c r="AE95" s="24"/>
      <c r="AF95" s="27">
        <f t="shared" si="33"/>
        <v>0</v>
      </c>
      <c r="AG95" s="34" t="str">
        <f t="shared" si="34"/>
        <v/>
      </c>
      <c r="AH95" s="35">
        <f t="shared" si="35"/>
        <v>0</v>
      </c>
      <c r="AI95" s="36"/>
      <c r="AJ95" s="37"/>
      <c r="AK95" s="51"/>
      <c r="AL95" s="38"/>
      <c r="AM95" s="38">
        <f t="shared" si="25"/>
        <v>0</v>
      </c>
      <c r="AN95" s="40"/>
      <c r="AO95" s="41"/>
      <c r="AP95" s="41"/>
      <c r="AQ95" s="41"/>
      <c r="AR95" s="41"/>
      <c r="AS95" s="42"/>
      <c r="AT95" s="43"/>
      <c r="AU95" s="44" t="e">
        <f>CONCATENATE("_",VLOOKUP(#REF!,DOMINIOS!$A$1:$B$57,2,0))</f>
        <v>#REF!</v>
      </c>
    </row>
    <row r="96" spans="1:47" ht="15" customHeight="1" x14ac:dyDescent="0.25">
      <c r="A96" s="18"/>
      <c r="B96" s="19"/>
      <c r="C96" s="19"/>
      <c r="D96" s="20"/>
      <c r="E96" s="20"/>
      <c r="F96" s="21"/>
      <c r="G96" s="22"/>
      <c r="H96" s="23"/>
      <c r="I96" s="39"/>
      <c r="J96" s="68"/>
      <c r="K96" s="24"/>
      <c r="L96" s="25"/>
      <c r="M96" s="26"/>
      <c r="N96" s="47"/>
      <c r="O96" s="47"/>
      <c r="P96" s="47">
        <f t="shared" si="23"/>
        <v>0</v>
      </c>
      <c r="Q96" s="30"/>
      <c r="R96" s="30">
        <v>0</v>
      </c>
      <c r="S96" s="48">
        <f t="shared" si="26"/>
        <v>0</v>
      </c>
      <c r="T96" s="28"/>
      <c r="U96" s="28"/>
      <c r="V96" s="29">
        <f t="shared" si="27"/>
        <v>0</v>
      </c>
      <c r="W96" s="30">
        <f t="shared" si="28"/>
        <v>0</v>
      </c>
      <c r="X96" s="27">
        <f t="shared" si="29"/>
        <v>0</v>
      </c>
      <c r="Y96" s="31"/>
      <c r="Z96" s="32"/>
      <c r="AA96" s="29">
        <f t="shared" si="30"/>
        <v>0</v>
      </c>
      <c r="AB96" s="30">
        <f t="shared" si="31"/>
        <v>0</v>
      </c>
      <c r="AC96" s="27">
        <f t="shared" si="32"/>
        <v>0</v>
      </c>
      <c r="AD96" s="33"/>
      <c r="AE96" s="24"/>
      <c r="AF96" s="27">
        <f t="shared" si="33"/>
        <v>0</v>
      </c>
      <c r="AG96" s="34" t="str">
        <f t="shared" si="34"/>
        <v/>
      </c>
      <c r="AH96" s="35">
        <f t="shared" si="35"/>
        <v>0</v>
      </c>
      <c r="AI96" s="36"/>
      <c r="AJ96" s="37"/>
      <c r="AK96" s="51"/>
      <c r="AL96" s="38"/>
      <c r="AM96" s="38">
        <f t="shared" si="25"/>
        <v>0</v>
      </c>
      <c r="AN96" s="40"/>
      <c r="AO96" s="41"/>
      <c r="AP96" s="41"/>
      <c r="AQ96" s="41"/>
      <c r="AR96" s="41"/>
      <c r="AS96" s="42"/>
      <c r="AT96" s="43"/>
      <c r="AU96" s="44" t="e">
        <f>CONCATENATE("_",VLOOKUP(#REF!,DOMINIOS!$A$1:$B$57,2,0))</f>
        <v>#REF!</v>
      </c>
    </row>
    <row r="97" spans="1:47" ht="15" customHeight="1" x14ac:dyDescent="0.25">
      <c r="A97" s="18"/>
      <c r="B97" s="19"/>
      <c r="C97" s="19"/>
      <c r="D97" s="20"/>
      <c r="E97" s="20"/>
      <c r="F97" s="21"/>
      <c r="G97" s="22"/>
      <c r="H97" s="23"/>
      <c r="I97" s="39"/>
      <c r="J97" s="68"/>
      <c r="K97" s="24"/>
      <c r="L97" s="25"/>
      <c r="M97" s="26"/>
      <c r="N97" s="47"/>
      <c r="O97" s="47"/>
      <c r="P97" s="47">
        <f t="shared" si="23"/>
        <v>0</v>
      </c>
      <c r="Q97" s="30"/>
      <c r="R97" s="30">
        <v>0</v>
      </c>
      <c r="S97" s="48">
        <f t="shared" si="26"/>
        <v>0</v>
      </c>
      <c r="T97" s="28"/>
      <c r="U97" s="28"/>
      <c r="V97" s="29">
        <f t="shared" si="27"/>
        <v>0</v>
      </c>
      <c r="W97" s="30">
        <f t="shared" si="28"/>
        <v>0</v>
      </c>
      <c r="X97" s="27">
        <f t="shared" si="29"/>
        <v>0</v>
      </c>
      <c r="Y97" s="31"/>
      <c r="Z97" s="32"/>
      <c r="AA97" s="29">
        <f t="shared" si="30"/>
        <v>0</v>
      </c>
      <c r="AB97" s="30">
        <f t="shared" si="31"/>
        <v>0</v>
      </c>
      <c r="AC97" s="27">
        <f t="shared" si="32"/>
        <v>0</v>
      </c>
      <c r="AD97" s="33"/>
      <c r="AE97" s="24"/>
      <c r="AF97" s="27">
        <f t="shared" si="33"/>
        <v>0</v>
      </c>
      <c r="AG97" s="34" t="str">
        <f t="shared" si="34"/>
        <v/>
      </c>
      <c r="AH97" s="35">
        <f t="shared" si="35"/>
        <v>0</v>
      </c>
      <c r="AI97" s="36"/>
      <c r="AJ97" s="37"/>
      <c r="AK97" s="51"/>
      <c r="AL97" s="38"/>
      <c r="AM97" s="38">
        <f t="shared" si="25"/>
        <v>0</v>
      </c>
      <c r="AN97" s="40"/>
      <c r="AO97" s="41"/>
      <c r="AP97" s="41"/>
      <c r="AQ97" s="41"/>
      <c r="AR97" s="41"/>
      <c r="AS97" s="42"/>
      <c r="AT97" s="43"/>
      <c r="AU97" s="44" t="e">
        <f>CONCATENATE("_",VLOOKUP(#REF!,DOMINIOS!$A$1:$B$57,2,0))</f>
        <v>#REF!</v>
      </c>
    </row>
    <row r="98" spans="1:47" ht="15" customHeight="1" x14ac:dyDescent="0.25">
      <c r="A98" s="18"/>
      <c r="B98" s="19"/>
      <c r="C98" s="19"/>
      <c r="D98" s="20"/>
      <c r="E98" s="20"/>
      <c r="F98" s="21"/>
      <c r="G98" s="22"/>
      <c r="H98" s="23"/>
      <c r="I98" s="39"/>
      <c r="J98" s="68"/>
      <c r="K98" s="24"/>
      <c r="L98" s="25"/>
      <c r="M98" s="26"/>
      <c r="N98" s="47"/>
      <c r="O98" s="47"/>
      <c r="P98" s="47">
        <f t="shared" si="23"/>
        <v>0</v>
      </c>
      <c r="Q98" s="30"/>
      <c r="R98" s="30">
        <v>0</v>
      </c>
      <c r="S98" s="48">
        <f t="shared" si="26"/>
        <v>0</v>
      </c>
      <c r="T98" s="28"/>
      <c r="U98" s="28"/>
      <c r="V98" s="29">
        <f t="shared" si="27"/>
        <v>0</v>
      </c>
      <c r="W98" s="30">
        <f t="shared" si="28"/>
        <v>0</v>
      </c>
      <c r="X98" s="27">
        <f t="shared" si="29"/>
        <v>0</v>
      </c>
      <c r="Y98" s="31"/>
      <c r="Z98" s="32"/>
      <c r="AA98" s="29">
        <f t="shared" si="30"/>
        <v>0</v>
      </c>
      <c r="AB98" s="30">
        <f t="shared" si="31"/>
        <v>0</v>
      </c>
      <c r="AC98" s="27">
        <f t="shared" si="32"/>
        <v>0</v>
      </c>
      <c r="AD98" s="33"/>
      <c r="AE98" s="24"/>
      <c r="AF98" s="27">
        <f t="shared" si="33"/>
        <v>0</v>
      </c>
      <c r="AG98" s="34" t="str">
        <f t="shared" si="34"/>
        <v/>
      </c>
      <c r="AH98" s="35">
        <f t="shared" si="35"/>
        <v>0</v>
      </c>
      <c r="AI98" s="36"/>
      <c r="AJ98" s="37"/>
      <c r="AK98" s="51"/>
      <c r="AL98" s="38"/>
      <c r="AM98" s="38">
        <f t="shared" si="25"/>
        <v>0</v>
      </c>
      <c r="AN98" s="40"/>
      <c r="AO98" s="41"/>
      <c r="AP98" s="41"/>
      <c r="AQ98" s="41"/>
      <c r="AR98" s="41"/>
      <c r="AS98" s="42"/>
      <c r="AT98" s="43"/>
      <c r="AU98" s="44" t="e">
        <f>CONCATENATE("_",VLOOKUP(#REF!,DOMINIOS!$A$1:$B$57,2,0))</f>
        <v>#REF!</v>
      </c>
    </row>
    <row r="99" spans="1:47" ht="15" customHeight="1" x14ac:dyDescent="0.25">
      <c r="A99" s="18"/>
      <c r="B99" s="19"/>
      <c r="C99" s="19"/>
      <c r="D99" s="20"/>
      <c r="E99" s="20"/>
      <c r="F99" s="21"/>
      <c r="G99" s="22"/>
      <c r="H99" s="23"/>
      <c r="I99" s="39"/>
      <c r="J99" s="68"/>
      <c r="K99" s="24"/>
      <c r="L99" s="25"/>
      <c r="M99" s="26"/>
      <c r="N99" s="47"/>
      <c r="O99" s="47"/>
      <c r="P99" s="47">
        <f t="shared" ref="P99:P109" si="36">+N99+O99</f>
        <v>0</v>
      </c>
      <c r="Q99" s="30"/>
      <c r="R99" s="30">
        <v>0</v>
      </c>
      <c r="S99" s="48">
        <f t="shared" si="26"/>
        <v>0</v>
      </c>
      <c r="T99" s="28"/>
      <c r="U99" s="28"/>
      <c r="V99" s="29">
        <f t="shared" si="27"/>
        <v>0</v>
      </c>
      <c r="W99" s="30">
        <f t="shared" si="28"/>
        <v>0</v>
      </c>
      <c r="X99" s="27">
        <f t="shared" si="29"/>
        <v>0</v>
      </c>
      <c r="Y99" s="31"/>
      <c r="Z99" s="32"/>
      <c r="AA99" s="29">
        <f t="shared" si="30"/>
        <v>0</v>
      </c>
      <c r="AB99" s="30">
        <f t="shared" si="31"/>
        <v>0</v>
      </c>
      <c r="AC99" s="27">
        <f t="shared" si="32"/>
        <v>0</v>
      </c>
      <c r="AD99" s="33"/>
      <c r="AE99" s="24"/>
      <c r="AF99" s="27">
        <f t="shared" si="33"/>
        <v>0</v>
      </c>
      <c r="AG99" s="34" t="str">
        <f t="shared" si="34"/>
        <v/>
      </c>
      <c r="AH99" s="35">
        <f t="shared" si="35"/>
        <v>0</v>
      </c>
      <c r="AI99" s="36"/>
      <c r="AJ99" s="37"/>
      <c r="AK99" s="51"/>
      <c r="AL99" s="38"/>
      <c r="AM99" s="38">
        <f t="shared" si="25"/>
        <v>0</v>
      </c>
      <c r="AN99" s="40"/>
      <c r="AO99" s="41"/>
      <c r="AP99" s="41"/>
      <c r="AQ99" s="41"/>
      <c r="AR99" s="41"/>
      <c r="AS99" s="42"/>
      <c r="AT99" s="43"/>
      <c r="AU99" s="44" t="e">
        <f>CONCATENATE("_",VLOOKUP(#REF!,DOMINIOS!$A$1:$B$57,2,0))</f>
        <v>#REF!</v>
      </c>
    </row>
    <row r="100" spans="1:47" ht="15" customHeight="1" x14ac:dyDescent="0.25">
      <c r="A100" s="18"/>
      <c r="B100" s="19"/>
      <c r="C100" s="19"/>
      <c r="D100" s="20"/>
      <c r="E100" s="20"/>
      <c r="F100" s="21"/>
      <c r="G100" s="22"/>
      <c r="H100" s="23"/>
      <c r="I100" s="39"/>
      <c r="J100" s="68"/>
      <c r="K100" s="24"/>
      <c r="L100" s="25"/>
      <c r="M100" s="26"/>
      <c r="N100" s="47"/>
      <c r="O100" s="47"/>
      <c r="P100" s="47">
        <f t="shared" si="36"/>
        <v>0</v>
      </c>
      <c r="Q100" s="30"/>
      <c r="R100" s="30">
        <v>0</v>
      </c>
      <c r="S100" s="48">
        <f t="shared" si="26"/>
        <v>0</v>
      </c>
      <c r="T100" s="28"/>
      <c r="U100" s="28"/>
      <c r="V100" s="29">
        <f t="shared" si="27"/>
        <v>0</v>
      </c>
      <c r="W100" s="30">
        <f t="shared" si="28"/>
        <v>0</v>
      </c>
      <c r="X100" s="27">
        <f t="shared" si="29"/>
        <v>0</v>
      </c>
      <c r="Y100" s="31"/>
      <c r="Z100" s="32"/>
      <c r="AA100" s="29">
        <f t="shared" si="30"/>
        <v>0</v>
      </c>
      <c r="AB100" s="30">
        <f t="shared" si="31"/>
        <v>0</v>
      </c>
      <c r="AC100" s="27">
        <f t="shared" si="32"/>
        <v>0</v>
      </c>
      <c r="AD100" s="33"/>
      <c r="AE100" s="24"/>
      <c r="AF100" s="27">
        <f t="shared" si="33"/>
        <v>0</v>
      </c>
      <c r="AG100" s="34" t="str">
        <f t="shared" si="34"/>
        <v/>
      </c>
      <c r="AH100" s="35">
        <f t="shared" si="35"/>
        <v>0</v>
      </c>
      <c r="AI100" s="36"/>
      <c r="AJ100" s="37"/>
      <c r="AK100" s="51"/>
      <c r="AL100" s="38"/>
      <c r="AM100" s="38">
        <f t="shared" si="25"/>
        <v>0</v>
      </c>
      <c r="AN100" s="40"/>
      <c r="AO100" s="41"/>
      <c r="AP100" s="41"/>
      <c r="AQ100" s="41"/>
      <c r="AR100" s="41"/>
      <c r="AS100" s="42"/>
      <c r="AT100" s="43"/>
      <c r="AU100" s="44" t="e">
        <f>CONCATENATE("_",VLOOKUP(#REF!,DOMINIOS!$A$1:$B$57,2,0))</f>
        <v>#REF!</v>
      </c>
    </row>
    <row r="101" spans="1:47" ht="15" customHeight="1" x14ac:dyDescent="0.25">
      <c r="A101" s="18"/>
      <c r="B101" s="19"/>
      <c r="C101" s="19"/>
      <c r="D101" s="20"/>
      <c r="E101" s="20"/>
      <c r="F101" s="21"/>
      <c r="G101" s="22"/>
      <c r="H101" s="23"/>
      <c r="I101" s="39"/>
      <c r="J101" s="68"/>
      <c r="K101" s="24"/>
      <c r="L101" s="25"/>
      <c r="M101" s="26"/>
      <c r="N101" s="47"/>
      <c r="O101" s="47"/>
      <c r="P101" s="47">
        <f t="shared" si="36"/>
        <v>0</v>
      </c>
      <c r="Q101" s="30"/>
      <c r="R101" s="30">
        <v>0</v>
      </c>
      <c r="S101" s="48">
        <f t="shared" si="26"/>
        <v>0</v>
      </c>
      <c r="T101" s="28"/>
      <c r="U101" s="28"/>
      <c r="V101" s="29">
        <f t="shared" si="27"/>
        <v>0</v>
      </c>
      <c r="W101" s="30">
        <f t="shared" si="28"/>
        <v>0</v>
      </c>
      <c r="X101" s="27">
        <f t="shared" si="29"/>
        <v>0</v>
      </c>
      <c r="Y101" s="31"/>
      <c r="Z101" s="32"/>
      <c r="AA101" s="29">
        <f t="shared" si="30"/>
        <v>0</v>
      </c>
      <c r="AB101" s="30">
        <f t="shared" si="31"/>
        <v>0</v>
      </c>
      <c r="AC101" s="27">
        <f t="shared" si="32"/>
        <v>0</v>
      </c>
      <c r="AD101" s="33"/>
      <c r="AE101" s="24"/>
      <c r="AF101" s="27">
        <f t="shared" si="33"/>
        <v>0</v>
      </c>
      <c r="AG101" s="34" t="str">
        <f t="shared" si="34"/>
        <v/>
      </c>
      <c r="AH101" s="35">
        <f t="shared" si="35"/>
        <v>0</v>
      </c>
      <c r="AI101" s="36"/>
      <c r="AJ101" s="37"/>
      <c r="AK101" s="51"/>
      <c r="AL101" s="38"/>
      <c r="AM101" s="38">
        <f t="shared" ref="AM101:AM109" si="37">+AK101</f>
        <v>0</v>
      </c>
      <c r="AN101" s="40"/>
      <c r="AO101" s="41"/>
      <c r="AP101" s="41"/>
      <c r="AQ101" s="41"/>
      <c r="AR101" s="41"/>
      <c r="AS101" s="42"/>
      <c r="AT101" s="43"/>
      <c r="AU101" s="44" t="e">
        <f>CONCATENATE("_",VLOOKUP(#REF!,DOMINIOS!$A$1:$B$57,2,0))</f>
        <v>#REF!</v>
      </c>
    </row>
    <row r="102" spans="1:47" ht="15" customHeight="1" x14ac:dyDescent="0.25">
      <c r="A102" s="18"/>
      <c r="B102" s="19"/>
      <c r="C102" s="19"/>
      <c r="D102" s="20"/>
      <c r="E102" s="20"/>
      <c r="F102" s="21"/>
      <c r="G102" s="22"/>
      <c r="H102" s="23"/>
      <c r="I102" s="39"/>
      <c r="J102" s="68"/>
      <c r="K102" s="24"/>
      <c r="L102" s="25"/>
      <c r="M102" s="26"/>
      <c r="N102" s="47"/>
      <c r="O102" s="47"/>
      <c r="P102" s="47">
        <f t="shared" si="36"/>
        <v>0</v>
      </c>
      <c r="Q102" s="30"/>
      <c r="R102" s="30">
        <v>0</v>
      </c>
      <c r="S102" s="48">
        <f t="shared" si="26"/>
        <v>0</v>
      </c>
      <c r="T102" s="28"/>
      <c r="U102" s="28"/>
      <c r="V102" s="29">
        <f t="shared" si="27"/>
        <v>0</v>
      </c>
      <c r="W102" s="30">
        <f t="shared" si="28"/>
        <v>0</v>
      </c>
      <c r="X102" s="27">
        <f t="shared" si="29"/>
        <v>0</v>
      </c>
      <c r="Y102" s="31"/>
      <c r="Z102" s="32"/>
      <c r="AA102" s="29">
        <f t="shared" si="30"/>
        <v>0</v>
      </c>
      <c r="AB102" s="30">
        <f t="shared" si="31"/>
        <v>0</v>
      </c>
      <c r="AC102" s="27">
        <f t="shared" si="32"/>
        <v>0</v>
      </c>
      <c r="AD102" s="33"/>
      <c r="AE102" s="24"/>
      <c r="AF102" s="27">
        <f t="shared" si="33"/>
        <v>0</v>
      </c>
      <c r="AG102" s="34" t="str">
        <f t="shared" si="34"/>
        <v/>
      </c>
      <c r="AH102" s="35">
        <f t="shared" si="35"/>
        <v>0</v>
      </c>
      <c r="AI102" s="36"/>
      <c r="AJ102" s="37"/>
      <c r="AK102" s="51"/>
      <c r="AL102" s="38"/>
      <c r="AM102" s="38">
        <f t="shared" si="37"/>
        <v>0</v>
      </c>
      <c r="AN102" s="40"/>
      <c r="AO102" s="41"/>
      <c r="AP102" s="41"/>
      <c r="AQ102" s="41"/>
      <c r="AR102" s="41"/>
      <c r="AS102" s="42"/>
      <c r="AT102" s="43"/>
      <c r="AU102" s="44" t="e">
        <f>CONCATENATE("_",VLOOKUP(#REF!,DOMINIOS!$A$1:$B$57,2,0))</f>
        <v>#REF!</v>
      </c>
    </row>
    <row r="103" spans="1:47" ht="15" customHeight="1" x14ac:dyDescent="0.25">
      <c r="A103" s="18"/>
      <c r="B103" s="19"/>
      <c r="C103" s="19"/>
      <c r="D103" s="20"/>
      <c r="E103" s="20"/>
      <c r="F103" s="21"/>
      <c r="G103" s="22"/>
      <c r="H103" s="23"/>
      <c r="I103" s="39"/>
      <c r="J103" s="68"/>
      <c r="K103" s="24"/>
      <c r="L103" s="25"/>
      <c r="M103" s="26"/>
      <c r="N103" s="47"/>
      <c r="O103" s="47"/>
      <c r="P103" s="47">
        <f t="shared" si="36"/>
        <v>0</v>
      </c>
      <c r="Q103" s="30"/>
      <c r="R103" s="30">
        <v>0</v>
      </c>
      <c r="S103" s="48">
        <f t="shared" si="26"/>
        <v>0</v>
      </c>
      <c r="T103" s="28"/>
      <c r="U103" s="28"/>
      <c r="V103" s="29">
        <f t="shared" si="27"/>
        <v>0</v>
      </c>
      <c r="W103" s="30">
        <f t="shared" si="28"/>
        <v>0</v>
      </c>
      <c r="X103" s="27">
        <f t="shared" si="29"/>
        <v>0</v>
      </c>
      <c r="Y103" s="31"/>
      <c r="Z103" s="32"/>
      <c r="AA103" s="29">
        <f t="shared" si="30"/>
        <v>0</v>
      </c>
      <c r="AB103" s="30">
        <f t="shared" si="31"/>
        <v>0</v>
      </c>
      <c r="AC103" s="27">
        <f t="shared" si="32"/>
        <v>0</v>
      </c>
      <c r="AD103" s="33"/>
      <c r="AE103" s="24"/>
      <c r="AF103" s="27">
        <f t="shared" si="33"/>
        <v>0</v>
      </c>
      <c r="AG103" s="34" t="str">
        <f t="shared" si="34"/>
        <v/>
      </c>
      <c r="AH103" s="35">
        <f t="shared" si="35"/>
        <v>0</v>
      </c>
      <c r="AI103" s="36"/>
      <c r="AJ103" s="37"/>
      <c r="AK103" s="51"/>
      <c r="AL103" s="38"/>
      <c r="AM103" s="38">
        <f t="shared" si="37"/>
        <v>0</v>
      </c>
      <c r="AN103" s="40"/>
      <c r="AO103" s="41"/>
      <c r="AP103" s="41"/>
      <c r="AQ103" s="41"/>
      <c r="AR103" s="41"/>
      <c r="AS103" s="42"/>
      <c r="AT103" s="43"/>
      <c r="AU103" s="44" t="e">
        <f>CONCATENATE("_",VLOOKUP(#REF!,DOMINIOS!$A$1:$B$57,2,0))</f>
        <v>#REF!</v>
      </c>
    </row>
    <row r="104" spans="1:47" ht="15" customHeight="1" x14ac:dyDescent="0.25">
      <c r="A104" s="18"/>
      <c r="B104" s="19"/>
      <c r="C104" s="19"/>
      <c r="D104" s="20"/>
      <c r="E104" s="20"/>
      <c r="F104" s="21"/>
      <c r="G104" s="22"/>
      <c r="H104" s="23"/>
      <c r="I104" s="39"/>
      <c r="J104" s="68"/>
      <c r="K104" s="24"/>
      <c r="L104" s="25"/>
      <c r="M104" s="26"/>
      <c r="N104" s="47"/>
      <c r="O104" s="47"/>
      <c r="P104" s="47">
        <f t="shared" si="36"/>
        <v>0</v>
      </c>
      <c r="Q104" s="30"/>
      <c r="R104" s="30">
        <v>0</v>
      </c>
      <c r="S104" s="48">
        <f t="shared" si="26"/>
        <v>0</v>
      </c>
      <c r="T104" s="28"/>
      <c r="U104" s="28"/>
      <c r="V104" s="29">
        <f t="shared" si="27"/>
        <v>0</v>
      </c>
      <c r="W104" s="30">
        <f t="shared" si="28"/>
        <v>0</v>
      </c>
      <c r="X104" s="27">
        <f t="shared" si="29"/>
        <v>0</v>
      </c>
      <c r="Y104" s="31"/>
      <c r="Z104" s="32"/>
      <c r="AA104" s="29">
        <f t="shared" si="30"/>
        <v>0</v>
      </c>
      <c r="AB104" s="30">
        <f t="shared" si="31"/>
        <v>0</v>
      </c>
      <c r="AC104" s="27">
        <f t="shared" si="32"/>
        <v>0</v>
      </c>
      <c r="AD104" s="33"/>
      <c r="AE104" s="24"/>
      <c r="AF104" s="27">
        <f t="shared" si="33"/>
        <v>0</v>
      </c>
      <c r="AG104" s="34" t="str">
        <f t="shared" si="34"/>
        <v/>
      </c>
      <c r="AH104" s="35">
        <f t="shared" si="35"/>
        <v>0</v>
      </c>
      <c r="AI104" s="36"/>
      <c r="AJ104" s="37"/>
      <c r="AK104" s="51"/>
      <c r="AL104" s="38"/>
      <c r="AM104" s="38">
        <f t="shared" si="37"/>
        <v>0</v>
      </c>
      <c r="AN104" s="40"/>
      <c r="AO104" s="41"/>
      <c r="AP104" s="41"/>
      <c r="AQ104" s="41"/>
      <c r="AR104" s="41"/>
      <c r="AS104" s="42"/>
      <c r="AT104" s="43"/>
      <c r="AU104" s="44" t="e">
        <f>CONCATENATE("_",VLOOKUP(#REF!,DOMINIOS!$A$1:$B$57,2,0))</f>
        <v>#REF!</v>
      </c>
    </row>
    <row r="105" spans="1:47" ht="15" customHeight="1" x14ac:dyDescent="0.25">
      <c r="A105" s="18"/>
      <c r="B105" s="19"/>
      <c r="C105" s="19"/>
      <c r="D105" s="20"/>
      <c r="E105" s="20"/>
      <c r="F105" s="21"/>
      <c r="G105" s="22"/>
      <c r="H105" s="23"/>
      <c r="I105" s="39"/>
      <c r="J105" s="68"/>
      <c r="K105" s="24"/>
      <c r="L105" s="25"/>
      <c r="M105" s="26"/>
      <c r="N105" s="47"/>
      <c r="O105" s="47"/>
      <c r="P105" s="47">
        <f t="shared" si="36"/>
        <v>0</v>
      </c>
      <c r="Q105" s="30"/>
      <c r="R105" s="30">
        <v>0</v>
      </c>
      <c r="S105" s="48">
        <f t="shared" si="26"/>
        <v>0</v>
      </c>
      <c r="T105" s="28"/>
      <c r="U105" s="28"/>
      <c r="V105" s="29">
        <f t="shared" si="27"/>
        <v>0</v>
      </c>
      <c r="W105" s="30">
        <f t="shared" si="28"/>
        <v>0</v>
      </c>
      <c r="X105" s="27">
        <f t="shared" si="29"/>
        <v>0</v>
      </c>
      <c r="Y105" s="31"/>
      <c r="Z105" s="32"/>
      <c r="AA105" s="29">
        <f t="shared" si="30"/>
        <v>0</v>
      </c>
      <c r="AB105" s="30">
        <f t="shared" si="31"/>
        <v>0</v>
      </c>
      <c r="AC105" s="27">
        <f t="shared" si="32"/>
        <v>0</v>
      </c>
      <c r="AD105" s="33"/>
      <c r="AE105" s="24"/>
      <c r="AF105" s="27">
        <f t="shared" si="33"/>
        <v>0</v>
      </c>
      <c r="AG105" s="34" t="str">
        <f t="shared" si="34"/>
        <v/>
      </c>
      <c r="AH105" s="35">
        <f t="shared" si="35"/>
        <v>0</v>
      </c>
      <c r="AI105" s="36"/>
      <c r="AJ105" s="37"/>
      <c r="AK105" s="51"/>
      <c r="AL105" s="38"/>
      <c r="AM105" s="38">
        <f t="shared" si="37"/>
        <v>0</v>
      </c>
      <c r="AN105" s="40"/>
      <c r="AO105" s="41"/>
      <c r="AP105" s="41"/>
      <c r="AQ105" s="41"/>
      <c r="AR105" s="41"/>
      <c r="AS105" s="42"/>
      <c r="AT105" s="43"/>
      <c r="AU105" s="44" t="e">
        <f>CONCATENATE("_",VLOOKUP(#REF!,DOMINIOS!$A$1:$B$57,2,0))</f>
        <v>#REF!</v>
      </c>
    </row>
    <row r="106" spans="1:47" ht="15" customHeight="1" x14ac:dyDescent="0.25">
      <c r="A106" s="18"/>
      <c r="B106" s="19"/>
      <c r="C106" s="19"/>
      <c r="D106" s="20"/>
      <c r="E106" s="20"/>
      <c r="F106" s="21"/>
      <c r="G106" s="22"/>
      <c r="H106" s="23"/>
      <c r="I106" s="39"/>
      <c r="J106" s="68"/>
      <c r="K106" s="24"/>
      <c r="L106" s="25"/>
      <c r="M106" s="26"/>
      <c r="N106" s="47"/>
      <c r="O106" s="47"/>
      <c r="P106" s="47">
        <f t="shared" si="36"/>
        <v>0</v>
      </c>
      <c r="Q106" s="30"/>
      <c r="R106" s="30">
        <v>0</v>
      </c>
      <c r="S106" s="48">
        <f t="shared" si="26"/>
        <v>0</v>
      </c>
      <c r="T106" s="28"/>
      <c r="U106" s="28"/>
      <c r="V106" s="29">
        <f t="shared" si="27"/>
        <v>0</v>
      </c>
      <c r="W106" s="30">
        <f t="shared" si="28"/>
        <v>0</v>
      </c>
      <c r="X106" s="27">
        <f t="shared" si="29"/>
        <v>0</v>
      </c>
      <c r="Y106" s="31"/>
      <c r="Z106" s="32"/>
      <c r="AA106" s="29">
        <f t="shared" si="30"/>
        <v>0</v>
      </c>
      <c r="AB106" s="30">
        <f t="shared" si="31"/>
        <v>0</v>
      </c>
      <c r="AC106" s="27">
        <f t="shared" si="32"/>
        <v>0</v>
      </c>
      <c r="AD106" s="33"/>
      <c r="AE106" s="24"/>
      <c r="AF106" s="27">
        <f t="shared" si="33"/>
        <v>0</v>
      </c>
      <c r="AG106" s="34" t="str">
        <f t="shared" si="34"/>
        <v/>
      </c>
      <c r="AH106" s="35">
        <f t="shared" si="35"/>
        <v>0</v>
      </c>
      <c r="AI106" s="36"/>
      <c r="AJ106" s="37"/>
      <c r="AK106" s="51"/>
      <c r="AL106" s="38"/>
      <c r="AM106" s="38">
        <f t="shared" si="37"/>
        <v>0</v>
      </c>
      <c r="AN106" s="40"/>
      <c r="AO106" s="41"/>
      <c r="AP106" s="41"/>
      <c r="AQ106" s="41"/>
      <c r="AR106" s="41"/>
      <c r="AS106" s="42"/>
      <c r="AT106" s="43"/>
      <c r="AU106" s="44" t="e">
        <f>CONCATENATE("_",VLOOKUP(#REF!,DOMINIOS!$A$1:$B$57,2,0))</f>
        <v>#REF!</v>
      </c>
    </row>
    <row r="107" spans="1:47" ht="15" customHeight="1" x14ac:dyDescent="0.25">
      <c r="A107" s="18"/>
      <c r="B107" s="19"/>
      <c r="C107" s="19"/>
      <c r="D107" s="20"/>
      <c r="E107" s="20"/>
      <c r="F107" s="21"/>
      <c r="G107" s="22"/>
      <c r="H107" s="23"/>
      <c r="I107" s="39"/>
      <c r="J107" s="68"/>
      <c r="K107" s="24"/>
      <c r="L107" s="25"/>
      <c r="M107" s="26"/>
      <c r="N107" s="47"/>
      <c r="O107" s="47"/>
      <c r="P107" s="47">
        <f t="shared" si="36"/>
        <v>0</v>
      </c>
      <c r="Q107" s="30"/>
      <c r="R107" s="30">
        <v>0</v>
      </c>
      <c r="S107" s="48">
        <f t="shared" si="26"/>
        <v>0</v>
      </c>
      <c r="T107" s="28"/>
      <c r="U107" s="28"/>
      <c r="V107" s="29">
        <f t="shared" si="27"/>
        <v>0</v>
      </c>
      <c r="W107" s="30">
        <f t="shared" si="28"/>
        <v>0</v>
      </c>
      <c r="X107" s="27">
        <f t="shared" si="29"/>
        <v>0</v>
      </c>
      <c r="Y107" s="31"/>
      <c r="Z107" s="32"/>
      <c r="AA107" s="29">
        <f t="shared" si="30"/>
        <v>0</v>
      </c>
      <c r="AB107" s="30">
        <f t="shared" si="31"/>
        <v>0</v>
      </c>
      <c r="AC107" s="27">
        <f t="shared" si="32"/>
        <v>0</v>
      </c>
      <c r="AD107" s="33"/>
      <c r="AE107" s="24"/>
      <c r="AF107" s="27">
        <f t="shared" si="33"/>
        <v>0</v>
      </c>
      <c r="AG107" s="34" t="str">
        <f t="shared" si="34"/>
        <v/>
      </c>
      <c r="AH107" s="35">
        <f t="shared" si="35"/>
        <v>0</v>
      </c>
      <c r="AI107" s="36"/>
      <c r="AJ107" s="37"/>
      <c r="AK107" s="51"/>
      <c r="AL107" s="38"/>
      <c r="AM107" s="38">
        <f t="shared" si="37"/>
        <v>0</v>
      </c>
      <c r="AN107" s="40"/>
      <c r="AO107" s="41"/>
      <c r="AP107" s="41"/>
      <c r="AQ107" s="41"/>
      <c r="AR107" s="41"/>
      <c r="AS107" s="42"/>
      <c r="AT107" s="43"/>
      <c r="AU107" s="44" t="e">
        <f>CONCATENATE("_",VLOOKUP(#REF!,DOMINIOS!$A$1:$B$57,2,0))</f>
        <v>#REF!</v>
      </c>
    </row>
    <row r="108" spans="1:47" ht="15" customHeight="1" x14ac:dyDescent="0.25">
      <c r="A108" s="18"/>
      <c r="B108" s="19"/>
      <c r="C108" s="19"/>
      <c r="D108" s="20"/>
      <c r="E108" s="20"/>
      <c r="F108" s="21"/>
      <c r="G108" s="22"/>
      <c r="H108" s="23"/>
      <c r="I108" s="39"/>
      <c r="J108" s="68"/>
      <c r="K108" s="24"/>
      <c r="L108" s="25"/>
      <c r="M108" s="26"/>
      <c r="N108" s="47"/>
      <c r="O108" s="47"/>
      <c r="P108" s="47">
        <f t="shared" si="36"/>
        <v>0</v>
      </c>
      <c r="Q108" s="30"/>
      <c r="R108" s="30">
        <v>0</v>
      </c>
      <c r="S108" s="48">
        <f t="shared" si="26"/>
        <v>0</v>
      </c>
      <c r="T108" s="28"/>
      <c r="U108" s="28"/>
      <c r="V108" s="29">
        <f t="shared" si="27"/>
        <v>0</v>
      </c>
      <c r="W108" s="30">
        <f t="shared" si="28"/>
        <v>0</v>
      </c>
      <c r="X108" s="27">
        <f t="shared" si="29"/>
        <v>0</v>
      </c>
      <c r="Y108" s="31"/>
      <c r="Z108" s="32"/>
      <c r="AA108" s="29">
        <f t="shared" si="30"/>
        <v>0</v>
      </c>
      <c r="AB108" s="30">
        <f t="shared" si="31"/>
        <v>0</v>
      </c>
      <c r="AC108" s="27">
        <f t="shared" si="32"/>
        <v>0</v>
      </c>
      <c r="AD108" s="33"/>
      <c r="AE108" s="24"/>
      <c r="AF108" s="27">
        <f t="shared" si="33"/>
        <v>0</v>
      </c>
      <c r="AG108" s="34" t="str">
        <f t="shared" si="34"/>
        <v/>
      </c>
      <c r="AH108" s="35">
        <f t="shared" si="35"/>
        <v>0</v>
      </c>
      <c r="AI108" s="36"/>
      <c r="AJ108" s="37"/>
      <c r="AK108" s="51"/>
      <c r="AL108" s="38"/>
      <c r="AM108" s="38">
        <f t="shared" si="37"/>
        <v>0</v>
      </c>
      <c r="AN108" s="40"/>
      <c r="AO108" s="41"/>
      <c r="AP108" s="41"/>
      <c r="AQ108" s="41"/>
      <c r="AR108" s="41"/>
      <c r="AS108" s="42"/>
      <c r="AT108" s="43"/>
      <c r="AU108" s="44" t="e">
        <f>CONCATENATE("_",VLOOKUP(#REF!,DOMINIOS!$A$1:$B$57,2,0))</f>
        <v>#REF!</v>
      </c>
    </row>
    <row r="109" spans="1:47" ht="15" customHeight="1" x14ac:dyDescent="0.25">
      <c r="A109" s="18"/>
      <c r="B109" s="19"/>
      <c r="C109" s="19"/>
      <c r="D109" s="20"/>
      <c r="E109" s="20"/>
      <c r="F109" s="21"/>
      <c r="G109" s="22"/>
      <c r="H109" s="23"/>
      <c r="I109" s="39"/>
      <c r="J109" s="68"/>
      <c r="K109" s="24"/>
      <c r="L109" s="25"/>
      <c r="M109" s="26"/>
      <c r="N109" s="47"/>
      <c r="O109" s="47"/>
      <c r="P109" s="47">
        <f t="shared" si="36"/>
        <v>0</v>
      </c>
      <c r="Q109" s="30"/>
      <c r="R109" s="30">
        <v>0</v>
      </c>
      <c r="S109" s="48">
        <f t="shared" si="26"/>
        <v>0</v>
      </c>
      <c r="T109" s="28"/>
      <c r="U109" s="28"/>
      <c r="V109" s="29">
        <f t="shared" si="27"/>
        <v>0</v>
      </c>
      <c r="W109" s="30">
        <f t="shared" si="28"/>
        <v>0</v>
      </c>
      <c r="X109" s="27">
        <f t="shared" si="29"/>
        <v>0</v>
      </c>
      <c r="Y109" s="31"/>
      <c r="Z109" s="32"/>
      <c r="AA109" s="29">
        <f t="shared" si="30"/>
        <v>0</v>
      </c>
      <c r="AB109" s="30">
        <f t="shared" si="31"/>
        <v>0</v>
      </c>
      <c r="AC109" s="27">
        <f t="shared" si="32"/>
        <v>0</v>
      </c>
      <c r="AD109" s="33"/>
      <c r="AE109" s="24"/>
      <c r="AF109" s="27">
        <f t="shared" ref="AF109:AF111" si="38">HONORARIOS/30*((AD109*30)+AE109)</f>
        <v>0</v>
      </c>
      <c r="AG109" s="34" t="str">
        <f t="shared" ref="AG109:AG111" si="39">IF(AND(U109="",Z109=""),"",IF(Z109&lt;&gt;"",Z109,U109))</f>
        <v/>
      </c>
      <c r="AH109" s="35">
        <f t="shared" ref="AH109:AH111" si="40">+X109+AC109-AF109</f>
        <v>0</v>
      </c>
      <c r="AI109" s="36"/>
      <c r="AJ109" s="37"/>
      <c r="AK109" s="51"/>
      <c r="AL109" s="38"/>
      <c r="AM109" s="38">
        <f t="shared" si="37"/>
        <v>0</v>
      </c>
      <c r="AN109" s="40"/>
      <c r="AO109" s="41"/>
      <c r="AP109" s="41"/>
      <c r="AQ109" s="41"/>
      <c r="AR109" s="41"/>
      <c r="AS109" s="42"/>
      <c r="AT109" s="43"/>
      <c r="AU109" s="44" t="e">
        <f>CONCATENATE("_",VLOOKUP(#REF!,DOMINIOS!$A$1:$B$57,2,0))</f>
        <v>#REF!</v>
      </c>
    </row>
    <row r="110" spans="1:47" ht="11.25" customHeight="1" x14ac:dyDescent="0.25">
      <c r="A110" s="18"/>
      <c r="B110" s="19"/>
      <c r="C110" s="19"/>
      <c r="D110" s="20"/>
      <c r="E110" s="20"/>
      <c r="F110" s="21"/>
      <c r="G110" s="22"/>
      <c r="H110" s="23"/>
      <c r="I110" s="39"/>
      <c r="J110" s="68"/>
      <c r="K110" s="24"/>
      <c r="L110" s="25"/>
      <c r="M110" s="26"/>
      <c r="N110" s="47"/>
      <c r="O110" s="47"/>
      <c r="P110" s="47">
        <f t="shared" ref="P110:P168" si="41">+N110+O110</f>
        <v>0</v>
      </c>
      <c r="Q110" s="30"/>
      <c r="R110" s="30">
        <v>0</v>
      </c>
      <c r="S110" s="48">
        <f t="shared" ref="S110:S168" si="42">(HONORARIOS/30)*((Q110*30)+R110)</f>
        <v>0</v>
      </c>
      <c r="T110" s="28"/>
      <c r="U110" s="28"/>
      <c r="V110" s="29">
        <f t="shared" ref="V110:V168" si="43">ROUNDDOWN(DAYS360(T110,U110+1)/30,0)</f>
        <v>0</v>
      </c>
      <c r="W110" s="30">
        <f t="shared" ref="W110:W168" si="44">IF(T110&lt;&gt;"",(DAYS360(T110,U110+1))-(V110*30),0)</f>
        <v>0</v>
      </c>
      <c r="X110" s="27">
        <f t="shared" ref="X110:X168" si="45">HONORARIOS/30*((V110*30)+W110)</f>
        <v>0</v>
      </c>
      <c r="Y110" s="31"/>
      <c r="Z110" s="32"/>
      <c r="AA110" s="29">
        <f t="shared" ref="AA110:AA168" si="46">ROUNDDOWN(DAYS360(Y110,Z110+1)/30,0)</f>
        <v>0</v>
      </c>
      <c r="AB110" s="30">
        <f t="shared" ref="AB110:AB168" si="47">IF(Y110&lt;&gt;"",(DAYS360(Y110,Z110+1))-(AA110*30),0)</f>
        <v>0</v>
      </c>
      <c r="AC110" s="27">
        <f t="shared" ref="AC110:AC168" si="48">HONORARIOS/30*((AA110*30)+AB110)</f>
        <v>0</v>
      </c>
      <c r="AD110" s="33"/>
      <c r="AE110" s="24"/>
      <c r="AF110" s="27">
        <f t="shared" si="38"/>
        <v>0</v>
      </c>
      <c r="AG110" s="34" t="str">
        <f t="shared" si="39"/>
        <v/>
      </c>
      <c r="AH110" s="35">
        <f t="shared" si="40"/>
        <v>0</v>
      </c>
      <c r="AI110" s="36"/>
      <c r="AJ110" s="37"/>
      <c r="AK110" s="51"/>
      <c r="AL110" s="38"/>
      <c r="AM110" s="38">
        <f t="shared" ref="AM110:AM168" si="49">+AK110</f>
        <v>0</v>
      </c>
      <c r="AN110" s="40"/>
      <c r="AO110" s="41"/>
      <c r="AP110" s="41"/>
      <c r="AQ110" s="41"/>
      <c r="AR110" s="41"/>
      <c r="AS110" s="42"/>
      <c r="AT110" s="43"/>
      <c r="AU110" s="44" t="e">
        <f>CONCATENATE("_",VLOOKUP(#REF!,DOMINIOS!$A$1:$B$57,2,0))</f>
        <v>#REF!</v>
      </c>
    </row>
    <row r="111" spans="1:47" ht="15" x14ac:dyDescent="0.25">
      <c r="A111" s="18"/>
      <c r="B111" s="19"/>
      <c r="C111" s="19"/>
      <c r="D111" s="20"/>
      <c r="E111" s="20"/>
      <c r="F111" s="21"/>
      <c r="G111" s="22"/>
      <c r="H111" s="23"/>
      <c r="I111" s="39"/>
      <c r="J111" s="68"/>
      <c r="K111" s="24"/>
      <c r="L111" s="25"/>
      <c r="M111" s="26"/>
      <c r="N111" s="47"/>
      <c r="O111" s="47"/>
      <c r="P111" s="47">
        <f t="shared" si="41"/>
        <v>0</v>
      </c>
      <c r="Q111" s="30"/>
      <c r="R111" s="30">
        <v>0</v>
      </c>
      <c r="S111" s="48">
        <f t="shared" si="42"/>
        <v>0</v>
      </c>
      <c r="T111" s="28"/>
      <c r="U111" s="28"/>
      <c r="V111" s="29">
        <f t="shared" si="43"/>
        <v>0</v>
      </c>
      <c r="W111" s="30">
        <f t="shared" si="44"/>
        <v>0</v>
      </c>
      <c r="X111" s="27">
        <f t="shared" si="45"/>
        <v>0</v>
      </c>
      <c r="Y111" s="31"/>
      <c r="Z111" s="32"/>
      <c r="AA111" s="29">
        <f t="shared" si="46"/>
        <v>0</v>
      </c>
      <c r="AB111" s="30">
        <f t="shared" si="47"/>
        <v>0</v>
      </c>
      <c r="AC111" s="27">
        <f t="shared" si="48"/>
        <v>0</v>
      </c>
      <c r="AD111" s="33"/>
      <c r="AE111" s="24"/>
      <c r="AF111" s="27">
        <f t="shared" si="38"/>
        <v>0</v>
      </c>
      <c r="AG111" s="34" t="str">
        <f t="shared" si="39"/>
        <v/>
      </c>
      <c r="AH111" s="35">
        <f t="shared" si="40"/>
        <v>0</v>
      </c>
      <c r="AI111" s="36"/>
      <c r="AJ111" s="37"/>
      <c r="AK111" s="51"/>
      <c r="AL111" s="38"/>
      <c r="AM111" s="38">
        <f t="shared" si="49"/>
        <v>0</v>
      </c>
      <c r="AN111" s="40"/>
      <c r="AO111" s="41"/>
      <c r="AP111" s="41"/>
      <c r="AQ111" s="41"/>
      <c r="AR111" s="41"/>
      <c r="AS111" s="42"/>
      <c r="AT111" s="43"/>
      <c r="AU111" s="44" t="e">
        <f>CONCATENATE("_",VLOOKUP(#REF!,DOMINIOS!$A$1:$B$57,2,0))</f>
        <v>#REF!</v>
      </c>
    </row>
    <row r="112" spans="1:47" ht="15" x14ac:dyDescent="0.25">
      <c r="A112" s="18"/>
      <c r="B112" s="19"/>
      <c r="C112" s="19"/>
      <c r="D112" s="20"/>
      <c r="E112" s="20"/>
      <c r="F112" s="21"/>
      <c r="G112" s="22"/>
      <c r="H112" s="23"/>
      <c r="I112" s="39"/>
      <c r="J112" s="68"/>
      <c r="K112" s="24"/>
      <c r="L112" s="25"/>
      <c r="M112" s="26"/>
      <c r="N112" s="47"/>
      <c r="O112" s="47"/>
      <c r="P112" s="47">
        <f t="shared" si="41"/>
        <v>0</v>
      </c>
      <c r="Q112" s="30"/>
      <c r="R112" s="30">
        <v>0</v>
      </c>
      <c r="S112" s="48">
        <f t="shared" si="42"/>
        <v>0</v>
      </c>
      <c r="T112" s="28"/>
      <c r="U112" s="28"/>
      <c r="V112" s="29">
        <f t="shared" si="43"/>
        <v>0</v>
      </c>
      <c r="W112" s="30">
        <f t="shared" si="44"/>
        <v>0</v>
      </c>
      <c r="X112" s="27">
        <f t="shared" si="45"/>
        <v>0</v>
      </c>
      <c r="Y112" s="31"/>
      <c r="Z112" s="32"/>
      <c r="AA112" s="29">
        <f t="shared" si="46"/>
        <v>0</v>
      </c>
      <c r="AB112" s="30">
        <f t="shared" si="47"/>
        <v>0</v>
      </c>
      <c r="AC112" s="27">
        <f t="shared" si="48"/>
        <v>0</v>
      </c>
      <c r="AD112" s="33"/>
      <c r="AE112" s="24"/>
      <c r="AF112" s="27">
        <f t="shared" ref="AF112:AF168" si="50">HONORARIOS/30*((AD112*30)+AE112)</f>
        <v>0</v>
      </c>
      <c r="AG112" s="34" t="str">
        <f t="shared" ref="AG112:AG168" si="51">IF(AND(U112="",Z112=""),"",IF(Z112&lt;&gt;"",Z112,U112))</f>
        <v/>
      </c>
      <c r="AH112" s="35">
        <f t="shared" ref="AH112:AH168" si="52">+X112+AC112-AF112</f>
        <v>0</v>
      </c>
      <c r="AI112" s="36"/>
      <c r="AJ112" s="37"/>
      <c r="AK112" s="51"/>
      <c r="AL112" s="38"/>
      <c r="AM112" s="38">
        <f t="shared" si="49"/>
        <v>0</v>
      </c>
      <c r="AN112" s="40"/>
      <c r="AO112" s="41"/>
      <c r="AP112" s="41"/>
      <c r="AQ112" s="41"/>
      <c r="AR112" s="41"/>
      <c r="AS112" s="42"/>
      <c r="AT112" s="43"/>
    </row>
    <row r="113" spans="1:46" ht="15" x14ac:dyDescent="0.25">
      <c r="A113" s="18"/>
      <c r="B113" s="19"/>
      <c r="C113" s="19"/>
      <c r="D113" s="20"/>
      <c r="E113" s="20"/>
      <c r="F113" s="21"/>
      <c r="G113" s="22"/>
      <c r="H113" s="23"/>
      <c r="I113" s="39"/>
      <c r="J113" s="68"/>
      <c r="K113" s="24"/>
      <c r="L113" s="25"/>
      <c r="M113" s="26"/>
      <c r="N113" s="47"/>
      <c r="O113" s="47"/>
      <c r="P113" s="47">
        <f t="shared" si="41"/>
        <v>0</v>
      </c>
      <c r="Q113" s="30"/>
      <c r="R113" s="30">
        <v>0</v>
      </c>
      <c r="S113" s="48">
        <f t="shared" si="42"/>
        <v>0</v>
      </c>
      <c r="T113" s="28"/>
      <c r="U113" s="28"/>
      <c r="V113" s="29">
        <f t="shared" si="43"/>
        <v>0</v>
      </c>
      <c r="W113" s="30">
        <f t="shared" si="44"/>
        <v>0</v>
      </c>
      <c r="X113" s="27">
        <f t="shared" si="45"/>
        <v>0</v>
      </c>
      <c r="Y113" s="31"/>
      <c r="Z113" s="32"/>
      <c r="AA113" s="29">
        <f t="shared" si="46"/>
        <v>0</v>
      </c>
      <c r="AB113" s="30">
        <f t="shared" si="47"/>
        <v>0</v>
      </c>
      <c r="AC113" s="27">
        <f t="shared" si="48"/>
        <v>0</v>
      </c>
      <c r="AD113" s="33"/>
      <c r="AE113" s="24"/>
      <c r="AF113" s="27">
        <f t="shared" si="50"/>
        <v>0</v>
      </c>
      <c r="AG113" s="34" t="str">
        <f t="shared" si="51"/>
        <v/>
      </c>
      <c r="AH113" s="35">
        <f t="shared" si="52"/>
        <v>0</v>
      </c>
      <c r="AI113" s="36"/>
      <c r="AJ113" s="37"/>
      <c r="AK113" s="51"/>
      <c r="AL113" s="38"/>
      <c r="AM113" s="38">
        <f t="shared" si="49"/>
        <v>0</v>
      </c>
      <c r="AN113" s="40"/>
      <c r="AO113" s="41"/>
      <c r="AP113" s="41"/>
      <c r="AQ113" s="41"/>
      <c r="AR113" s="41"/>
      <c r="AS113" s="42"/>
      <c r="AT113" s="43"/>
    </row>
    <row r="114" spans="1:46" ht="15" x14ac:dyDescent="0.25">
      <c r="A114" s="18"/>
      <c r="B114" s="19"/>
      <c r="C114" s="19"/>
      <c r="D114" s="20"/>
      <c r="E114" s="20"/>
      <c r="F114" s="21"/>
      <c r="G114" s="22"/>
      <c r="H114" s="23"/>
      <c r="I114" s="39"/>
      <c r="J114" s="68"/>
      <c r="K114" s="24"/>
      <c r="L114" s="25"/>
      <c r="M114" s="26"/>
      <c r="N114" s="47"/>
      <c r="O114" s="47"/>
      <c r="P114" s="47">
        <f t="shared" si="41"/>
        <v>0</v>
      </c>
      <c r="Q114" s="30"/>
      <c r="R114" s="30">
        <v>0</v>
      </c>
      <c r="S114" s="48">
        <f t="shared" si="42"/>
        <v>0</v>
      </c>
      <c r="T114" s="28"/>
      <c r="U114" s="28"/>
      <c r="V114" s="29">
        <f t="shared" si="43"/>
        <v>0</v>
      </c>
      <c r="W114" s="30">
        <f t="shared" si="44"/>
        <v>0</v>
      </c>
      <c r="X114" s="27">
        <f t="shared" si="45"/>
        <v>0</v>
      </c>
      <c r="Y114" s="31"/>
      <c r="Z114" s="32"/>
      <c r="AA114" s="29">
        <f t="shared" si="46"/>
        <v>0</v>
      </c>
      <c r="AB114" s="30">
        <f t="shared" si="47"/>
        <v>0</v>
      </c>
      <c r="AC114" s="27">
        <f t="shared" si="48"/>
        <v>0</v>
      </c>
      <c r="AD114" s="33"/>
      <c r="AE114" s="24"/>
      <c r="AF114" s="27">
        <f t="shared" si="50"/>
        <v>0</v>
      </c>
      <c r="AG114" s="34" t="str">
        <f t="shared" si="51"/>
        <v/>
      </c>
      <c r="AH114" s="35">
        <f t="shared" si="52"/>
        <v>0</v>
      </c>
      <c r="AI114" s="36"/>
      <c r="AJ114" s="37"/>
      <c r="AK114" s="51"/>
      <c r="AL114" s="38"/>
      <c r="AM114" s="38">
        <f t="shared" si="49"/>
        <v>0</v>
      </c>
      <c r="AN114" s="40"/>
      <c r="AO114" s="41"/>
      <c r="AP114" s="41"/>
      <c r="AQ114" s="41"/>
      <c r="AR114" s="41"/>
      <c r="AS114" s="42"/>
      <c r="AT114" s="43"/>
    </row>
    <row r="115" spans="1:46" ht="15" x14ac:dyDescent="0.25">
      <c r="A115" s="18"/>
      <c r="B115" s="19"/>
      <c r="C115" s="19"/>
      <c r="D115" s="20"/>
      <c r="E115" s="20"/>
      <c r="F115" s="21"/>
      <c r="G115" s="22"/>
      <c r="H115" s="23"/>
      <c r="I115" s="39"/>
      <c r="J115" s="68"/>
      <c r="K115" s="24"/>
      <c r="L115" s="25"/>
      <c r="M115" s="26"/>
      <c r="N115" s="47"/>
      <c r="O115" s="47"/>
      <c r="P115" s="47">
        <f t="shared" si="41"/>
        <v>0</v>
      </c>
      <c r="Q115" s="30"/>
      <c r="R115" s="30">
        <v>0</v>
      </c>
      <c r="S115" s="48">
        <f t="shared" si="42"/>
        <v>0</v>
      </c>
      <c r="T115" s="28"/>
      <c r="U115" s="28"/>
      <c r="V115" s="29">
        <f t="shared" si="43"/>
        <v>0</v>
      </c>
      <c r="W115" s="30">
        <f t="shared" si="44"/>
        <v>0</v>
      </c>
      <c r="X115" s="27">
        <f t="shared" si="45"/>
        <v>0</v>
      </c>
      <c r="Y115" s="31"/>
      <c r="Z115" s="32"/>
      <c r="AA115" s="29">
        <f t="shared" si="46"/>
        <v>0</v>
      </c>
      <c r="AB115" s="30">
        <f t="shared" si="47"/>
        <v>0</v>
      </c>
      <c r="AC115" s="27">
        <f t="shared" si="48"/>
        <v>0</v>
      </c>
      <c r="AD115" s="33"/>
      <c r="AE115" s="24"/>
      <c r="AF115" s="27">
        <f t="shared" si="50"/>
        <v>0</v>
      </c>
      <c r="AG115" s="34" t="str">
        <f t="shared" si="51"/>
        <v/>
      </c>
      <c r="AH115" s="35">
        <f t="shared" si="52"/>
        <v>0</v>
      </c>
      <c r="AI115" s="36"/>
      <c r="AJ115" s="37"/>
      <c r="AK115" s="51"/>
      <c r="AL115" s="38"/>
      <c r="AM115" s="38">
        <f t="shared" si="49"/>
        <v>0</v>
      </c>
      <c r="AN115" s="40"/>
      <c r="AO115" s="41"/>
      <c r="AP115" s="41"/>
      <c r="AQ115" s="41"/>
      <c r="AR115" s="41"/>
      <c r="AS115" s="42"/>
      <c r="AT115" s="43"/>
    </row>
    <row r="116" spans="1:46" ht="15" x14ac:dyDescent="0.25">
      <c r="A116" s="18"/>
      <c r="B116" s="19"/>
      <c r="C116" s="19"/>
      <c r="D116" s="20"/>
      <c r="E116" s="20"/>
      <c r="F116" s="21"/>
      <c r="G116" s="22"/>
      <c r="H116" s="23"/>
      <c r="I116" s="39"/>
      <c r="J116" s="68"/>
      <c r="K116" s="24"/>
      <c r="L116" s="25"/>
      <c r="M116" s="26"/>
      <c r="N116" s="47"/>
      <c r="O116" s="47"/>
      <c r="P116" s="47">
        <f t="shared" si="41"/>
        <v>0</v>
      </c>
      <c r="Q116" s="30"/>
      <c r="R116" s="30">
        <v>0</v>
      </c>
      <c r="S116" s="48">
        <f t="shared" si="42"/>
        <v>0</v>
      </c>
      <c r="T116" s="28"/>
      <c r="U116" s="28"/>
      <c r="V116" s="29">
        <f t="shared" si="43"/>
        <v>0</v>
      </c>
      <c r="W116" s="30">
        <f t="shared" si="44"/>
        <v>0</v>
      </c>
      <c r="X116" s="27">
        <f t="shared" si="45"/>
        <v>0</v>
      </c>
      <c r="Y116" s="31"/>
      <c r="Z116" s="32"/>
      <c r="AA116" s="29">
        <f t="shared" si="46"/>
        <v>0</v>
      </c>
      <c r="AB116" s="30">
        <f t="shared" si="47"/>
        <v>0</v>
      </c>
      <c r="AC116" s="27">
        <f t="shared" si="48"/>
        <v>0</v>
      </c>
      <c r="AD116" s="33"/>
      <c r="AE116" s="24"/>
      <c r="AF116" s="27">
        <f t="shared" si="50"/>
        <v>0</v>
      </c>
      <c r="AG116" s="34" t="str">
        <f t="shared" si="51"/>
        <v/>
      </c>
      <c r="AH116" s="35">
        <f t="shared" si="52"/>
        <v>0</v>
      </c>
      <c r="AI116" s="36"/>
      <c r="AJ116" s="37"/>
      <c r="AK116" s="51"/>
      <c r="AL116" s="38"/>
      <c r="AM116" s="38">
        <f t="shared" si="49"/>
        <v>0</v>
      </c>
      <c r="AN116" s="40"/>
      <c r="AO116" s="41"/>
      <c r="AP116" s="41"/>
      <c r="AQ116" s="41"/>
      <c r="AR116" s="41"/>
      <c r="AS116" s="42"/>
      <c r="AT116" s="43"/>
    </row>
    <row r="117" spans="1:46" ht="15" x14ac:dyDescent="0.25">
      <c r="A117" s="18"/>
      <c r="B117" s="19"/>
      <c r="C117" s="19"/>
      <c r="D117" s="20"/>
      <c r="E117" s="20"/>
      <c r="F117" s="21"/>
      <c r="G117" s="22"/>
      <c r="H117" s="23"/>
      <c r="I117" s="39"/>
      <c r="J117" s="68"/>
      <c r="K117" s="24"/>
      <c r="L117" s="25"/>
      <c r="M117" s="26"/>
      <c r="N117" s="47"/>
      <c r="O117" s="47"/>
      <c r="P117" s="47">
        <f t="shared" si="41"/>
        <v>0</v>
      </c>
      <c r="Q117" s="30"/>
      <c r="R117" s="30">
        <v>0</v>
      </c>
      <c r="S117" s="48">
        <f t="shared" si="42"/>
        <v>0</v>
      </c>
      <c r="T117" s="28"/>
      <c r="U117" s="28"/>
      <c r="V117" s="29">
        <f t="shared" si="43"/>
        <v>0</v>
      </c>
      <c r="W117" s="30">
        <f t="shared" si="44"/>
        <v>0</v>
      </c>
      <c r="X117" s="27">
        <f t="shared" si="45"/>
        <v>0</v>
      </c>
      <c r="Y117" s="31"/>
      <c r="Z117" s="32"/>
      <c r="AA117" s="29">
        <f t="shared" si="46"/>
        <v>0</v>
      </c>
      <c r="AB117" s="30">
        <f t="shared" si="47"/>
        <v>0</v>
      </c>
      <c r="AC117" s="27">
        <f t="shared" si="48"/>
        <v>0</v>
      </c>
      <c r="AD117" s="33"/>
      <c r="AE117" s="24"/>
      <c r="AF117" s="27">
        <f t="shared" si="50"/>
        <v>0</v>
      </c>
      <c r="AG117" s="34" t="str">
        <f t="shared" si="51"/>
        <v/>
      </c>
      <c r="AH117" s="35">
        <f t="shared" si="52"/>
        <v>0</v>
      </c>
      <c r="AI117" s="36"/>
      <c r="AJ117" s="37"/>
      <c r="AK117" s="51"/>
      <c r="AL117" s="38"/>
      <c r="AM117" s="38">
        <f t="shared" si="49"/>
        <v>0</v>
      </c>
      <c r="AN117" s="40"/>
      <c r="AO117" s="41"/>
      <c r="AP117" s="41"/>
      <c r="AQ117" s="41"/>
      <c r="AR117" s="41"/>
      <c r="AS117" s="42"/>
      <c r="AT117" s="43"/>
    </row>
    <row r="118" spans="1:46" ht="15" x14ac:dyDescent="0.25">
      <c r="A118" s="18"/>
      <c r="B118" s="19"/>
      <c r="C118" s="19"/>
      <c r="D118" s="20"/>
      <c r="E118" s="20"/>
      <c r="F118" s="21"/>
      <c r="G118" s="22"/>
      <c r="H118" s="23"/>
      <c r="I118" s="39"/>
      <c r="J118" s="68"/>
      <c r="K118" s="24"/>
      <c r="L118" s="25"/>
      <c r="M118" s="26"/>
      <c r="N118" s="47"/>
      <c r="O118" s="47"/>
      <c r="P118" s="47">
        <f t="shared" si="41"/>
        <v>0</v>
      </c>
      <c r="Q118" s="30"/>
      <c r="R118" s="30">
        <v>0</v>
      </c>
      <c r="S118" s="48">
        <f t="shared" si="42"/>
        <v>0</v>
      </c>
      <c r="T118" s="28"/>
      <c r="U118" s="28"/>
      <c r="V118" s="29">
        <f t="shared" si="43"/>
        <v>0</v>
      </c>
      <c r="W118" s="30">
        <f t="shared" si="44"/>
        <v>0</v>
      </c>
      <c r="X118" s="27">
        <f t="shared" si="45"/>
        <v>0</v>
      </c>
      <c r="Y118" s="31"/>
      <c r="Z118" s="32"/>
      <c r="AA118" s="29">
        <f t="shared" si="46"/>
        <v>0</v>
      </c>
      <c r="AB118" s="30">
        <f t="shared" si="47"/>
        <v>0</v>
      </c>
      <c r="AC118" s="27">
        <f t="shared" si="48"/>
        <v>0</v>
      </c>
      <c r="AD118" s="33"/>
      <c r="AE118" s="24"/>
      <c r="AF118" s="27">
        <f t="shared" si="50"/>
        <v>0</v>
      </c>
      <c r="AG118" s="34" t="str">
        <f t="shared" si="51"/>
        <v/>
      </c>
      <c r="AH118" s="35">
        <f t="shared" si="52"/>
        <v>0</v>
      </c>
      <c r="AI118" s="36"/>
      <c r="AJ118" s="37"/>
      <c r="AK118" s="51"/>
      <c r="AL118" s="38"/>
      <c r="AM118" s="38">
        <f t="shared" si="49"/>
        <v>0</v>
      </c>
      <c r="AN118" s="40"/>
      <c r="AO118" s="41"/>
      <c r="AP118" s="41"/>
      <c r="AQ118" s="41"/>
      <c r="AR118" s="41"/>
      <c r="AS118" s="42"/>
      <c r="AT118" s="43"/>
    </row>
    <row r="119" spans="1:46" ht="15" x14ac:dyDescent="0.25">
      <c r="A119" s="18"/>
      <c r="B119" s="19"/>
      <c r="C119" s="19"/>
      <c r="D119" s="20"/>
      <c r="E119" s="20"/>
      <c r="F119" s="21"/>
      <c r="G119" s="22"/>
      <c r="H119" s="23"/>
      <c r="I119" s="39"/>
      <c r="J119" s="68"/>
      <c r="K119" s="24"/>
      <c r="L119" s="25"/>
      <c r="M119" s="26"/>
      <c r="N119" s="47"/>
      <c r="O119" s="47"/>
      <c r="P119" s="47">
        <f t="shared" si="41"/>
        <v>0</v>
      </c>
      <c r="Q119" s="30"/>
      <c r="R119" s="30">
        <v>0</v>
      </c>
      <c r="S119" s="48">
        <f t="shared" si="42"/>
        <v>0</v>
      </c>
      <c r="T119" s="28"/>
      <c r="U119" s="28"/>
      <c r="V119" s="29">
        <f t="shared" si="43"/>
        <v>0</v>
      </c>
      <c r="W119" s="30">
        <f t="shared" si="44"/>
        <v>0</v>
      </c>
      <c r="X119" s="27">
        <f t="shared" si="45"/>
        <v>0</v>
      </c>
      <c r="Y119" s="31"/>
      <c r="Z119" s="32"/>
      <c r="AA119" s="29">
        <f t="shared" si="46"/>
        <v>0</v>
      </c>
      <c r="AB119" s="30">
        <f t="shared" si="47"/>
        <v>0</v>
      </c>
      <c r="AC119" s="27">
        <f t="shared" si="48"/>
        <v>0</v>
      </c>
      <c r="AD119" s="33"/>
      <c r="AE119" s="24"/>
      <c r="AF119" s="27">
        <f t="shared" si="50"/>
        <v>0</v>
      </c>
      <c r="AG119" s="34" t="str">
        <f t="shared" si="51"/>
        <v/>
      </c>
      <c r="AH119" s="35">
        <f t="shared" si="52"/>
        <v>0</v>
      </c>
      <c r="AI119" s="36"/>
      <c r="AJ119" s="37"/>
      <c r="AK119" s="51"/>
      <c r="AL119" s="38"/>
      <c r="AM119" s="38">
        <f t="shared" si="49"/>
        <v>0</v>
      </c>
      <c r="AN119" s="40"/>
      <c r="AO119" s="41"/>
      <c r="AP119" s="41"/>
      <c r="AQ119" s="41"/>
      <c r="AR119" s="41"/>
      <c r="AS119" s="42"/>
      <c r="AT119" s="43"/>
    </row>
    <row r="120" spans="1:46" ht="15" x14ac:dyDescent="0.25">
      <c r="A120" s="18"/>
      <c r="B120" s="19"/>
      <c r="C120" s="19"/>
      <c r="D120" s="20"/>
      <c r="E120" s="20"/>
      <c r="F120" s="21"/>
      <c r="G120" s="22"/>
      <c r="H120" s="23"/>
      <c r="I120" s="39"/>
      <c r="J120" s="68"/>
      <c r="K120" s="24"/>
      <c r="L120" s="25"/>
      <c r="M120" s="26"/>
      <c r="N120" s="47"/>
      <c r="O120" s="47"/>
      <c r="P120" s="47">
        <f t="shared" si="41"/>
        <v>0</v>
      </c>
      <c r="Q120" s="30"/>
      <c r="R120" s="30">
        <v>0</v>
      </c>
      <c r="S120" s="48">
        <f t="shared" si="42"/>
        <v>0</v>
      </c>
      <c r="T120" s="28"/>
      <c r="U120" s="28"/>
      <c r="V120" s="29">
        <f t="shared" si="43"/>
        <v>0</v>
      </c>
      <c r="W120" s="30">
        <f t="shared" si="44"/>
        <v>0</v>
      </c>
      <c r="X120" s="27">
        <f t="shared" si="45"/>
        <v>0</v>
      </c>
      <c r="Y120" s="31"/>
      <c r="Z120" s="32"/>
      <c r="AA120" s="29">
        <f t="shared" si="46"/>
        <v>0</v>
      </c>
      <c r="AB120" s="30">
        <f t="shared" si="47"/>
        <v>0</v>
      </c>
      <c r="AC120" s="27">
        <f t="shared" si="48"/>
        <v>0</v>
      </c>
      <c r="AD120" s="33"/>
      <c r="AE120" s="24"/>
      <c r="AF120" s="27">
        <f t="shared" si="50"/>
        <v>0</v>
      </c>
      <c r="AG120" s="34" t="str">
        <f t="shared" si="51"/>
        <v/>
      </c>
      <c r="AH120" s="35">
        <f t="shared" si="52"/>
        <v>0</v>
      </c>
      <c r="AI120" s="36"/>
      <c r="AJ120" s="37"/>
      <c r="AK120" s="51"/>
      <c r="AL120" s="38"/>
      <c r="AM120" s="38">
        <f t="shared" si="49"/>
        <v>0</v>
      </c>
      <c r="AN120" s="40"/>
      <c r="AO120" s="41"/>
      <c r="AP120" s="41"/>
      <c r="AQ120" s="41"/>
      <c r="AR120" s="41"/>
      <c r="AS120" s="42"/>
      <c r="AT120" s="43"/>
    </row>
    <row r="121" spans="1:46" ht="15" x14ac:dyDescent="0.25">
      <c r="A121" s="18"/>
      <c r="B121" s="19"/>
      <c r="C121" s="19"/>
      <c r="D121" s="20"/>
      <c r="E121" s="20"/>
      <c r="F121" s="21"/>
      <c r="G121" s="22"/>
      <c r="H121" s="23"/>
      <c r="I121" s="39"/>
      <c r="J121" s="68"/>
      <c r="K121" s="24"/>
      <c r="L121" s="25"/>
      <c r="M121" s="26"/>
      <c r="N121" s="47"/>
      <c r="O121" s="47"/>
      <c r="P121" s="47">
        <f t="shared" si="41"/>
        <v>0</v>
      </c>
      <c r="Q121" s="30"/>
      <c r="R121" s="30">
        <v>0</v>
      </c>
      <c r="S121" s="48">
        <f t="shared" si="42"/>
        <v>0</v>
      </c>
      <c r="T121" s="28"/>
      <c r="U121" s="28"/>
      <c r="V121" s="29">
        <f t="shared" si="43"/>
        <v>0</v>
      </c>
      <c r="W121" s="30">
        <f t="shared" si="44"/>
        <v>0</v>
      </c>
      <c r="X121" s="27">
        <f t="shared" si="45"/>
        <v>0</v>
      </c>
      <c r="Y121" s="31"/>
      <c r="Z121" s="32"/>
      <c r="AA121" s="29">
        <f t="shared" si="46"/>
        <v>0</v>
      </c>
      <c r="AB121" s="30">
        <f t="shared" si="47"/>
        <v>0</v>
      </c>
      <c r="AC121" s="27">
        <f t="shared" si="48"/>
        <v>0</v>
      </c>
      <c r="AD121" s="33"/>
      <c r="AE121" s="24"/>
      <c r="AF121" s="27">
        <f t="shared" si="50"/>
        <v>0</v>
      </c>
      <c r="AG121" s="34" t="str">
        <f t="shared" si="51"/>
        <v/>
      </c>
      <c r="AH121" s="35">
        <f t="shared" si="52"/>
        <v>0</v>
      </c>
      <c r="AI121" s="36"/>
      <c r="AJ121" s="37"/>
      <c r="AK121" s="51"/>
      <c r="AL121" s="38"/>
      <c r="AM121" s="38">
        <f t="shared" si="49"/>
        <v>0</v>
      </c>
      <c r="AN121" s="40"/>
      <c r="AO121" s="41"/>
      <c r="AP121" s="41"/>
      <c r="AQ121" s="41"/>
      <c r="AR121" s="41"/>
      <c r="AS121" s="42"/>
      <c r="AT121" s="43"/>
    </row>
    <row r="122" spans="1:46" ht="15" x14ac:dyDescent="0.25">
      <c r="A122" s="18"/>
      <c r="B122" s="19"/>
      <c r="C122" s="19"/>
      <c r="D122" s="20"/>
      <c r="E122" s="20"/>
      <c r="F122" s="21"/>
      <c r="G122" s="22"/>
      <c r="H122" s="23"/>
      <c r="I122" s="39"/>
      <c r="J122" s="68"/>
      <c r="K122" s="24"/>
      <c r="L122" s="25"/>
      <c r="M122" s="26"/>
      <c r="N122" s="47"/>
      <c r="O122" s="47"/>
      <c r="P122" s="47">
        <f t="shared" si="41"/>
        <v>0</v>
      </c>
      <c r="Q122" s="30"/>
      <c r="R122" s="30">
        <v>0</v>
      </c>
      <c r="S122" s="48">
        <f t="shared" si="42"/>
        <v>0</v>
      </c>
      <c r="T122" s="28"/>
      <c r="U122" s="28"/>
      <c r="V122" s="29">
        <f t="shared" si="43"/>
        <v>0</v>
      </c>
      <c r="W122" s="30">
        <f t="shared" si="44"/>
        <v>0</v>
      </c>
      <c r="X122" s="27">
        <f t="shared" si="45"/>
        <v>0</v>
      </c>
      <c r="Y122" s="31"/>
      <c r="Z122" s="32"/>
      <c r="AA122" s="29">
        <f t="shared" si="46"/>
        <v>0</v>
      </c>
      <c r="AB122" s="30">
        <f t="shared" si="47"/>
        <v>0</v>
      </c>
      <c r="AC122" s="27">
        <f t="shared" si="48"/>
        <v>0</v>
      </c>
      <c r="AD122" s="33"/>
      <c r="AE122" s="24"/>
      <c r="AF122" s="27">
        <f t="shared" si="50"/>
        <v>0</v>
      </c>
      <c r="AG122" s="34" t="str">
        <f t="shared" si="51"/>
        <v/>
      </c>
      <c r="AH122" s="35">
        <f t="shared" si="52"/>
        <v>0</v>
      </c>
      <c r="AI122" s="36"/>
      <c r="AJ122" s="37"/>
      <c r="AK122" s="51"/>
      <c r="AL122" s="38"/>
      <c r="AM122" s="38">
        <f t="shared" si="49"/>
        <v>0</v>
      </c>
      <c r="AN122" s="40"/>
      <c r="AO122" s="41"/>
      <c r="AP122" s="41"/>
      <c r="AQ122" s="41"/>
      <c r="AR122" s="41"/>
      <c r="AS122" s="42"/>
      <c r="AT122" s="43"/>
    </row>
    <row r="123" spans="1:46" ht="15" x14ac:dyDescent="0.25">
      <c r="A123" s="18"/>
      <c r="B123" s="19"/>
      <c r="C123" s="19"/>
      <c r="D123" s="20"/>
      <c r="E123" s="20"/>
      <c r="F123" s="21"/>
      <c r="G123" s="22"/>
      <c r="H123" s="23"/>
      <c r="I123" s="39"/>
      <c r="J123" s="68"/>
      <c r="K123" s="24"/>
      <c r="L123" s="25"/>
      <c r="M123" s="26"/>
      <c r="N123" s="47"/>
      <c r="O123" s="47"/>
      <c r="P123" s="47">
        <f t="shared" si="41"/>
        <v>0</v>
      </c>
      <c r="Q123" s="30"/>
      <c r="R123" s="30">
        <v>0</v>
      </c>
      <c r="S123" s="48">
        <f t="shared" si="42"/>
        <v>0</v>
      </c>
      <c r="T123" s="28"/>
      <c r="U123" s="28"/>
      <c r="V123" s="29">
        <f t="shared" si="43"/>
        <v>0</v>
      </c>
      <c r="W123" s="30">
        <f t="shared" si="44"/>
        <v>0</v>
      </c>
      <c r="X123" s="27">
        <f t="shared" si="45"/>
        <v>0</v>
      </c>
      <c r="Y123" s="31"/>
      <c r="Z123" s="32"/>
      <c r="AA123" s="29">
        <f t="shared" si="46"/>
        <v>0</v>
      </c>
      <c r="AB123" s="30">
        <f t="shared" si="47"/>
        <v>0</v>
      </c>
      <c r="AC123" s="27">
        <f t="shared" si="48"/>
        <v>0</v>
      </c>
      <c r="AD123" s="33"/>
      <c r="AE123" s="24"/>
      <c r="AF123" s="27">
        <f t="shared" si="50"/>
        <v>0</v>
      </c>
      <c r="AG123" s="34" t="str">
        <f t="shared" si="51"/>
        <v/>
      </c>
      <c r="AH123" s="35">
        <f t="shared" si="52"/>
        <v>0</v>
      </c>
      <c r="AI123" s="36"/>
      <c r="AJ123" s="37"/>
      <c r="AK123" s="51"/>
      <c r="AL123" s="38"/>
      <c r="AM123" s="38">
        <f t="shared" si="49"/>
        <v>0</v>
      </c>
      <c r="AN123" s="40"/>
      <c r="AO123" s="41"/>
      <c r="AP123" s="41"/>
      <c r="AQ123" s="41"/>
      <c r="AR123" s="41"/>
      <c r="AS123" s="42"/>
      <c r="AT123" s="43"/>
    </row>
    <row r="124" spans="1:46" ht="15" x14ac:dyDescent="0.25">
      <c r="A124" s="18"/>
      <c r="B124" s="19"/>
      <c r="C124" s="19"/>
      <c r="D124" s="20"/>
      <c r="E124" s="20"/>
      <c r="F124" s="21"/>
      <c r="G124" s="22"/>
      <c r="H124" s="23"/>
      <c r="I124" s="39"/>
      <c r="J124" s="68"/>
      <c r="K124" s="24"/>
      <c r="L124" s="25"/>
      <c r="M124" s="26"/>
      <c r="N124" s="47"/>
      <c r="O124" s="47"/>
      <c r="P124" s="47">
        <f t="shared" si="41"/>
        <v>0</v>
      </c>
      <c r="Q124" s="30"/>
      <c r="R124" s="30">
        <v>0</v>
      </c>
      <c r="S124" s="48">
        <f t="shared" si="42"/>
        <v>0</v>
      </c>
      <c r="T124" s="28"/>
      <c r="U124" s="28"/>
      <c r="V124" s="29">
        <f t="shared" si="43"/>
        <v>0</v>
      </c>
      <c r="W124" s="30">
        <f t="shared" si="44"/>
        <v>0</v>
      </c>
      <c r="X124" s="27">
        <f t="shared" si="45"/>
        <v>0</v>
      </c>
      <c r="Y124" s="31"/>
      <c r="Z124" s="32"/>
      <c r="AA124" s="29">
        <f t="shared" si="46"/>
        <v>0</v>
      </c>
      <c r="AB124" s="30">
        <f t="shared" si="47"/>
        <v>0</v>
      </c>
      <c r="AC124" s="27">
        <f t="shared" si="48"/>
        <v>0</v>
      </c>
      <c r="AD124" s="33"/>
      <c r="AE124" s="24"/>
      <c r="AF124" s="27">
        <f t="shared" si="50"/>
        <v>0</v>
      </c>
      <c r="AG124" s="34" t="str">
        <f t="shared" si="51"/>
        <v/>
      </c>
      <c r="AH124" s="35">
        <f t="shared" si="52"/>
        <v>0</v>
      </c>
      <c r="AI124" s="36"/>
      <c r="AJ124" s="37"/>
      <c r="AK124" s="51"/>
      <c r="AL124" s="38"/>
      <c r="AM124" s="38">
        <f t="shared" si="49"/>
        <v>0</v>
      </c>
      <c r="AN124" s="40"/>
      <c r="AO124" s="41"/>
      <c r="AP124" s="41"/>
      <c r="AQ124" s="41"/>
      <c r="AR124" s="41"/>
      <c r="AS124" s="42"/>
      <c r="AT124" s="43"/>
    </row>
    <row r="125" spans="1:46" ht="15" x14ac:dyDescent="0.25">
      <c r="A125" s="18"/>
      <c r="B125" s="19"/>
      <c r="C125" s="19"/>
      <c r="D125" s="20"/>
      <c r="E125" s="20"/>
      <c r="F125" s="21"/>
      <c r="G125" s="22"/>
      <c r="H125" s="23"/>
      <c r="I125" s="39"/>
      <c r="J125" s="68"/>
      <c r="K125" s="24"/>
      <c r="L125" s="25"/>
      <c r="M125" s="26"/>
      <c r="N125" s="47"/>
      <c r="O125" s="47"/>
      <c r="P125" s="47">
        <f t="shared" si="41"/>
        <v>0</v>
      </c>
      <c r="Q125" s="30"/>
      <c r="R125" s="30">
        <v>0</v>
      </c>
      <c r="S125" s="48">
        <f t="shared" si="42"/>
        <v>0</v>
      </c>
      <c r="T125" s="28"/>
      <c r="U125" s="28"/>
      <c r="V125" s="29">
        <f t="shared" si="43"/>
        <v>0</v>
      </c>
      <c r="W125" s="30">
        <f t="shared" si="44"/>
        <v>0</v>
      </c>
      <c r="X125" s="27">
        <f t="shared" si="45"/>
        <v>0</v>
      </c>
      <c r="Y125" s="31"/>
      <c r="Z125" s="32"/>
      <c r="AA125" s="29">
        <f t="shared" si="46"/>
        <v>0</v>
      </c>
      <c r="AB125" s="30">
        <f t="shared" si="47"/>
        <v>0</v>
      </c>
      <c r="AC125" s="27">
        <f t="shared" si="48"/>
        <v>0</v>
      </c>
      <c r="AD125" s="33"/>
      <c r="AE125" s="24"/>
      <c r="AF125" s="27">
        <f t="shared" si="50"/>
        <v>0</v>
      </c>
      <c r="AG125" s="34" t="str">
        <f t="shared" si="51"/>
        <v/>
      </c>
      <c r="AH125" s="35">
        <f t="shared" si="52"/>
        <v>0</v>
      </c>
      <c r="AI125" s="36"/>
      <c r="AJ125" s="37"/>
      <c r="AK125" s="51"/>
      <c r="AL125" s="38"/>
      <c r="AM125" s="38">
        <f t="shared" si="49"/>
        <v>0</v>
      </c>
      <c r="AN125" s="40"/>
      <c r="AO125" s="41"/>
      <c r="AP125" s="41"/>
      <c r="AQ125" s="41"/>
      <c r="AR125" s="41"/>
      <c r="AS125" s="42"/>
      <c r="AT125" s="43"/>
    </row>
    <row r="126" spans="1:46" ht="15" x14ac:dyDescent="0.25">
      <c r="A126" s="18"/>
      <c r="B126" s="19"/>
      <c r="C126" s="19"/>
      <c r="D126" s="20"/>
      <c r="E126" s="20"/>
      <c r="F126" s="21"/>
      <c r="G126" s="22"/>
      <c r="H126" s="23"/>
      <c r="I126" s="39"/>
      <c r="J126" s="68"/>
      <c r="K126" s="24"/>
      <c r="L126" s="25"/>
      <c r="M126" s="26"/>
      <c r="N126" s="47"/>
      <c r="O126" s="47"/>
      <c r="P126" s="47">
        <f t="shared" si="41"/>
        <v>0</v>
      </c>
      <c r="Q126" s="30"/>
      <c r="R126" s="30">
        <v>0</v>
      </c>
      <c r="S126" s="48">
        <f t="shared" si="42"/>
        <v>0</v>
      </c>
      <c r="T126" s="28"/>
      <c r="U126" s="28"/>
      <c r="V126" s="29">
        <f t="shared" si="43"/>
        <v>0</v>
      </c>
      <c r="W126" s="30">
        <f t="shared" si="44"/>
        <v>0</v>
      </c>
      <c r="X126" s="27">
        <f t="shared" si="45"/>
        <v>0</v>
      </c>
      <c r="Y126" s="31"/>
      <c r="Z126" s="32"/>
      <c r="AA126" s="29">
        <f t="shared" si="46"/>
        <v>0</v>
      </c>
      <c r="AB126" s="30">
        <f t="shared" si="47"/>
        <v>0</v>
      </c>
      <c r="AC126" s="27">
        <f t="shared" si="48"/>
        <v>0</v>
      </c>
      <c r="AD126" s="33"/>
      <c r="AE126" s="24"/>
      <c r="AF126" s="27">
        <f t="shared" si="50"/>
        <v>0</v>
      </c>
      <c r="AG126" s="34" t="str">
        <f t="shared" si="51"/>
        <v/>
      </c>
      <c r="AH126" s="35">
        <f t="shared" si="52"/>
        <v>0</v>
      </c>
      <c r="AI126" s="36"/>
      <c r="AJ126" s="37"/>
      <c r="AK126" s="51"/>
      <c r="AL126" s="38"/>
      <c r="AM126" s="38">
        <f t="shared" si="49"/>
        <v>0</v>
      </c>
      <c r="AN126" s="40"/>
      <c r="AO126" s="41"/>
      <c r="AP126" s="41"/>
      <c r="AQ126" s="41"/>
      <c r="AR126" s="41"/>
      <c r="AS126" s="42"/>
      <c r="AT126" s="43"/>
    </row>
    <row r="127" spans="1:46" ht="15" x14ac:dyDescent="0.25">
      <c r="A127" s="18"/>
      <c r="B127" s="19"/>
      <c r="C127" s="19"/>
      <c r="D127" s="20"/>
      <c r="E127" s="20"/>
      <c r="F127" s="21"/>
      <c r="G127" s="22"/>
      <c r="H127" s="23"/>
      <c r="I127" s="39"/>
      <c r="J127" s="68"/>
      <c r="K127" s="24"/>
      <c r="L127" s="25"/>
      <c r="M127" s="26"/>
      <c r="N127" s="47"/>
      <c r="O127" s="47"/>
      <c r="P127" s="47">
        <f t="shared" si="41"/>
        <v>0</v>
      </c>
      <c r="Q127" s="30"/>
      <c r="R127" s="30">
        <v>0</v>
      </c>
      <c r="S127" s="48">
        <f t="shared" si="42"/>
        <v>0</v>
      </c>
      <c r="T127" s="28"/>
      <c r="U127" s="28"/>
      <c r="V127" s="29">
        <f t="shared" si="43"/>
        <v>0</v>
      </c>
      <c r="W127" s="30">
        <f t="shared" si="44"/>
        <v>0</v>
      </c>
      <c r="X127" s="27">
        <f t="shared" si="45"/>
        <v>0</v>
      </c>
      <c r="Y127" s="31"/>
      <c r="Z127" s="32"/>
      <c r="AA127" s="29">
        <f t="shared" si="46"/>
        <v>0</v>
      </c>
      <c r="AB127" s="30">
        <f t="shared" si="47"/>
        <v>0</v>
      </c>
      <c r="AC127" s="27">
        <f t="shared" si="48"/>
        <v>0</v>
      </c>
      <c r="AD127" s="33"/>
      <c r="AE127" s="24"/>
      <c r="AF127" s="27">
        <f t="shared" si="50"/>
        <v>0</v>
      </c>
      <c r="AG127" s="34" t="str">
        <f t="shared" si="51"/>
        <v/>
      </c>
      <c r="AH127" s="35">
        <f t="shared" si="52"/>
        <v>0</v>
      </c>
      <c r="AI127" s="36"/>
      <c r="AJ127" s="37"/>
      <c r="AK127" s="51"/>
      <c r="AL127" s="38"/>
      <c r="AM127" s="38">
        <f t="shared" si="49"/>
        <v>0</v>
      </c>
      <c r="AN127" s="40"/>
      <c r="AO127" s="41"/>
      <c r="AP127" s="41"/>
      <c r="AQ127" s="41"/>
      <c r="AR127" s="41"/>
      <c r="AS127" s="42"/>
      <c r="AT127" s="43"/>
    </row>
    <row r="128" spans="1:46" ht="15" x14ac:dyDescent="0.25">
      <c r="A128" s="18"/>
      <c r="B128" s="19"/>
      <c r="C128" s="19"/>
      <c r="D128" s="20"/>
      <c r="E128" s="20"/>
      <c r="F128" s="21"/>
      <c r="G128" s="22"/>
      <c r="H128" s="23"/>
      <c r="I128" s="39"/>
      <c r="J128" s="68"/>
      <c r="K128" s="24"/>
      <c r="L128" s="25"/>
      <c r="M128" s="26"/>
      <c r="N128" s="47"/>
      <c r="O128" s="47"/>
      <c r="P128" s="47">
        <f t="shared" si="41"/>
        <v>0</v>
      </c>
      <c r="Q128" s="30"/>
      <c r="R128" s="30">
        <v>0</v>
      </c>
      <c r="S128" s="48">
        <f t="shared" si="42"/>
        <v>0</v>
      </c>
      <c r="T128" s="28"/>
      <c r="U128" s="28"/>
      <c r="V128" s="29">
        <f t="shared" si="43"/>
        <v>0</v>
      </c>
      <c r="W128" s="30">
        <f t="shared" si="44"/>
        <v>0</v>
      </c>
      <c r="X128" s="27">
        <f t="shared" si="45"/>
        <v>0</v>
      </c>
      <c r="Y128" s="31"/>
      <c r="Z128" s="32"/>
      <c r="AA128" s="29">
        <f t="shared" si="46"/>
        <v>0</v>
      </c>
      <c r="AB128" s="30">
        <f t="shared" si="47"/>
        <v>0</v>
      </c>
      <c r="AC128" s="27">
        <f t="shared" si="48"/>
        <v>0</v>
      </c>
      <c r="AD128" s="33"/>
      <c r="AE128" s="24"/>
      <c r="AF128" s="27">
        <f t="shared" si="50"/>
        <v>0</v>
      </c>
      <c r="AG128" s="34" t="str">
        <f t="shared" si="51"/>
        <v/>
      </c>
      <c r="AH128" s="35">
        <f t="shared" si="52"/>
        <v>0</v>
      </c>
      <c r="AI128" s="36"/>
      <c r="AJ128" s="37"/>
      <c r="AK128" s="51"/>
      <c r="AL128" s="38"/>
      <c r="AM128" s="38">
        <f t="shared" si="49"/>
        <v>0</v>
      </c>
      <c r="AN128" s="40"/>
      <c r="AO128" s="41"/>
      <c r="AP128" s="41"/>
      <c r="AQ128" s="41"/>
      <c r="AR128" s="41"/>
      <c r="AS128" s="42"/>
      <c r="AT128" s="43"/>
    </row>
    <row r="129" spans="1:46" ht="15" x14ac:dyDescent="0.25">
      <c r="A129" s="18"/>
      <c r="B129" s="19"/>
      <c r="C129" s="19"/>
      <c r="D129" s="20"/>
      <c r="E129" s="20"/>
      <c r="F129" s="21"/>
      <c r="G129" s="22"/>
      <c r="H129" s="23"/>
      <c r="I129" s="39"/>
      <c r="J129" s="68"/>
      <c r="K129" s="24"/>
      <c r="L129" s="25"/>
      <c r="M129" s="26"/>
      <c r="N129" s="47"/>
      <c r="O129" s="47"/>
      <c r="P129" s="47">
        <f t="shared" si="41"/>
        <v>0</v>
      </c>
      <c r="Q129" s="30"/>
      <c r="R129" s="30">
        <v>0</v>
      </c>
      <c r="S129" s="48">
        <f t="shared" si="42"/>
        <v>0</v>
      </c>
      <c r="T129" s="28"/>
      <c r="U129" s="28"/>
      <c r="V129" s="29">
        <f t="shared" si="43"/>
        <v>0</v>
      </c>
      <c r="W129" s="30">
        <f t="shared" si="44"/>
        <v>0</v>
      </c>
      <c r="X129" s="27">
        <f t="shared" si="45"/>
        <v>0</v>
      </c>
      <c r="Y129" s="31"/>
      <c r="Z129" s="32"/>
      <c r="AA129" s="29">
        <f t="shared" si="46"/>
        <v>0</v>
      </c>
      <c r="AB129" s="30">
        <f t="shared" si="47"/>
        <v>0</v>
      </c>
      <c r="AC129" s="27">
        <f t="shared" si="48"/>
        <v>0</v>
      </c>
      <c r="AD129" s="33"/>
      <c r="AE129" s="24"/>
      <c r="AF129" s="27">
        <f t="shared" si="50"/>
        <v>0</v>
      </c>
      <c r="AG129" s="34" t="str">
        <f t="shared" si="51"/>
        <v/>
      </c>
      <c r="AH129" s="35">
        <f t="shared" si="52"/>
        <v>0</v>
      </c>
      <c r="AI129" s="36"/>
      <c r="AJ129" s="37"/>
      <c r="AK129" s="51"/>
      <c r="AL129" s="38"/>
      <c r="AM129" s="38">
        <f t="shared" si="49"/>
        <v>0</v>
      </c>
      <c r="AN129" s="40"/>
      <c r="AO129" s="41"/>
      <c r="AP129" s="41"/>
      <c r="AQ129" s="41"/>
      <c r="AR129" s="41"/>
      <c r="AS129" s="42"/>
      <c r="AT129" s="43"/>
    </row>
    <row r="130" spans="1:46" ht="15" x14ac:dyDescent="0.25">
      <c r="A130" s="18"/>
      <c r="B130" s="19"/>
      <c r="C130" s="19"/>
      <c r="D130" s="20"/>
      <c r="E130" s="20"/>
      <c r="F130" s="21"/>
      <c r="G130" s="22"/>
      <c r="H130" s="23"/>
      <c r="I130" s="39"/>
      <c r="J130" s="68"/>
      <c r="K130" s="24"/>
      <c r="L130" s="25"/>
      <c r="M130" s="26"/>
      <c r="N130" s="47"/>
      <c r="O130" s="47"/>
      <c r="P130" s="47">
        <f t="shared" si="41"/>
        <v>0</v>
      </c>
      <c r="Q130" s="30"/>
      <c r="R130" s="30">
        <v>0</v>
      </c>
      <c r="S130" s="48">
        <f t="shared" si="42"/>
        <v>0</v>
      </c>
      <c r="T130" s="28"/>
      <c r="U130" s="28"/>
      <c r="V130" s="29">
        <f t="shared" si="43"/>
        <v>0</v>
      </c>
      <c r="W130" s="30">
        <f t="shared" si="44"/>
        <v>0</v>
      </c>
      <c r="X130" s="27">
        <f t="shared" si="45"/>
        <v>0</v>
      </c>
      <c r="Y130" s="31"/>
      <c r="Z130" s="32"/>
      <c r="AA130" s="29">
        <f t="shared" si="46"/>
        <v>0</v>
      </c>
      <c r="AB130" s="30">
        <f t="shared" si="47"/>
        <v>0</v>
      </c>
      <c r="AC130" s="27">
        <f t="shared" si="48"/>
        <v>0</v>
      </c>
      <c r="AD130" s="33"/>
      <c r="AE130" s="24"/>
      <c r="AF130" s="27">
        <f t="shared" si="50"/>
        <v>0</v>
      </c>
      <c r="AG130" s="34" t="str">
        <f t="shared" si="51"/>
        <v/>
      </c>
      <c r="AH130" s="35">
        <f t="shared" si="52"/>
        <v>0</v>
      </c>
      <c r="AI130" s="36"/>
      <c r="AJ130" s="37"/>
      <c r="AK130" s="51"/>
      <c r="AL130" s="38"/>
      <c r="AM130" s="38">
        <f t="shared" si="49"/>
        <v>0</v>
      </c>
      <c r="AN130" s="40"/>
      <c r="AO130" s="41"/>
      <c r="AP130" s="41"/>
      <c r="AQ130" s="41"/>
      <c r="AR130" s="41"/>
      <c r="AS130" s="42"/>
      <c r="AT130" s="43"/>
    </row>
    <row r="131" spans="1:46" ht="15" x14ac:dyDescent="0.25">
      <c r="A131" s="18"/>
      <c r="B131" s="19"/>
      <c r="C131" s="19"/>
      <c r="D131" s="20"/>
      <c r="E131" s="20"/>
      <c r="F131" s="21"/>
      <c r="G131" s="22"/>
      <c r="H131" s="23"/>
      <c r="I131" s="39"/>
      <c r="J131" s="68"/>
      <c r="K131" s="24"/>
      <c r="L131" s="25"/>
      <c r="M131" s="26"/>
      <c r="N131" s="47"/>
      <c r="O131" s="47"/>
      <c r="P131" s="47">
        <f t="shared" si="41"/>
        <v>0</v>
      </c>
      <c r="Q131" s="30"/>
      <c r="R131" s="30">
        <v>0</v>
      </c>
      <c r="S131" s="48">
        <f t="shared" si="42"/>
        <v>0</v>
      </c>
      <c r="T131" s="28"/>
      <c r="U131" s="28"/>
      <c r="V131" s="29">
        <f t="shared" si="43"/>
        <v>0</v>
      </c>
      <c r="W131" s="30">
        <f t="shared" si="44"/>
        <v>0</v>
      </c>
      <c r="X131" s="27">
        <f t="shared" si="45"/>
        <v>0</v>
      </c>
      <c r="Y131" s="31"/>
      <c r="Z131" s="32"/>
      <c r="AA131" s="29">
        <f t="shared" si="46"/>
        <v>0</v>
      </c>
      <c r="AB131" s="30">
        <f t="shared" si="47"/>
        <v>0</v>
      </c>
      <c r="AC131" s="27">
        <f t="shared" si="48"/>
        <v>0</v>
      </c>
      <c r="AD131" s="33"/>
      <c r="AE131" s="24"/>
      <c r="AF131" s="27">
        <f t="shared" si="50"/>
        <v>0</v>
      </c>
      <c r="AG131" s="34" t="str">
        <f t="shared" si="51"/>
        <v/>
      </c>
      <c r="AH131" s="35">
        <f t="shared" si="52"/>
        <v>0</v>
      </c>
      <c r="AI131" s="36"/>
      <c r="AJ131" s="37"/>
      <c r="AK131" s="51"/>
      <c r="AL131" s="38"/>
      <c r="AM131" s="38">
        <f t="shared" si="49"/>
        <v>0</v>
      </c>
      <c r="AN131" s="40"/>
      <c r="AO131" s="41"/>
      <c r="AP131" s="41"/>
      <c r="AQ131" s="41"/>
      <c r="AR131" s="41"/>
      <c r="AS131" s="42"/>
      <c r="AT131" s="43"/>
    </row>
    <row r="132" spans="1:46" ht="15" x14ac:dyDescent="0.25">
      <c r="A132" s="18"/>
      <c r="B132" s="19"/>
      <c r="C132" s="19"/>
      <c r="D132" s="20"/>
      <c r="E132" s="20"/>
      <c r="F132" s="21"/>
      <c r="G132" s="22"/>
      <c r="H132" s="23"/>
      <c r="I132" s="39"/>
      <c r="J132" s="68"/>
      <c r="K132" s="24"/>
      <c r="L132" s="25"/>
      <c r="M132" s="26"/>
      <c r="N132" s="47"/>
      <c r="O132" s="47"/>
      <c r="P132" s="47">
        <f t="shared" si="41"/>
        <v>0</v>
      </c>
      <c r="Q132" s="30"/>
      <c r="R132" s="30">
        <v>0</v>
      </c>
      <c r="S132" s="48">
        <f t="shared" si="42"/>
        <v>0</v>
      </c>
      <c r="T132" s="28"/>
      <c r="U132" s="28"/>
      <c r="V132" s="29">
        <f t="shared" si="43"/>
        <v>0</v>
      </c>
      <c r="W132" s="30">
        <f t="shared" si="44"/>
        <v>0</v>
      </c>
      <c r="X132" s="27">
        <f t="shared" si="45"/>
        <v>0</v>
      </c>
      <c r="Y132" s="31"/>
      <c r="Z132" s="32"/>
      <c r="AA132" s="29">
        <f t="shared" si="46"/>
        <v>0</v>
      </c>
      <c r="AB132" s="30">
        <f t="shared" si="47"/>
        <v>0</v>
      </c>
      <c r="AC132" s="27">
        <f t="shared" si="48"/>
        <v>0</v>
      </c>
      <c r="AD132" s="33"/>
      <c r="AE132" s="24"/>
      <c r="AF132" s="27">
        <f t="shared" si="50"/>
        <v>0</v>
      </c>
      <c r="AG132" s="34" t="str">
        <f t="shared" si="51"/>
        <v/>
      </c>
      <c r="AH132" s="35">
        <f t="shared" si="52"/>
        <v>0</v>
      </c>
      <c r="AI132" s="36"/>
      <c r="AJ132" s="37"/>
      <c r="AK132" s="51"/>
      <c r="AL132" s="38"/>
      <c r="AM132" s="38">
        <f t="shared" si="49"/>
        <v>0</v>
      </c>
      <c r="AN132" s="40"/>
      <c r="AO132" s="41"/>
      <c r="AP132" s="41"/>
      <c r="AQ132" s="41"/>
      <c r="AR132" s="41"/>
      <c r="AS132" s="42"/>
      <c r="AT132" s="43"/>
    </row>
    <row r="133" spans="1:46" ht="15" x14ac:dyDescent="0.25">
      <c r="A133" s="18"/>
      <c r="B133" s="19"/>
      <c r="C133" s="19"/>
      <c r="D133" s="20"/>
      <c r="E133" s="20"/>
      <c r="F133" s="21"/>
      <c r="G133" s="22"/>
      <c r="H133" s="23"/>
      <c r="I133" s="39"/>
      <c r="J133" s="68"/>
      <c r="K133" s="24"/>
      <c r="L133" s="25"/>
      <c r="M133" s="26"/>
      <c r="N133" s="47"/>
      <c r="O133" s="47"/>
      <c r="P133" s="47">
        <f t="shared" si="41"/>
        <v>0</v>
      </c>
      <c r="Q133" s="30"/>
      <c r="R133" s="30">
        <v>0</v>
      </c>
      <c r="S133" s="48">
        <f t="shared" si="42"/>
        <v>0</v>
      </c>
      <c r="T133" s="28"/>
      <c r="U133" s="28"/>
      <c r="V133" s="29">
        <f t="shared" si="43"/>
        <v>0</v>
      </c>
      <c r="W133" s="30">
        <f t="shared" si="44"/>
        <v>0</v>
      </c>
      <c r="X133" s="27">
        <f t="shared" si="45"/>
        <v>0</v>
      </c>
      <c r="Y133" s="31"/>
      <c r="Z133" s="32"/>
      <c r="AA133" s="29">
        <f t="shared" si="46"/>
        <v>0</v>
      </c>
      <c r="AB133" s="30">
        <f t="shared" si="47"/>
        <v>0</v>
      </c>
      <c r="AC133" s="27">
        <f t="shared" si="48"/>
        <v>0</v>
      </c>
      <c r="AD133" s="33"/>
      <c r="AE133" s="24"/>
      <c r="AF133" s="27">
        <f t="shared" si="50"/>
        <v>0</v>
      </c>
      <c r="AG133" s="34" t="str">
        <f t="shared" si="51"/>
        <v/>
      </c>
      <c r="AH133" s="35">
        <f t="shared" si="52"/>
        <v>0</v>
      </c>
      <c r="AI133" s="36"/>
      <c r="AJ133" s="37"/>
      <c r="AK133" s="51"/>
      <c r="AL133" s="38"/>
      <c r="AM133" s="38">
        <f t="shared" si="49"/>
        <v>0</v>
      </c>
      <c r="AN133" s="40"/>
      <c r="AO133" s="41"/>
      <c r="AP133" s="41"/>
      <c r="AQ133" s="41"/>
      <c r="AR133" s="41"/>
      <c r="AS133" s="42"/>
      <c r="AT133" s="43"/>
    </row>
    <row r="134" spans="1:46" ht="15" x14ac:dyDescent="0.25">
      <c r="A134" s="18"/>
      <c r="B134" s="19"/>
      <c r="C134" s="19"/>
      <c r="D134" s="20"/>
      <c r="E134" s="20"/>
      <c r="F134" s="21"/>
      <c r="G134" s="22"/>
      <c r="H134" s="23"/>
      <c r="I134" s="39"/>
      <c r="J134" s="68"/>
      <c r="K134" s="24"/>
      <c r="L134" s="25"/>
      <c r="M134" s="26"/>
      <c r="N134" s="47"/>
      <c r="O134" s="47"/>
      <c r="P134" s="47">
        <f t="shared" si="41"/>
        <v>0</v>
      </c>
      <c r="Q134" s="30"/>
      <c r="R134" s="30">
        <v>0</v>
      </c>
      <c r="S134" s="48">
        <f t="shared" si="42"/>
        <v>0</v>
      </c>
      <c r="T134" s="28"/>
      <c r="U134" s="28"/>
      <c r="V134" s="29">
        <f t="shared" si="43"/>
        <v>0</v>
      </c>
      <c r="W134" s="30">
        <f t="shared" si="44"/>
        <v>0</v>
      </c>
      <c r="X134" s="27">
        <f t="shared" si="45"/>
        <v>0</v>
      </c>
      <c r="Y134" s="31"/>
      <c r="Z134" s="32"/>
      <c r="AA134" s="29">
        <f t="shared" si="46"/>
        <v>0</v>
      </c>
      <c r="AB134" s="30">
        <f t="shared" si="47"/>
        <v>0</v>
      </c>
      <c r="AC134" s="27">
        <f t="shared" si="48"/>
        <v>0</v>
      </c>
      <c r="AD134" s="33"/>
      <c r="AE134" s="24"/>
      <c r="AF134" s="27">
        <f t="shared" si="50"/>
        <v>0</v>
      </c>
      <c r="AG134" s="34" t="str">
        <f t="shared" si="51"/>
        <v/>
      </c>
      <c r="AH134" s="35">
        <f t="shared" si="52"/>
        <v>0</v>
      </c>
      <c r="AI134" s="36"/>
      <c r="AJ134" s="37"/>
      <c r="AK134" s="51"/>
      <c r="AL134" s="38"/>
      <c r="AM134" s="38">
        <f t="shared" si="49"/>
        <v>0</v>
      </c>
      <c r="AN134" s="40"/>
      <c r="AO134" s="41"/>
      <c r="AP134" s="41"/>
      <c r="AQ134" s="41"/>
      <c r="AR134" s="41"/>
      <c r="AS134" s="42"/>
      <c r="AT134" s="43"/>
    </row>
    <row r="135" spans="1:46" ht="15" x14ac:dyDescent="0.25">
      <c r="A135" s="18"/>
      <c r="B135" s="19"/>
      <c r="C135" s="19"/>
      <c r="D135" s="20"/>
      <c r="E135" s="20"/>
      <c r="F135" s="21"/>
      <c r="G135" s="22"/>
      <c r="H135" s="23"/>
      <c r="I135" s="39"/>
      <c r="J135" s="68"/>
      <c r="K135" s="24"/>
      <c r="L135" s="25"/>
      <c r="M135" s="26"/>
      <c r="N135" s="47"/>
      <c r="O135" s="47"/>
      <c r="P135" s="47">
        <f t="shared" si="41"/>
        <v>0</v>
      </c>
      <c r="Q135" s="30"/>
      <c r="R135" s="30">
        <v>0</v>
      </c>
      <c r="S135" s="48">
        <f t="shared" si="42"/>
        <v>0</v>
      </c>
      <c r="T135" s="28"/>
      <c r="U135" s="28"/>
      <c r="V135" s="29">
        <f t="shared" si="43"/>
        <v>0</v>
      </c>
      <c r="W135" s="30">
        <f t="shared" si="44"/>
        <v>0</v>
      </c>
      <c r="X135" s="27">
        <f t="shared" si="45"/>
        <v>0</v>
      </c>
      <c r="Y135" s="31"/>
      <c r="Z135" s="32"/>
      <c r="AA135" s="29">
        <f t="shared" si="46"/>
        <v>0</v>
      </c>
      <c r="AB135" s="30">
        <f t="shared" si="47"/>
        <v>0</v>
      </c>
      <c r="AC135" s="27">
        <f t="shared" si="48"/>
        <v>0</v>
      </c>
      <c r="AD135" s="33"/>
      <c r="AE135" s="24"/>
      <c r="AF135" s="27">
        <f t="shared" si="50"/>
        <v>0</v>
      </c>
      <c r="AG135" s="34" t="str">
        <f t="shared" si="51"/>
        <v/>
      </c>
      <c r="AH135" s="35">
        <f t="shared" si="52"/>
        <v>0</v>
      </c>
      <c r="AI135" s="36"/>
      <c r="AJ135" s="37"/>
      <c r="AK135" s="51"/>
      <c r="AL135" s="38"/>
      <c r="AM135" s="38">
        <f t="shared" si="49"/>
        <v>0</v>
      </c>
      <c r="AN135" s="40"/>
      <c r="AO135" s="41"/>
      <c r="AP135" s="41"/>
      <c r="AQ135" s="41"/>
      <c r="AR135" s="41"/>
      <c r="AS135" s="42"/>
      <c r="AT135" s="43"/>
    </row>
    <row r="136" spans="1:46" ht="15" x14ac:dyDescent="0.25">
      <c r="A136" s="18"/>
      <c r="B136" s="19"/>
      <c r="C136" s="19"/>
      <c r="D136" s="20"/>
      <c r="E136" s="20"/>
      <c r="F136" s="21"/>
      <c r="G136" s="22"/>
      <c r="H136" s="23"/>
      <c r="I136" s="39"/>
      <c r="J136" s="68"/>
      <c r="K136" s="24"/>
      <c r="L136" s="25"/>
      <c r="M136" s="26"/>
      <c r="N136" s="47"/>
      <c r="O136" s="47"/>
      <c r="P136" s="47">
        <f t="shared" si="41"/>
        <v>0</v>
      </c>
      <c r="Q136" s="30"/>
      <c r="R136" s="30">
        <v>0</v>
      </c>
      <c r="S136" s="48">
        <f t="shared" si="42"/>
        <v>0</v>
      </c>
      <c r="T136" s="28"/>
      <c r="U136" s="28"/>
      <c r="V136" s="29">
        <f t="shared" si="43"/>
        <v>0</v>
      </c>
      <c r="W136" s="30">
        <f t="shared" si="44"/>
        <v>0</v>
      </c>
      <c r="X136" s="27">
        <f t="shared" si="45"/>
        <v>0</v>
      </c>
      <c r="Y136" s="31"/>
      <c r="Z136" s="32"/>
      <c r="AA136" s="29">
        <f t="shared" si="46"/>
        <v>0</v>
      </c>
      <c r="AB136" s="30">
        <f t="shared" si="47"/>
        <v>0</v>
      </c>
      <c r="AC136" s="27">
        <f t="shared" si="48"/>
        <v>0</v>
      </c>
      <c r="AD136" s="33"/>
      <c r="AE136" s="24"/>
      <c r="AF136" s="27">
        <f t="shared" si="50"/>
        <v>0</v>
      </c>
      <c r="AG136" s="34" t="str">
        <f t="shared" si="51"/>
        <v/>
      </c>
      <c r="AH136" s="35">
        <f t="shared" si="52"/>
        <v>0</v>
      </c>
      <c r="AI136" s="36"/>
      <c r="AJ136" s="37"/>
      <c r="AK136" s="51"/>
      <c r="AL136" s="38"/>
      <c r="AM136" s="38">
        <f t="shared" si="49"/>
        <v>0</v>
      </c>
      <c r="AN136" s="40"/>
      <c r="AO136" s="41"/>
      <c r="AP136" s="41"/>
      <c r="AQ136" s="41"/>
      <c r="AR136" s="41"/>
      <c r="AS136" s="42"/>
      <c r="AT136" s="43"/>
    </row>
    <row r="137" spans="1:46" ht="15" x14ac:dyDescent="0.25">
      <c r="A137" s="18"/>
      <c r="B137" s="19"/>
      <c r="C137" s="19"/>
      <c r="D137" s="20"/>
      <c r="E137" s="20"/>
      <c r="F137" s="21"/>
      <c r="G137" s="22"/>
      <c r="H137" s="23"/>
      <c r="I137" s="39"/>
      <c r="J137" s="68"/>
      <c r="K137" s="24"/>
      <c r="L137" s="25"/>
      <c r="M137" s="26"/>
      <c r="N137" s="47"/>
      <c r="O137" s="47"/>
      <c r="P137" s="47">
        <f t="shared" si="41"/>
        <v>0</v>
      </c>
      <c r="Q137" s="30"/>
      <c r="R137" s="30">
        <v>0</v>
      </c>
      <c r="S137" s="48">
        <f t="shared" si="42"/>
        <v>0</v>
      </c>
      <c r="T137" s="28"/>
      <c r="U137" s="28"/>
      <c r="V137" s="29">
        <f t="shared" si="43"/>
        <v>0</v>
      </c>
      <c r="W137" s="30">
        <f t="shared" si="44"/>
        <v>0</v>
      </c>
      <c r="X137" s="27">
        <f t="shared" si="45"/>
        <v>0</v>
      </c>
      <c r="Y137" s="31"/>
      <c r="Z137" s="32"/>
      <c r="AA137" s="29">
        <f t="shared" si="46"/>
        <v>0</v>
      </c>
      <c r="AB137" s="30">
        <f t="shared" si="47"/>
        <v>0</v>
      </c>
      <c r="AC137" s="27">
        <f t="shared" si="48"/>
        <v>0</v>
      </c>
      <c r="AD137" s="33"/>
      <c r="AE137" s="24"/>
      <c r="AF137" s="27">
        <f t="shared" si="50"/>
        <v>0</v>
      </c>
      <c r="AG137" s="34" t="str">
        <f t="shared" si="51"/>
        <v/>
      </c>
      <c r="AH137" s="35">
        <f t="shared" si="52"/>
        <v>0</v>
      </c>
      <c r="AI137" s="36"/>
      <c r="AJ137" s="37"/>
      <c r="AK137" s="51"/>
      <c r="AL137" s="38"/>
      <c r="AM137" s="38">
        <f t="shared" si="49"/>
        <v>0</v>
      </c>
      <c r="AN137" s="40"/>
      <c r="AO137" s="41"/>
      <c r="AP137" s="41"/>
      <c r="AQ137" s="41"/>
      <c r="AR137" s="41"/>
      <c r="AS137" s="42"/>
      <c r="AT137" s="43"/>
    </row>
    <row r="138" spans="1:46" ht="15" x14ac:dyDescent="0.25">
      <c r="A138" s="18"/>
      <c r="B138" s="19"/>
      <c r="C138" s="19"/>
      <c r="D138" s="20"/>
      <c r="E138" s="20"/>
      <c r="F138" s="21"/>
      <c r="G138" s="22"/>
      <c r="H138" s="23"/>
      <c r="I138" s="39"/>
      <c r="J138" s="68"/>
      <c r="K138" s="24"/>
      <c r="L138" s="25"/>
      <c r="M138" s="26"/>
      <c r="N138" s="47"/>
      <c r="O138" s="47"/>
      <c r="P138" s="47">
        <f t="shared" si="41"/>
        <v>0</v>
      </c>
      <c r="Q138" s="30"/>
      <c r="R138" s="30">
        <v>0</v>
      </c>
      <c r="S138" s="48">
        <f t="shared" si="42"/>
        <v>0</v>
      </c>
      <c r="T138" s="28"/>
      <c r="U138" s="28"/>
      <c r="V138" s="29">
        <f t="shared" si="43"/>
        <v>0</v>
      </c>
      <c r="W138" s="30">
        <f t="shared" si="44"/>
        <v>0</v>
      </c>
      <c r="X138" s="27">
        <f t="shared" si="45"/>
        <v>0</v>
      </c>
      <c r="Y138" s="31"/>
      <c r="Z138" s="32"/>
      <c r="AA138" s="29">
        <f t="shared" si="46"/>
        <v>0</v>
      </c>
      <c r="AB138" s="30">
        <f t="shared" si="47"/>
        <v>0</v>
      </c>
      <c r="AC138" s="27">
        <f t="shared" si="48"/>
        <v>0</v>
      </c>
      <c r="AD138" s="33"/>
      <c r="AE138" s="24"/>
      <c r="AF138" s="27">
        <f t="shared" si="50"/>
        <v>0</v>
      </c>
      <c r="AG138" s="34" t="str">
        <f t="shared" si="51"/>
        <v/>
      </c>
      <c r="AH138" s="35">
        <f t="shared" si="52"/>
        <v>0</v>
      </c>
      <c r="AI138" s="36"/>
      <c r="AJ138" s="37"/>
      <c r="AK138" s="51"/>
      <c r="AL138" s="38"/>
      <c r="AM138" s="38">
        <f t="shared" si="49"/>
        <v>0</v>
      </c>
      <c r="AN138" s="40"/>
      <c r="AO138" s="41"/>
      <c r="AP138" s="41"/>
      <c r="AQ138" s="41"/>
      <c r="AR138" s="41"/>
      <c r="AS138" s="42"/>
      <c r="AT138" s="43"/>
    </row>
    <row r="139" spans="1:46" ht="15" x14ac:dyDescent="0.25">
      <c r="A139" s="18"/>
      <c r="B139" s="19"/>
      <c r="C139" s="19"/>
      <c r="D139" s="20"/>
      <c r="E139" s="20"/>
      <c r="F139" s="21"/>
      <c r="G139" s="22"/>
      <c r="H139" s="23"/>
      <c r="I139" s="39"/>
      <c r="J139" s="68"/>
      <c r="K139" s="24"/>
      <c r="L139" s="25"/>
      <c r="M139" s="26"/>
      <c r="N139" s="47"/>
      <c r="O139" s="47"/>
      <c r="P139" s="47">
        <f t="shared" si="41"/>
        <v>0</v>
      </c>
      <c r="Q139" s="30"/>
      <c r="R139" s="30">
        <v>0</v>
      </c>
      <c r="S139" s="48">
        <f t="shared" si="42"/>
        <v>0</v>
      </c>
      <c r="T139" s="28"/>
      <c r="U139" s="28"/>
      <c r="V139" s="29">
        <f t="shared" si="43"/>
        <v>0</v>
      </c>
      <c r="W139" s="30">
        <f t="shared" si="44"/>
        <v>0</v>
      </c>
      <c r="X139" s="27">
        <f t="shared" si="45"/>
        <v>0</v>
      </c>
      <c r="Y139" s="31"/>
      <c r="Z139" s="32"/>
      <c r="AA139" s="29">
        <f t="shared" si="46"/>
        <v>0</v>
      </c>
      <c r="AB139" s="30">
        <f t="shared" si="47"/>
        <v>0</v>
      </c>
      <c r="AC139" s="27">
        <f t="shared" si="48"/>
        <v>0</v>
      </c>
      <c r="AD139" s="33"/>
      <c r="AE139" s="24"/>
      <c r="AF139" s="27">
        <f t="shared" si="50"/>
        <v>0</v>
      </c>
      <c r="AG139" s="34" t="str">
        <f t="shared" si="51"/>
        <v/>
      </c>
      <c r="AH139" s="35">
        <f t="shared" si="52"/>
        <v>0</v>
      </c>
      <c r="AI139" s="36"/>
      <c r="AJ139" s="37"/>
      <c r="AK139" s="51"/>
      <c r="AL139" s="38"/>
      <c r="AM139" s="38">
        <f t="shared" si="49"/>
        <v>0</v>
      </c>
      <c r="AN139" s="40"/>
      <c r="AO139" s="41"/>
      <c r="AP139" s="41"/>
      <c r="AQ139" s="41"/>
      <c r="AR139" s="41"/>
      <c r="AS139" s="42"/>
      <c r="AT139" s="43"/>
    </row>
    <row r="140" spans="1:46" ht="15" x14ac:dyDescent="0.25">
      <c r="A140" s="18"/>
      <c r="B140" s="19"/>
      <c r="C140" s="19"/>
      <c r="D140" s="20"/>
      <c r="E140" s="20"/>
      <c r="F140" s="21"/>
      <c r="G140" s="22"/>
      <c r="H140" s="23"/>
      <c r="I140" s="39"/>
      <c r="J140" s="68"/>
      <c r="K140" s="24"/>
      <c r="L140" s="25"/>
      <c r="M140" s="26"/>
      <c r="N140" s="47"/>
      <c r="O140" s="47"/>
      <c r="P140" s="47">
        <f t="shared" si="41"/>
        <v>0</v>
      </c>
      <c r="Q140" s="30"/>
      <c r="R140" s="30">
        <v>0</v>
      </c>
      <c r="S140" s="48">
        <f t="shared" si="42"/>
        <v>0</v>
      </c>
      <c r="T140" s="28"/>
      <c r="U140" s="28"/>
      <c r="V140" s="29">
        <f t="shared" si="43"/>
        <v>0</v>
      </c>
      <c r="W140" s="30">
        <f t="shared" si="44"/>
        <v>0</v>
      </c>
      <c r="X140" s="27">
        <f t="shared" si="45"/>
        <v>0</v>
      </c>
      <c r="Y140" s="31"/>
      <c r="Z140" s="32"/>
      <c r="AA140" s="29">
        <f t="shared" si="46"/>
        <v>0</v>
      </c>
      <c r="AB140" s="30">
        <f t="shared" si="47"/>
        <v>0</v>
      </c>
      <c r="AC140" s="27">
        <f t="shared" si="48"/>
        <v>0</v>
      </c>
      <c r="AD140" s="33"/>
      <c r="AE140" s="24"/>
      <c r="AF140" s="27">
        <f t="shared" si="50"/>
        <v>0</v>
      </c>
      <c r="AG140" s="34" t="str">
        <f t="shared" si="51"/>
        <v/>
      </c>
      <c r="AH140" s="35">
        <f t="shared" si="52"/>
        <v>0</v>
      </c>
      <c r="AI140" s="36"/>
      <c r="AJ140" s="37"/>
      <c r="AK140" s="51"/>
      <c r="AL140" s="38"/>
      <c r="AM140" s="38">
        <f t="shared" si="49"/>
        <v>0</v>
      </c>
      <c r="AN140" s="40"/>
      <c r="AO140" s="41"/>
      <c r="AP140" s="41"/>
      <c r="AQ140" s="41"/>
      <c r="AR140" s="41"/>
      <c r="AS140" s="42"/>
      <c r="AT140" s="43"/>
    </row>
    <row r="141" spans="1:46" ht="15" x14ac:dyDescent="0.25">
      <c r="A141" s="18"/>
      <c r="B141" s="19"/>
      <c r="C141" s="19"/>
      <c r="D141" s="20"/>
      <c r="E141" s="20"/>
      <c r="F141" s="21"/>
      <c r="G141" s="22"/>
      <c r="H141" s="23"/>
      <c r="I141" s="39"/>
      <c r="J141" s="68"/>
      <c r="K141" s="24"/>
      <c r="L141" s="25"/>
      <c r="M141" s="26"/>
      <c r="N141" s="47"/>
      <c r="O141" s="47"/>
      <c r="P141" s="47">
        <f t="shared" si="41"/>
        <v>0</v>
      </c>
      <c r="Q141" s="30"/>
      <c r="R141" s="30">
        <v>0</v>
      </c>
      <c r="S141" s="48">
        <f t="shared" si="42"/>
        <v>0</v>
      </c>
      <c r="T141" s="28"/>
      <c r="U141" s="28"/>
      <c r="V141" s="29">
        <f t="shared" si="43"/>
        <v>0</v>
      </c>
      <c r="W141" s="30">
        <f t="shared" si="44"/>
        <v>0</v>
      </c>
      <c r="X141" s="27">
        <f t="shared" si="45"/>
        <v>0</v>
      </c>
      <c r="Y141" s="31"/>
      <c r="Z141" s="32"/>
      <c r="AA141" s="29">
        <f t="shared" si="46"/>
        <v>0</v>
      </c>
      <c r="AB141" s="30">
        <f t="shared" si="47"/>
        <v>0</v>
      </c>
      <c r="AC141" s="27">
        <f t="shared" si="48"/>
        <v>0</v>
      </c>
      <c r="AD141" s="33"/>
      <c r="AE141" s="24"/>
      <c r="AF141" s="27">
        <f t="shared" si="50"/>
        <v>0</v>
      </c>
      <c r="AG141" s="34" t="str">
        <f t="shared" si="51"/>
        <v/>
      </c>
      <c r="AH141" s="35">
        <f t="shared" si="52"/>
        <v>0</v>
      </c>
      <c r="AI141" s="36"/>
      <c r="AJ141" s="37"/>
      <c r="AK141" s="51"/>
      <c r="AL141" s="38"/>
      <c r="AM141" s="38">
        <f t="shared" si="49"/>
        <v>0</v>
      </c>
      <c r="AN141" s="40"/>
      <c r="AO141" s="41"/>
      <c r="AP141" s="41"/>
      <c r="AQ141" s="41"/>
      <c r="AR141" s="41"/>
      <c r="AS141" s="42"/>
      <c r="AT141" s="43"/>
    </row>
    <row r="142" spans="1:46" ht="15" x14ac:dyDescent="0.25">
      <c r="A142" s="18"/>
      <c r="B142" s="19"/>
      <c r="C142" s="19"/>
      <c r="D142" s="20"/>
      <c r="E142" s="20"/>
      <c r="F142" s="21"/>
      <c r="G142" s="22"/>
      <c r="H142" s="23"/>
      <c r="I142" s="39"/>
      <c r="J142" s="68"/>
      <c r="K142" s="24"/>
      <c r="L142" s="25"/>
      <c r="M142" s="26"/>
      <c r="N142" s="47"/>
      <c r="O142" s="47"/>
      <c r="P142" s="47">
        <f t="shared" si="41"/>
        <v>0</v>
      </c>
      <c r="Q142" s="30"/>
      <c r="R142" s="30">
        <v>0</v>
      </c>
      <c r="S142" s="48">
        <f t="shared" si="42"/>
        <v>0</v>
      </c>
      <c r="T142" s="28"/>
      <c r="U142" s="28"/>
      <c r="V142" s="29">
        <f t="shared" si="43"/>
        <v>0</v>
      </c>
      <c r="W142" s="30">
        <f t="shared" si="44"/>
        <v>0</v>
      </c>
      <c r="X142" s="27">
        <f t="shared" si="45"/>
        <v>0</v>
      </c>
      <c r="Y142" s="31"/>
      <c r="Z142" s="32"/>
      <c r="AA142" s="29">
        <f t="shared" si="46"/>
        <v>0</v>
      </c>
      <c r="AB142" s="30">
        <f t="shared" si="47"/>
        <v>0</v>
      </c>
      <c r="AC142" s="27">
        <f t="shared" si="48"/>
        <v>0</v>
      </c>
      <c r="AD142" s="33"/>
      <c r="AE142" s="24"/>
      <c r="AF142" s="27">
        <f t="shared" si="50"/>
        <v>0</v>
      </c>
      <c r="AG142" s="34" t="str">
        <f t="shared" si="51"/>
        <v/>
      </c>
      <c r="AH142" s="35">
        <f t="shared" si="52"/>
        <v>0</v>
      </c>
      <c r="AI142" s="36"/>
      <c r="AJ142" s="37"/>
      <c r="AK142" s="51"/>
      <c r="AL142" s="38"/>
      <c r="AM142" s="38">
        <f t="shared" si="49"/>
        <v>0</v>
      </c>
      <c r="AN142" s="40"/>
      <c r="AO142" s="41"/>
      <c r="AP142" s="41"/>
      <c r="AQ142" s="41"/>
      <c r="AR142" s="41"/>
      <c r="AS142" s="42"/>
      <c r="AT142" s="43"/>
    </row>
    <row r="143" spans="1:46" ht="15" x14ac:dyDescent="0.25">
      <c r="A143" s="18"/>
      <c r="B143" s="19"/>
      <c r="C143" s="19"/>
      <c r="D143" s="20"/>
      <c r="E143" s="20"/>
      <c r="F143" s="21"/>
      <c r="G143" s="22"/>
      <c r="H143" s="23"/>
      <c r="I143" s="39"/>
      <c r="J143" s="68"/>
      <c r="K143" s="24"/>
      <c r="L143" s="25"/>
      <c r="M143" s="26"/>
      <c r="N143" s="47"/>
      <c r="O143" s="47"/>
      <c r="P143" s="47">
        <f t="shared" si="41"/>
        <v>0</v>
      </c>
      <c r="Q143" s="30"/>
      <c r="R143" s="30">
        <v>0</v>
      </c>
      <c r="S143" s="48">
        <f t="shared" si="42"/>
        <v>0</v>
      </c>
      <c r="T143" s="28"/>
      <c r="U143" s="28"/>
      <c r="V143" s="29">
        <f t="shared" si="43"/>
        <v>0</v>
      </c>
      <c r="W143" s="30">
        <f t="shared" si="44"/>
        <v>0</v>
      </c>
      <c r="X143" s="27">
        <f t="shared" si="45"/>
        <v>0</v>
      </c>
      <c r="Y143" s="31"/>
      <c r="Z143" s="32"/>
      <c r="AA143" s="29">
        <f t="shared" si="46"/>
        <v>0</v>
      </c>
      <c r="AB143" s="30">
        <f t="shared" si="47"/>
        <v>0</v>
      </c>
      <c r="AC143" s="27">
        <f t="shared" si="48"/>
        <v>0</v>
      </c>
      <c r="AD143" s="33"/>
      <c r="AE143" s="24"/>
      <c r="AF143" s="27">
        <f t="shared" si="50"/>
        <v>0</v>
      </c>
      <c r="AG143" s="34" t="str">
        <f t="shared" si="51"/>
        <v/>
      </c>
      <c r="AH143" s="35">
        <f t="shared" si="52"/>
        <v>0</v>
      </c>
      <c r="AI143" s="36"/>
      <c r="AJ143" s="37"/>
      <c r="AK143" s="51"/>
      <c r="AL143" s="38"/>
      <c r="AM143" s="38">
        <f t="shared" si="49"/>
        <v>0</v>
      </c>
      <c r="AN143" s="40"/>
      <c r="AO143" s="41"/>
      <c r="AP143" s="41"/>
      <c r="AQ143" s="41"/>
      <c r="AR143" s="41"/>
      <c r="AS143" s="42"/>
      <c r="AT143" s="43"/>
    </row>
    <row r="144" spans="1:46" ht="15" x14ac:dyDescent="0.25">
      <c r="A144" s="18"/>
      <c r="B144" s="19"/>
      <c r="C144" s="19"/>
      <c r="D144" s="20"/>
      <c r="E144" s="20"/>
      <c r="F144" s="21"/>
      <c r="G144" s="22"/>
      <c r="H144" s="23"/>
      <c r="I144" s="39"/>
      <c r="J144" s="68"/>
      <c r="K144" s="24"/>
      <c r="L144" s="25"/>
      <c r="M144" s="26"/>
      <c r="N144" s="47"/>
      <c r="O144" s="47"/>
      <c r="P144" s="47">
        <f t="shared" si="41"/>
        <v>0</v>
      </c>
      <c r="Q144" s="30"/>
      <c r="R144" s="30">
        <v>0</v>
      </c>
      <c r="S144" s="48">
        <f t="shared" si="42"/>
        <v>0</v>
      </c>
      <c r="T144" s="28"/>
      <c r="U144" s="28"/>
      <c r="V144" s="29">
        <f t="shared" si="43"/>
        <v>0</v>
      </c>
      <c r="W144" s="30">
        <f t="shared" si="44"/>
        <v>0</v>
      </c>
      <c r="X144" s="27">
        <f t="shared" si="45"/>
        <v>0</v>
      </c>
      <c r="Y144" s="31"/>
      <c r="Z144" s="32"/>
      <c r="AA144" s="29">
        <f t="shared" si="46"/>
        <v>0</v>
      </c>
      <c r="AB144" s="30">
        <f t="shared" si="47"/>
        <v>0</v>
      </c>
      <c r="AC144" s="27">
        <f t="shared" si="48"/>
        <v>0</v>
      </c>
      <c r="AD144" s="33"/>
      <c r="AE144" s="24"/>
      <c r="AF144" s="27">
        <f t="shared" si="50"/>
        <v>0</v>
      </c>
      <c r="AG144" s="34" t="str">
        <f t="shared" si="51"/>
        <v/>
      </c>
      <c r="AH144" s="35">
        <f t="shared" si="52"/>
        <v>0</v>
      </c>
      <c r="AI144" s="36"/>
      <c r="AJ144" s="37"/>
      <c r="AK144" s="51"/>
      <c r="AL144" s="38"/>
      <c r="AM144" s="38">
        <f t="shared" si="49"/>
        <v>0</v>
      </c>
      <c r="AN144" s="40"/>
      <c r="AO144" s="41"/>
      <c r="AP144" s="41"/>
      <c r="AQ144" s="41"/>
      <c r="AR144" s="41"/>
      <c r="AS144" s="42"/>
      <c r="AT144" s="43"/>
    </row>
    <row r="145" spans="1:46" ht="15" x14ac:dyDescent="0.25">
      <c r="A145" s="18"/>
      <c r="B145" s="19"/>
      <c r="C145" s="19"/>
      <c r="D145" s="20"/>
      <c r="E145" s="20"/>
      <c r="F145" s="21"/>
      <c r="G145" s="22"/>
      <c r="H145" s="23"/>
      <c r="I145" s="39"/>
      <c r="J145" s="68"/>
      <c r="K145" s="24"/>
      <c r="L145" s="25"/>
      <c r="M145" s="26"/>
      <c r="N145" s="47"/>
      <c r="O145" s="47"/>
      <c r="P145" s="47">
        <f t="shared" si="41"/>
        <v>0</v>
      </c>
      <c r="Q145" s="30"/>
      <c r="R145" s="30">
        <v>0</v>
      </c>
      <c r="S145" s="48">
        <f t="shared" si="42"/>
        <v>0</v>
      </c>
      <c r="T145" s="28"/>
      <c r="U145" s="28"/>
      <c r="V145" s="29">
        <f t="shared" si="43"/>
        <v>0</v>
      </c>
      <c r="W145" s="30">
        <f t="shared" si="44"/>
        <v>0</v>
      </c>
      <c r="X145" s="27">
        <f t="shared" si="45"/>
        <v>0</v>
      </c>
      <c r="Y145" s="31"/>
      <c r="Z145" s="32"/>
      <c r="AA145" s="29">
        <f t="shared" si="46"/>
        <v>0</v>
      </c>
      <c r="AB145" s="30">
        <f t="shared" si="47"/>
        <v>0</v>
      </c>
      <c r="AC145" s="27">
        <f t="shared" si="48"/>
        <v>0</v>
      </c>
      <c r="AD145" s="33"/>
      <c r="AE145" s="24"/>
      <c r="AF145" s="27">
        <f t="shared" si="50"/>
        <v>0</v>
      </c>
      <c r="AG145" s="34" t="str">
        <f t="shared" si="51"/>
        <v/>
      </c>
      <c r="AH145" s="35">
        <f t="shared" si="52"/>
        <v>0</v>
      </c>
      <c r="AI145" s="36"/>
      <c r="AJ145" s="37"/>
      <c r="AK145" s="51"/>
      <c r="AL145" s="38"/>
      <c r="AM145" s="38">
        <f t="shared" si="49"/>
        <v>0</v>
      </c>
      <c r="AN145" s="40"/>
      <c r="AO145" s="41"/>
      <c r="AP145" s="41"/>
      <c r="AQ145" s="41"/>
      <c r="AR145" s="41"/>
      <c r="AS145" s="42"/>
      <c r="AT145" s="43"/>
    </row>
    <row r="146" spans="1:46" ht="15" x14ac:dyDescent="0.25">
      <c r="A146" s="18"/>
      <c r="B146" s="19"/>
      <c r="C146" s="19"/>
      <c r="D146" s="20"/>
      <c r="E146" s="20"/>
      <c r="F146" s="21"/>
      <c r="G146" s="22"/>
      <c r="H146" s="23"/>
      <c r="I146" s="39"/>
      <c r="J146" s="68"/>
      <c r="K146" s="24"/>
      <c r="L146" s="25"/>
      <c r="M146" s="26"/>
      <c r="N146" s="47"/>
      <c r="O146" s="47"/>
      <c r="P146" s="47">
        <f t="shared" si="41"/>
        <v>0</v>
      </c>
      <c r="Q146" s="30"/>
      <c r="R146" s="30">
        <v>0</v>
      </c>
      <c r="S146" s="48">
        <f t="shared" si="42"/>
        <v>0</v>
      </c>
      <c r="T146" s="28"/>
      <c r="U146" s="28"/>
      <c r="V146" s="29">
        <f t="shared" si="43"/>
        <v>0</v>
      </c>
      <c r="W146" s="30">
        <f t="shared" si="44"/>
        <v>0</v>
      </c>
      <c r="X146" s="27">
        <f t="shared" si="45"/>
        <v>0</v>
      </c>
      <c r="Y146" s="31"/>
      <c r="Z146" s="32"/>
      <c r="AA146" s="29">
        <f t="shared" si="46"/>
        <v>0</v>
      </c>
      <c r="AB146" s="30">
        <f t="shared" si="47"/>
        <v>0</v>
      </c>
      <c r="AC146" s="27">
        <f t="shared" si="48"/>
        <v>0</v>
      </c>
      <c r="AD146" s="33"/>
      <c r="AE146" s="24"/>
      <c r="AF146" s="27">
        <f t="shared" si="50"/>
        <v>0</v>
      </c>
      <c r="AG146" s="34" t="str">
        <f t="shared" si="51"/>
        <v/>
      </c>
      <c r="AH146" s="35">
        <f t="shared" si="52"/>
        <v>0</v>
      </c>
      <c r="AI146" s="36"/>
      <c r="AJ146" s="37"/>
      <c r="AK146" s="51"/>
      <c r="AL146" s="38"/>
      <c r="AM146" s="38">
        <f t="shared" si="49"/>
        <v>0</v>
      </c>
      <c r="AN146" s="40"/>
      <c r="AO146" s="41"/>
      <c r="AP146" s="41"/>
      <c r="AQ146" s="41"/>
      <c r="AR146" s="41"/>
      <c r="AS146" s="42"/>
      <c r="AT146" s="43"/>
    </row>
    <row r="147" spans="1:46" ht="15" x14ac:dyDescent="0.25">
      <c r="A147" s="18"/>
      <c r="B147" s="19"/>
      <c r="C147" s="19"/>
      <c r="D147" s="20"/>
      <c r="E147" s="20"/>
      <c r="F147" s="21"/>
      <c r="G147" s="22"/>
      <c r="H147" s="23"/>
      <c r="I147" s="39"/>
      <c r="J147" s="68"/>
      <c r="K147" s="24"/>
      <c r="L147" s="25"/>
      <c r="M147" s="26"/>
      <c r="N147" s="47"/>
      <c r="O147" s="47"/>
      <c r="P147" s="47">
        <f t="shared" si="41"/>
        <v>0</v>
      </c>
      <c r="Q147" s="30"/>
      <c r="R147" s="30">
        <v>0</v>
      </c>
      <c r="S147" s="48">
        <f t="shared" si="42"/>
        <v>0</v>
      </c>
      <c r="T147" s="28"/>
      <c r="U147" s="28"/>
      <c r="V147" s="29">
        <f t="shared" si="43"/>
        <v>0</v>
      </c>
      <c r="W147" s="30">
        <f t="shared" si="44"/>
        <v>0</v>
      </c>
      <c r="X147" s="27">
        <f t="shared" si="45"/>
        <v>0</v>
      </c>
      <c r="Y147" s="31"/>
      <c r="Z147" s="32"/>
      <c r="AA147" s="29">
        <f t="shared" si="46"/>
        <v>0</v>
      </c>
      <c r="AB147" s="30">
        <f t="shared" si="47"/>
        <v>0</v>
      </c>
      <c r="AC147" s="27">
        <f t="shared" si="48"/>
        <v>0</v>
      </c>
      <c r="AD147" s="33"/>
      <c r="AE147" s="24"/>
      <c r="AF147" s="27">
        <f t="shared" si="50"/>
        <v>0</v>
      </c>
      <c r="AG147" s="34" t="str">
        <f t="shared" si="51"/>
        <v/>
      </c>
      <c r="AH147" s="35">
        <f t="shared" si="52"/>
        <v>0</v>
      </c>
      <c r="AI147" s="36"/>
      <c r="AJ147" s="37"/>
      <c r="AK147" s="51"/>
      <c r="AL147" s="38"/>
      <c r="AM147" s="38">
        <f t="shared" si="49"/>
        <v>0</v>
      </c>
      <c r="AN147" s="40"/>
      <c r="AO147" s="41"/>
      <c r="AP147" s="41"/>
      <c r="AQ147" s="41"/>
      <c r="AR147" s="41"/>
      <c r="AS147" s="42"/>
      <c r="AT147" s="43"/>
    </row>
    <row r="148" spans="1:46" ht="15" x14ac:dyDescent="0.25">
      <c r="A148" s="18"/>
      <c r="B148" s="19"/>
      <c r="C148" s="19"/>
      <c r="D148" s="20"/>
      <c r="E148" s="20"/>
      <c r="F148" s="21"/>
      <c r="G148" s="22"/>
      <c r="H148" s="23"/>
      <c r="I148" s="39"/>
      <c r="J148" s="68"/>
      <c r="K148" s="24"/>
      <c r="L148" s="25"/>
      <c r="M148" s="26"/>
      <c r="N148" s="47"/>
      <c r="O148" s="47"/>
      <c r="P148" s="47">
        <f t="shared" si="41"/>
        <v>0</v>
      </c>
      <c r="Q148" s="30"/>
      <c r="R148" s="30">
        <v>0</v>
      </c>
      <c r="S148" s="48">
        <f t="shared" si="42"/>
        <v>0</v>
      </c>
      <c r="T148" s="28"/>
      <c r="U148" s="28"/>
      <c r="V148" s="29">
        <f t="shared" si="43"/>
        <v>0</v>
      </c>
      <c r="W148" s="30">
        <f t="shared" si="44"/>
        <v>0</v>
      </c>
      <c r="X148" s="27">
        <f t="shared" si="45"/>
        <v>0</v>
      </c>
      <c r="Y148" s="31"/>
      <c r="Z148" s="32"/>
      <c r="AA148" s="29">
        <f t="shared" si="46"/>
        <v>0</v>
      </c>
      <c r="AB148" s="30">
        <f t="shared" si="47"/>
        <v>0</v>
      </c>
      <c r="AC148" s="27">
        <f t="shared" si="48"/>
        <v>0</v>
      </c>
      <c r="AD148" s="33"/>
      <c r="AE148" s="24"/>
      <c r="AF148" s="27">
        <f t="shared" si="50"/>
        <v>0</v>
      </c>
      <c r="AG148" s="34" t="str">
        <f t="shared" si="51"/>
        <v/>
      </c>
      <c r="AH148" s="35">
        <f t="shared" si="52"/>
        <v>0</v>
      </c>
      <c r="AI148" s="36"/>
      <c r="AJ148" s="37"/>
      <c r="AK148" s="51"/>
      <c r="AL148" s="38"/>
      <c r="AM148" s="38">
        <f t="shared" si="49"/>
        <v>0</v>
      </c>
      <c r="AN148" s="40"/>
      <c r="AO148" s="41"/>
      <c r="AP148" s="41"/>
      <c r="AQ148" s="41"/>
      <c r="AR148" s="41"/>
      <c r="AS148" s="42"/>
      <c r="AT148" s="43"/>
    </row>
    <row r="149" spans="1:46" ht="15" x14ac:dyDescent="0.25">
      <c r="A149" s="18"/>
      <c r="B149" s="19"/>
      <c r="C149" s="19"/>
      <c r="D149" s="20"/>
      <c r="E149" s="20"/>
      <c r="F149" s="21"/>
      <c r="G149" s="22"/>
      <c r="H149" s="23"/>
      <c r="I149" s="39"/>
      <c r="J149" s="68"/>
      <c r="K149" s="24"/>
      <c r="L149" s="25"/>
      <c r="M149" s="26"/>
      <c r="N149" s="47"/>
      <c r="O149" s="47"/>
      <c r="P149" s="47">
        <f t="shared" si="41"/>
        <v>0</v>
      </c>
      <c r="Q149" s="30"/>
      <c r="R149" s="30">
        <v>0</v>
      </c>
      <c r="S149" s="48">
        <f t="shared" si="42"/>
        <v>0</v>
      </c>
      <c r="T149" s="28"/>
      <c r="U149" s="28"/>
      <c r="V149" s="29">
        <f t="shared" si="43"/>
        <v>0</v>
      </c>
      <c r="W149" s="30">
        <f t="shared" si="44"/>
        <v>0</v>
      </c>
      <c r="X149" s="27">
        <f t="shared" si="45"/>
        <v>0</v>
      </c>
      <c r="Y149" s="31"/>
      <c r="Z149" s="32"/>
      <c r="AA149" s="29">
        <f t="shared" si="46"/>
        <v>0</v>
      </c>
      <c r="AB149" s="30">
        <f t="shared" si="47"/>
        <v>0</v>
      </c>
      <c r="AC149" s="27">
        <f t="shared" si="48"/>
        <v>0</v>
      </c>
      <c r="AD149" s="33"/>
      <c r="AE149" s="24"/>
      <c r="AF149" s="27">
        <f t="shared" si="50"/>
        <v>0</v>
      </c>
      <c r="AG149" s="34" t="str">
        <f t="shared" si="51"/>
        <v/>
      </c>
      <c r="AH149" s="35">
        <f t="shared" si="52"/>
        <v>0</v>
      </c>
      <c r="AI149" s="36"/>
      <c r="AJ149" s="37"/>
      <c r="AK149" s="51"/>
      <c r="AL149" s="38"/>
      <c r="AM149" s="38">
        <f t="shared" si="49"/>
        <v>0</v>
      </c>
      <c r="AN149" s="40"/>
      <c r="AO149" s="41"/>
      <c r="AP149" s="41"/>
      <c r="AQ149" s="41"/>
      <c r="AR149" s="41"/>
      <c r="AS149" s="42"/>
      <c r="AT149" s="43"/>
    </row>
    <row r="150" spans="1:46" ht="15" x14ac:dyDescent="0.25">
      <c r="A150" s="18"/>
      <c r="B150" s="19"/>
      <c r="C150" s="19"/>
      <c r="D150" s="20"/>
      <c r="E150" s="20"/>
      <c r="F150" s="21"/>
      <c r="G150" s="22"/>
      <c r="H150" s="23"/>
      <c r="I150" s="39"/>
      <c r="J150" s="68"/>
      <c r="K150" s="24"/>
      <c r="L150" s="25"/>
      <c r="M150" s="26"/>
      <c r="N150" s="47"/>
      <c r="O150" s="47"/>
      <c r="P150" s="47">
        <f t="shared" si="41"/>
        <v>0</v>
      </c>
      <c r="Q150" s="30"/>
      <c r="R150" s="30">
        <v>0</v>
      </c>
      <c r="S150" s="48">
        <f t="shared" si="42"/>
        <v>0</v>
      </c>
      <c r="T150" s="28"/>
      <c r="U150" s="28"/>
      <c r="V150" s="29">
        <f t="shared" si="43"/>
        <v>0</v>
      </c>
      <c r="W150" s="30">
        <f t="shared" si="44"/>
        <v>0</v>
      </c>
      <c r="X150" s="27">
        <f t="shared" si="45"/>
        <v>0</v>
      </c>
      <c r="Y150" s="31"/>
      <c r="Z150" s="32"/>
      <c r="AA150" s="29">
        <f t="shared" si="46"/>
        <v>0</v>
      </c>
      <c r="AB150" s="30">
        <f t="shared" si="47"/>
        <v>0</v>
      </c>
      <c r="AC150" s="27">
        <f t="shared" si="48"/>
        <v>0</v>
      </c>
      <c r="AD150" s="33"/>
      <c r="AE150" s="24"/>
      <c r="AF150" s="27">
        <f t="shared" si="50"/>
        <v>0</v>
      </c>
      <c r="AG150" s="34" t="str">
        <f t="shared" si="51"/>
        <v/>
      </c>
      <c r="AH150" s="35">
        <f t="shared" si="52"/>
        <v>0</v>
      </c>
      <c r="AI150" s="36"/>
      <c r="AJ150" s="37"/>
      <c r="AK150" s="51"/>
      <c r="AL150" s="38"/>
      <c r="AM150" s="38">
        <f t="shared" si="49"/>
        <v>0</v>
      </c>
      <c r="AN150" s="40"/>
      <c r="AO150" s="41"/>
      <c r="AP150" s="41"/>
      <c r="AQ150" s="41"/>
      <c r="AR150" s="41"/>
      <c r="AS150" s="42"/>
      <c r="AT150" s="43"/>
    </row>
    <row r="151" spans="1:46" ht="15" x14ac:dyDescent="0.25">
      <c r="A151" s="18"/>
      <c r="B151" s="19"/>
      <c r="C151" s="19"/>
      <c r="D151" s="20"/>
      <c r="E151" s="20"/>
      <c r="F151" s="21"/>
      <c r="G151" s="22"/>
      <c r="H151" s="23"/>
      <c r="I151" s="39"/>
      <c r="J151" s="68"/>
      <c r="K151" s="24"/>
      <c r="L151" s="25"/>
      <c r="M151" s="26"/>
      <c r="N151" s="47"/>
      <c r="O151" s="47"/>
      <c r="P151" s="47">
        <f t="shared" si="41"/>
        <v>0</v>
      </c>
      <c r="Q151" s="30"/>
      <c r="R151" s="30">
        <v>0</v>
      </c>
      <c r="S151" s="48">
        <f t="shared" si="42"/>
        <v>0</v>
      </c>
      <c r="T151" s="28"/>
      <c r="U151" s="28"/>
      <c r="V151" s="29">
        <f t="shared" si="43"/>
        <v>0</v>
      </c>
      <c r="W151" s="30">
        <f t="shared" si="44"/>
        <v>0</v>
      </c>
      <c r="X151" s="27">
        <f t="shared" si="45"/>
        <v>0</v>
      </c>
      <c r="Y151" s="31"/>
      <c r="Z151" s="32"/>
      <c r="AA151" s="29">
        <f t="shared" si="46"/>
        <v>0</v>
      </c>
      <c r="AB151" s="30">
        <f t="shared" si="47"/>
        <v>0</v>
      </c>
      <c r="AC151" s="27">
        <f t="shared" si="48"/>
        <v>0</v>
      </c>
      <c r="AD151" s="33"/>
      <c r="AE151" s="24"/>
      <c r="AF151" s="27">
        <f t="shared" si="50"/>
        <v>0</v>
      </c>
      <c r="AG151" s="34" t="str">
        <f t="shared" si="51"/>
        <v/>
      </c>
      <c r="AH151" s="35">
        <f t="shared" si="52"/>
        <v>0</v>
      </c>
      <c r="AI151" s="36"/>
      <c r="AJ151" s="37"/>
      <c r="AK151" s="51"/>
      <c r="AL151" s="38"/>
      <c r="AM151" s="38">
        <f t="shared" si="49"/>
        <v>0</v>
      </c>
      <c r="AN151" s="40"/>
      <c r="AO151" s="41"/>
      <c r="AP151" s="41"/>
      <c r="AQ151" s="41"/>
      <c r="AR151" s="41"/>
      <c r="AS151" s="42"/>
      <c r="AT151" s="43"/>
    </row>
    <row r="152" spans="1:46" ht="15" x14ac:dyDescent="0.25">
      <c r="A152" s="18"/>
      <c r="B152" s="19"/>
      <c r="C152" s="19"/>
      <c r="D152" s="20"/>
      <c r="E152" s="20"/>
      <c r="F152" s="21"/>
      <c r="G152" s="22"/>
      <c r="H152" s="23"/>
      <c r="I152" s="39"/>
      <c r="J152" s="68"/>
      <c r="K152" s="24"/>
      <c r="L152" s="25"/>
      <c r="M152" s="26"/>
      <c r="N152" s="47"/>
      <c r="O152" s="47"/>
      <c r="P152" s="47">
        <f t="shared" si="41"/>
        <v>0</v>
      </c>
      <c r="Q152" s="30"/>
      <c r="R152" s="30">
        <v>0</v>
      </c>
      <c r="S152" s="48">
        <f t="shared" si="42"/>
        <v>0</v>
      </c>
      <c r="T152" s="28"/>
      <c r="U152" s="28"/>
      <c r="V152" s="29">
        <f t="shared" si="43"/>
        <v>0</v>
      </c>
      <c r="W152" s="30">
        <f t="shared" si="44"/>
        <v>0</v>
      </c>
      <c r="X152" s="27">
        <f t="shared" si="45"/>
        <v>0</v>
      </c>
      <c r="Y152" s="31"/>
      <c r="Z152" s="32"/>
      <c r="AA152" s="29">
        <f t="shared" si="46"/>
        <v>0</v>
      </c>
      <c r="AB152" s="30">
        <f t="shared" si="47"/>
        <v>0</v>
      </c>
      <c r="AC152" s="27">
        <f t="shared" si="48"/>
        <v>0</v>
      </c>
      <c r="AD152" s="33"/>
      <c r="AE152" s="24"/>
      <c r="AF152" s="27">
        <f t="shared" si="50"/>
        <v>0</v>
      </c>
      <c r="AG152" s="34" t="str">
        <f t="shared" si="51"/>
        <v/>
      </c>
      <c r="AH152" s="35">
        <f t="shared" si="52"/>
        <v>0</v>
      </c>
      <c r="AI152" s="36"/>
      <c r="AJ152" s="37"/>
      <c r="AK152" s="51"/>
      <c r="AL152" s="38"/>
      <c r="AM152" s="38">
        <f t="shared" si="49"/>
        <v>0</v>
      </c>
      <c r="AN152" s="40"/>
      <c r="AO152" s="41"/>
      <c r="AP152" s="41"/>
      <c r="AQ152" s="41"/>
      <c r="AR152" s="41"/>
      <c r="AS152" s="42"/>
      <c r="AT152" s="43"/>
    </row>
    <row r="153" spans="1:46" ht="15" x14ac:dyDescent="0.25">
      <c r="A153" s="18"/>
      <c r="B153" s="19"/>
      <c r="C153" s="19"/>
      <c r="D153" s="20"/>
      <c r="E153" s="20"/>
      <c r="F153" s="21"/>
      <c r="G153" s="22"/>
      <c r="H153" s="23"/>
      <c r="I153" s="39"/>
      <c r="J153" s="68"/>
      <c r="K153" s="24"/>
      <c r="L153" s="25"/>
      <c r="M153" s="26"/>
      <c r="N153" s="47"/>
      <c r="O153" s="47"/>
      <c r="P153" s="47">
        <f t="shared" si="41"/>
        <v>0</v>
      </c>
      <c r="Q153" s="30"/>
      <c r="R153" s="30">
        <v>0</v>
      </c>
      <c r="S153" s="48">
        <f t="shared" si="42"/>
        <v>0</v>
      </c>
      <c r="T153" s="28"/>
      <c r="U153" s="28"/>
      <c r="V153" s="29">
        <f t="shared" si="43"/>
        <v>0</v>
      </c>
      <c r="W153" s="30">
        <f t="shared" si="44"/>
        <v>0</v>
      </c>
      <c r="X153" s="27">
        <f t="shared" si="45"/>
        <v>0</v>
      </c>
      <c r="Y153" s="31"/>
      <c r="Z153" s="32"/>
      <c r="AA153" s="29">
        <f t="shared" si="46"/>
        <v>0</v>
      </c>
      <c r="AB153" s="30">
        <f t="shared" si="47"/>
        <v>0</v>
      </c>
      <c r="AC153" s="27">
        <f t="shared" si="48"/>
        <v>0</v>
      </c>
      <c r="AD153" s="33"/>
      <c r="AE153" s="24"/>
      <c r="AF153" s="27">
        <f t="shared" si="50"/>
        <v>0</v>
      </c>
      <c r="AG153" s="34" t="str">
        <f t="shared" si="51"/>
        <v/>
      </c>
      <c r="AH153" s="35">
        <f t="shared" si="52"/>
        <v>0</v>
      </c>
      <c r="AI153" s="36"/>
      <c r="AJ153" s="37"/>
      <c r="AK153" s="51"/>
      <c r="AL153" s="38"/>
      <c r="AM153" s="38">
        <f t="shared" si="49"/>
        <v>0</v>
      </c>
      <c r="AN153" s="40"/>
      <c r="AO153" s="41"/>
      <c r="AP153" s="41"/>
      <c r="AQ153" s="41"/>
      <c r="AR153" s="41"/>
      <c r="AS153" s="42"/>
      <c r="AT153" s="43"/>
    </row>
    <row r="154" spans="1:46" ht="15" x14ac:dyDescent="0.25">
      <c r="A154" s="18"/>
      <c r="B154" s="19"/>
      <c r="C154" s="19"/>
      <c r="D154" s="20"/>
      <c r="E154" s="20"/>
      <c r="F154" s="21"/>
      <c r="G154" s="22"/>
      <c r="H154" s="23"/>
      <c r="I154" s="39"/>
      <c r="J154" s="68"/>
      <c r="K154" s="24"/>
      <c r="L154" s="25"/>
      <c r="M154" s="26"/>
      <c r="N154" s="47"/>
      <c r="O154" s="47"/>
      <c r="P154" s="47">
        <f t="shared" si="41"/>
        <v>0</v>
      </c>
      <c r="Q154" s="30"/>
      <c r="R154" s="30">
        <v>0</v>
      </c>
      <c r="S154" s="48">
        <f t="shared" si="42"/>
        <v>0</v>
      </c>
      <c r="T154" s="28"/>
      <c r="U154" s="28"/>
      <c r="V154" s="29">
        <f t="shared" si="43"/>
        <v>0</v>
      </c>
      <c r="W154" s="30">
        <f t="shared" si="44"/>
        <v>0</v>
      </c>
      <c r="X154" s="27">
        <f t="shared" si="45"/>
        <v>0</v>
      </c>
      <c r="Y154" s="31"/>
      <c r="Z154" s="32"/>
      <c r="AA154" s="29">
        <f t="shared" si="46"/>
        <v>0</v>
      </c>
      <c r="AB154" s="30">
        <f t="shared" si="47"/>
        <v>0</v>
      </c>
      <c r="AC154" s="27">
        <f t="shared" si="48"/>
        <v>0</v>
      </c>
      <c r="AD154" s="33"/>
      <c r="AE154" s="24"/>
      <c r="AF154" s="27">
        <f t="shared" si="50"/>
        <v>0</v>
      </c>
      <c r="AG154" s="34" t="str">
        <f t="shared" si="51"/>
        <v/>
      </c>
      <c r="AH154" s="35">
        <f t="shared" si="52"/>
        <v>0</v>
      </c>
      <c r="AI154" s="36"/>
      <c r="AJ154" s="37"/>
      <c r="AK154" s="51"/>
      <c r="AL154" s="38"/>
      <c r="AM154" s="38">
        <f t="shared" si="49"/>
        <v>0</v>
      </c>
      <c r="AN154" s="40"/>
      <c r="AO154" s="41"/>
      <c r="AP154" s="41"/>
      <c r="AQ154" s="41"/>
      <c r="AR154" s="41"/>
      <c r="AS154" s="42"/>
      <c r="AT154" s="43"/>
    </row>
    <row r="155" spans="1:46" ht="15" x14ac:dyDescent="0.25">
      <c r="A155" s="18"/>
      <c r="B155" s="19"/>
      <c r="C155" s="19"/>
      <c r="D155" s="20"/>
      <c r="E155" s="20"/>
      <c r="F155" s="21"/>
      <c r="G155" s="22"/>
      <c r="H155" s="23"/>
      <c r="I155" s="39"/>
      <c r="J155" s="68"/>
      <c r="K155" s="24"/>
      <c r="L155" s="25"/>
      <c r="M155" s="26"/>
      <c r="N155" s="47"/>
      <c r="O155" s="47"/>
      <c r="P155" s="47">
        <f t="shared" si="41"/>
        <v>0</v>
      </c>
      <c r="Q155" s="30"/>
      <c r="R155" s="30">
        <v>0</v>
      </c>
      <c r="S155" s="48">
        <f t="shared" si="42"/>
        <v>0</v>
      </c>
      <c r="T155" s="28"/>
      <c r="U155" s="28"/>
      <c r="V155" s="29">
        <f t="shared" si="43"/>
        <v>0</v>
      </c>
      <c r="W155" s="30">
        <f t="shared" si="44"/>
        <v>0</v>
      </c>
      <c r="X155" s="27">
        <f t="shared" si="45"/>
        <v>0</v>
      </c>
      <c r="Y155" s="31"/>
      <c r="Z155" s="32"/>
      <c r="AA155" s="29">
        <f t="shared" si="46"/>
        <v>0</v>
      </c>
      <c r="AB155" s="30">
        <f t="shared" si="47"/>
        <v>0</v>
      </c>
      <c r="AC155" s="27">
        <f t="shared" si="48"/>
        <v>0</v>
      </c>
      <c r="AD155" s="33"/>
      <c r="AE155" s="24"/>
      <c r="AF155" s="27">
        <f t="shared" si="50"/>
        <v>0</v>
      </c>
      <c r="AG155" s="34" t="str">
        <f t="shared" si="51"/>
        <v/>
      </c>
      <c r="AH155" s="35">
        <f t="shared" si="52"/>
        <v>0</v>
      </c>
      <c r="AI155" s="36"/>
      <c r="AJ155" s="37"/>
      <c r="AK155" s="51"/>
      <c r="AL155" s="38"/>
      <c r="AM155" s="38">
        <f t="shared" si="49"/>
        <v>0</v>
      </c>
      <c r="AN155" s="40"/>
      <c r="AO155" s="41"/>
      <c r="AP155" s="41"/>
      <c r="AQ155" s="41"/>
      <c r="AR155" s="41"/>
      <c r="AS155" s="42"/>
      <c r="AT155" s="43"/>
    </row>
    <row r="156" spans="1:46" ht="15" x14ac:dyDescent="0.25">
      <c r="A156" s="18"/>
      <c r="B156" s="19"/>
      <c r="C156" s="19"/>
      <c r="D156" s="20"/>
      <c r="E156" s="20"/>
      <c r="F156" s="21"/>
      <c r="G156" s="22"/>
      <c r="H156" s="23"/>
      <c r="I156" s="39"/>
      <c r="J156" s="68"/>
      <c r="K156" s="24"/>
      <c r="L156" s="25"/>
      <c r="M156" s="26"/>
      <c r="N156" s="47"/>
      <c r="O156" s="47"/>
      <c r="P156" s="47">
        <f t="shared" si="41"/>
        <v>0</v>
      </c>
      <c r="Q156" s="30"/>
      <c r="R156" s="30">
        <v>0</v>
      </c>
      <c r="S156" s="48">
        <f t="shared" si="42"/>
        <v>0</v>
      </c>
      <c r="T156" s="28"/>
      <c r="U156" s="28"/>
      <c r="V156" s="29">
        <f t="shared" si="43"/>
        <v>0</v>
      </c>
      <c r="W156" s="30">
        <f t="shared" si="44"/>
        <v>0</v>
      </c>
      <c r="X156" s="27">
        <f t="shared" si="45"/>
        <v>0</v>
      </c>
      <c r="Y156" s="31"/>
      <c r="Z156" s="32"/>
      <c r="AA156" s="29">
        <f t="shared" si="46"/>
        <v>0</v>
      </c>
      <c r="AB156" s="30">
        <f t="shared" si="47"/>
        <v>0</v>
      </c>
      <c r="AC156" s="27">
        <f t="shared" si="48"/>
        <v>0</v>
      </c>
      <c r="AD156" s="33"/>
      <c r="AE156" s="24"/>
      <c r="AF156" s="27">
        <f t="shared" si="50"/>
        <v>0</v>
      </c>
      <c r="AG156" s="34" t="str">
        <f t="shared" si="51"/>
        <v/>
      </c>
      <c r="AH156" s="35">
        <f t="shared" si="52"/>
        <v>0</v>
      </c>
      <c r="AI156" s="36"/>
      <c r="AJ156" s="37"/>
      <c r="AK156" s="51"/>
      <c r="AL156" s="38"/>
      <c r="AM156" s="38">
        <f t="shared" si="49"/>
        <v>0</v>
      </c>
      <c r="AN156" s="40"/>
      <c r="AO156" s="41"/>
      <c r="AP156" s="41"/>
      <c r="AQ156" s="41"/>
      <c r="AR156" s="41"/>
      <c r="AS156" s="42"/>
      <c r="AT156" s="43"/>
    </row>
    <row r="157" spans="1:46" ht="15" x14ac:dyDescent="0.25">
      <c r="A157" s="18"/>
      <c r="B157" s="19"/>
      <c r="C157" s="19"/>
      <c r="D157" s="20"/>
      <c r="E157" s="20"/>
      <c r="F157" s="21"/>
      <c r="G157" s="22"/>
      <c r="H157" s="23"/>
      <c r="I157" s="39"/>
      <c r="J157" s="68"/>
      <c r="K157" s="24"/>
      <c r="L157" s="25"/>
      <c r="M157" s="26"/>
      <c r="N157" s="47"/>
      <c r="O157" s="47"/>
      <c r="P157" s="47">
        <f t="shared" si="41"/>
        <v>0</v>
      </c>
      <c r="Q157" s="30"/>
      <c r="R157" s="30">
        <v>0</v>
      </c>
      <c r="S157" s="48">
        <f t="shared" si="42"/>
        <v>0</v>
      </c>
      <c r="T157" s="28"/>
      <c r="U157" s="28"/>
      <c r="V157" s="29">
        <f t="shared" si="43"/>
        <v>0</v>
      </c>
      <c r="W157" s="30">
        <f t="shared" si="44"/>
        <v>0</v>
      </c>
      <c r="X157" s="27">
        <f t="shared" si="45"/>
        <v>0</v>
      </c>
      <c r="Y157" s="31"/>
      <c r="Z157" s="32"/>
      <c r="AA157" s="29">
        <f t="shared" si="46"/>
        <v>0</v>
      </c>
      <c r="AB157" s="30">
        <f t="shared" si="47"/>
        <v>0</v>
      </c>
      <c r="AC157" s="27">
        <f t="shared" si="48"/>
        <v>0</v>
      </c>
      <c r="AD157" s="33"/>
      <c r="AE157" s="24"/>
      <c r="AF157" s="27">
        <f t="shared" si="50"/>
        <v>0</v>
      </c>
      <c r="AG157" s="34" t="str">
        <f t="shared" si="51"/>
        <v/>
      </c>
      <c r="AH157" s="35">
        <f t="shared" si="52"/>
        <v>0</v>
      </c>
      <c r="AI157" s="36"/>
      <c r="AJ157" s="37"/>
      <c r="AK157" s="51"/>
      <c r="AL157" s="38"/>
      <c r="AM157" s="38">
        <f t="shared" si="49"/>
        <v>0</v>
      </c>
      <c r="AN157" s="40"/>
      <c r="AO157" s="41"/>
      <c r="AP157" s="41"/>
      <c r="AQ157" s="41"/>
      <c r="AR157" s="41"/>
      <c r="AS157" s="42"/>
      <c r="AT157" s="43"/>
    </row>
    <row r="158" spans="1:46" ht="15" x14ac:dyDescent="0.25">
      <c r="A158" s="18"/>
      <c r="B158" s="19"/>
      <c r="C158" s="19"/>
      <c r="D158" s="20"/>
      <c r="E158" s="20"/>
      <c r="F158" s="21"/>
      <c r="G158" s="22"/>
      <c r="H158" s="23"/>
      <c r="I158" s="39"/>
      <c r="J158" s="68"/>
      <c r="K158" s="24"/>
      <c r="L158" s="25"/>
      <c r="M158" s="26"/>
      <c r="N158" s="47"/>
      <c r="O158" s="47"/>
      <c r="P158" s="47">
        <f t="shared" si="41"/>
        <v>0</v>
      </c>
      <c r="Q158" s="30"/>
      <c r="R158" s="30">
        <v>0</v>
      </c>
      <c r="S158" s="48">
        <f t="shared" si="42"/>
        <v>0</v>
      </c>
      <c r="T158" s="28"/>
      <c r="U158" s="28"/>
      <c r="V158" s="29">
        <f t="shared" si="43"/>
        <v>0</v>
      </c>
      <c r="W158" s="30">
        <f t="shared" si="44"/>
        <v>0</v>
      </c>
      <c r="X158" s="27">
        <f t="shared" si="45"/>
        <v>0</v>
      </c>
      <c r="Y158" s="31"/>
      <c r="Z158" s="32"/>
      <c r="AA158" s="29">
        <f t="shared" si="46"/>
        <v>0</v>
      </c>
      <c r="AB158" s="30">
        <f t="shared" si="47"/>
        <v>0</v>
      </c>
      <c r="AC158" s="27">
        <f t="shared" si="48"/>
        <v>0</v>
      </c>
      <c r="AD158" s="33"/>
      <c r="AE158" s="24"/>
      <c r="AF158" s="27">
        <f t="shared" si="50"/>
        <v>0</v>
      </c>
      <c r="AG158" s="34" t="str">
        <f t="shared" si="51"/>
        <v/>
      </c>
      <c r="AH158" s="35">
        <f t="shared" si="52"/>
        <v>0</v>
      </c>
      <c r="AI158" s="36"/>
      <c r="AJ158" s="37"/>
      <c r="AK158" s="51"/>
      <c r="AL158" s="38"/>
      <c r="AM158" s="38">
        <f t="shared" si="49"/>
        <v>0</v>
      </c>
      <c r="AN158" s="40"/>
      <c r="AO158" s="41"/>
      <c r="AP158" s="41"/>
      <c r="AQ158" s="41"/>
      <c r="AR158" s="41"/>
      <c r="AS158" s="42"/>
      <c r="AT158" s="43"/>
    </row>
    <row r="159" spans="1:46" ht="15" x14ac:dyDescent="0.25">
      <c r="A159" s="18"/>
      <c r="B159" s="19"/>
      <c r="C159" s="19"/>
      <c r="D159" s="20"/>
      <c r="E159" s="20"/>
      <c r="F159" s="21"/>
      <c r="G159" s="22"/>
      <c r="H159" s="23"/>
      <c r="I159" s="39"/>
      <c r="J159" s="68"/>
      <c r="K159" s="24"/>
      <c r="L159" s="25"/>
      <c r="M159" s="26"/>
      <c r="N159" s="47"/>
      <c r="O159" s="47"/>
      <c r="P159" s="47">
        <f t="shared" si="41"/>
        <v>0</v>
      </c>
      <c r="Q159" s="30"/>
      <c r="R159" s="30">
        <v>0</v>
      </c>
      <c r="S159" s="48">
        <f t="shared" si="42"/>
        <v>0</v>
      </c>
      <c r="T159" s="28"/>
      <c r="U159" s="28"/>
      <c r="V159" s="29">
        <f t="shared" si="43"/>
        <v>0</v>
      </c>
      <c r="W159" s="30">
        <f t="shared" si="44"/>
        <v>0</v>
      </c>
      <c r="X159" s="27">
        <f t="shared" si="45"/>
        <v>0</v>
      </c>
      <c r="Y159" s="31"/>
      <c r="Z159" s="32"/>
      <c r="AA159" s="29">
        <f t="shared" si="46"/>
        <v>0</v>
      </c>
      <c r="AB159" s="30">
        <f t="shared" si="47"/>
        <v>0</v>
      </c>
      <c r="AC159" s="27">
        <f t="shared" si="48"/>
        <v>0</v>
      </c>
      <c r="AD159" s="33"/>
      <c r="AE159" s="24"/>
      <c r="AF159" s="27">
        <f t="shared" si="50"/>
        <v>0</v>
      </c>
      <c r="AG159" s="34" t="str">
        <f t="shared" si="51"/>
        <v/>
      </c>
      <c r="AH159" s="35">
        <f t="shared" si="52"/>
        <v>0</v>
      </c>
      <c r="AI159" s="36"/>
      <c r="AJ159" s="37"/>
      <c r="AK159" s="51"/>
      <c r="AL159" s="38"/>
      <c r="AM159" s="38">
        <f t="shared" si="49"/>
        <v>0</v>
      </c>
      <c r="AN159" s="40"/>
      <c r="AO159" s="41"/>
      <c r="AP159" s="41"/>
      <c r="AQ159" s="41"/>
      <c r="AR159" s="41"/>
      <c r="AS159" s="42"/>
      <c r="AT159" s="43"/>
    </row>
    <row r="160" spans="1:46" ht="15" x14ac:dyDescent="0.25">
      <c r="A160" s="18"/>
      <c r="B160" s="19"/>
      <c r="C160" s="19"/>
      <c r="D160" s="20"/>
      <c r="E160" s="20"/>
      <c r="F160" s="21"/>
      <c r="G160" s="22"/>
      <c r="H160" s="23"/>
      <c r="I160" s="39"/>
      <c r="J160" s="68"/>
      <c r="K160" s="24"/>
      <c r="L160" s="25"/>
      <c r="M160" s="26"/>
      <c r="N160" s="47"/>
      <c r="O160" s="47"/>
      <c r="P160" s="47">
        <f t="shared" si="41"/>
        <v>0</v>
      </c>
      <c r="Q160" s="30"/>
      <c r="R160" s="30">
        <v>0</v>
      </c>
      <c r="S160" s="48">
        <f t="shared" si="42"/>
        <v>0</v>
      </c>
      <c r="T160" s="28"/>
      <c r="U160" s="28"/>
      <c r="V160" s="29">
        <f t="shared" si="43"/>
        <v>0</v>
      </c>
      <c r="W160" s="30">
        <f t="shared" si="44"/>
        <v>0</v>
      </c>
      <c r="X160" s="27">
        <f t="shared" si="45"/>
        <v>0</v>
      </c>
      <c r="Y160" s="31"/>
      <c r="Z160" s="32"/>
      <c r="AA160" s="29">
        <f t="shared" si="46"/>
        <v>0</v>
      </c>
      <c r="AB160" s="30">
        <f t="shared" si="47"/>
        <v>0</v>
      </c>
      <c r="AC160" s="27">
        <f t="shared" si="48"/>
        <v>0</v>
      </c>
      <c r="AD160" s="33"/>
      <c r="AE160" s="24"/>
      <c r="AF160" s="27">
        <f t="shared" si="50"/>
        <v>0</v>
      </c>
      <c r="AG160" s="34" t="str">
        <f t="shared" si="51"/>
        <v/>
      </c>
      <c r="AH160" s="35">
        <f t="shared" si="52"/>
        <v>0</v>
      </c>
      <c r="AI160" s="36"/>
      <c r="AJ160" s="37"/>
      <c r="AK160" s="51"/>
      <c r="AL160" s="38"/>
      <c r="AM160" s="38">
        <f t="shared" si="49"/>
        <v>0</v>
      </c>
      <c r="AN160" s="40"/>
      <c r="AO160" s="41"/>
      <c r="AP160" s="41"/>
      <c r="AQ160" s="41"/>
      <c r="AR160" s="41"/>
      <c r="AS160" s="42"/>
      <c r="AT160" s="43"/>
    </row>
    <row r="161" spans="1:46" ht="15" x14ac:dyDescent="0.25">
      <c r="A161" s="18"/>
      <c r="B161" s="19"/>
      <c r="C161" s="19"/>
      <c r="D161" s="20"/>
      <c r="E161" s="20"/>
      <c r="F161" s="21"/>
      <c r="G161" s="22"/>
      <c r="H161" s="23"/>
      <c r="I161" s="39"/>
      <c r="J161" s="68"/>
      <c r="K161" s="24"/>
      <c r="L161" s="25"/>
      <c r="M161" s="26"/>
      <c r="N161" s="47"/>
      <c r="O161" s="47"/>
      <c r="P161" s="47">
        <f t="shared" si="41"/>
        <v>0</v>
      </c>
      <c r="Q161" s="30"/>
      <c r="R161" s="30">
        <v>0</v>
      </c>
      <c r="S161" s="48">
        <f t="shared" si="42"/>
        <v>0</v>
      </c>
      <c r="T161" s="28"/>
      <c r="U161" s="28"/>
      <c r="V161" s="29">
        <f t="shared" si="43"/>
        <v>0</v>
      </c>
      <c r="W161" s="30">
        <f t="shared" si="44"/>
        <v>0</v>
      </c>
      <c r="X161" s="27">
        <f t="shared" si="45"/>
        <v>0</v>
      </c>
      <c r="Y161" s="31"/>
      <c r="Z161" s="32"/>
      <c r="AA161" s="29">
        <f t="shared" si="46"/>
        <v>0</v>
      </c>
      <c r="AB161" s="30">
        <f t="shared" si="47"/>
        <v>0</v>
      </c>
      <c r="AC161" s="27">
        <f t="shared" si="48"/>
        <v>0</v>
      </c>
      <c r="AD161" s="33"/>
      <c r="AE161" s="24"/>
      <c r="AF161" s="27">
        <f t="shared" si="50"/>
        <v>0</v>
      </c>
      <c r="AG161" s="34" t="str">
        <f t="shared" si="51"/>
        <v/>
      </c>
      <c r="AH161" s="35">
        <f t="shared" si="52"/>
        <v>0</v>
      </c>
      <c r="AI161" s="36"/>
      <c r="AJ161" s="37"/>
      <c r="AK161" s="51"/>
      <c r="AL161" s="38"/>
      <c r="AM161" s="38">
        <f t="shared" si="49"/>
        <v>0</v>
      </c>
      <c r="AN161" s="40"/>
      <c r="AO161" s="41"/>
      <c r="AP161" s="41"/>
      <c r="AQ161" s="41"/>
      <c r="AR161" s="41"/>
      <c r="AS161" s="42"/>
      <c r="AT161" s="43"/>
    </row>
    <row r="162" spans="1:46" ht="15" x14ac:dyDescent="0.25">
      <c r="A162" s="18"/>
      <c r="B162" s="19"/>
      <c r="C162" s="19"/>
      <c r="D162" s="20"/>
      <c r="E162" s="20"/>
      <c r="F162" s="21"/>
      <c r="G162" s="22"/>
      <c r="H162" s="23"/>
      <c r="I162" s="39"/>
      <c r="J162" s="68"/>
      <c r="K162" s="24"/>
      <c r="L162" s="25"/>
      <c r="M162" s="26"/>
      <c r="N162" s="47"/>
      <c r="O162" s="47"/>
      <c r="P162" s="47">
        <f t="shared" si="41"/>
        <v>0</v>
      </c>
      <c r="Q162" s="30"/>
      <c r="R162" s="30">
        <v>0</v>
      </c>
      <c r="S162" s="48">
        <f t="shared" si="42"/>
        <v>0</v>
      </c>
      <c r="T162" s="28"/>
      <c r="U162" s="28"/>
      <c r="V162" s="29">
        <f t="shared" si="43"/>
        <v>0</v>
      </c>
      <c r="W162" s="30">
        <f t="shared" si="44"/>
        <v>0</v>
      </c>
      <c r="X162" s="27">
        <f t="shared" si="45"/>
        <v>0</v>
      </c>
      <c r="Y162" s="31"/>
      <c r="Z162" s="32"/>
      <c r="AA162" s="29">
        <f t="shared" si="46"/>
        <v>0</v>
      </c>
      <c r="AB162" s="30">
        <f t="shared" si="47"/>
        <v>0</v>
      </c>
      <c r="AC162" s="27">
        <f t="shared" si="48"/>
        <v>0</v>
      </c>
      <c r="AD162" s="33"/>
      <c r="AE162" s="24"/>
      <c r="AF162" s="27">
        <f t="shared" si="50"/>
        <v>0</v>
      </c>
      <c r="AG162" s="34" t="str">
        <f t="shared" si="51"/>
        <v/>
      </c>
      <c r="AH162" s="35">
        <f t="shared" si="52"/>
        <v>0</v>
      </c>
      <c r="AI162" s="36"/>
      <c r="AJ162" s="37"/>
      <c r="AK162" s="51"/>
      <c r="AL162" s="38"/>
      <c r="AM162" s="38">
        <f t="shared" si="49"/>
        <v>0</v>
      </c>
      <c r="AN162" s="40"/>
      <c r="AO162" s="41"/>
      <c r="AP162" s="41"/>
      <c r="AQ162" s="41"/>
      <c r="AR162" s="41"/>
      <c r="AS162" s="42"/>
      <c r="AT162" s="43"/>
    </row>
    <row r="163" spans="1:46" ht="15" x14ac:dyDescent="0.25">
      <c r="A163" s="18"/>
      <c r="B163" s="19"/>
      <c r="C163" s="19"/>
      <c r="D163" s="20"/>
      <c r="E163" s="20"/>
      <c r="F163" s="21"/>
      <c r="G163" s="22"/>
      <c r="H163" s="23"/>
      <c r="I163" s="39"/>
      <c r="J163" s="68"/>
      <c r="K163" s="24"/>
      <c r="L163" s="25"/>
      <c r="M163" s="26"/>
      <c r="N163" s="47"/>
      <c r="O163" s="47"/>
      <c r="P163" s="47">
        <f t="shared" si="41"/>
        <v>0</v>
      </c>
      <c r="Q163" s="30"/>
      <c r="R163" s="30">
        <v>0</v>
      </c>
      <c r="S163" s="48">
        <f t="shared" si="42"/>
        <v>0</v>
      </c>
      <c r="T163" s="28"/>
      <c r="U163" s="28"/>
      <c r="V163" s="29">
        <f t="shared" si="43"/>
        <v>0</v>
      </c>
      <c r="W163" s="30">
        <f t="shared" si="44"/>
        <v>0</v>
      </c>
      <c r="X163" s="27">
        <f t="shared" si="45"/>
        <v>0</v>
      </c>
      <c r="Y163" s="31"/>
      <c r="Z163" s="32"/>
      <c r="AA163" s="29">
        <f t="shared" si="46"/>
        <v>0</v>
      </c>
      <c r="AB163" s="30">
        <f t="shared" si="47"/>
        <v>0</v>
      </c>
      <c r="AC163" s="27">
        <f t="shared" si="48"/>
        <v>0</v>
      </c>
      <c r="AD163" s="33"/>
      <c r="AE163" s="24"/>
      <c r="AF163" s="27">
        <f t="shared" si="50"/>
        <v>0</v>
      </c>
      <c r="AG163" s="34" t="str">
        <f t="shared" si="51"/>
        <v/>
      </c>
      <c r="AH163" s="35">
        <f t="shared" si="52"/>
        <v>0</v>
      </c>
      <c r="AI163" s="36"/>
      <c r="AJ163" s="37"/>
      <c r="AK163" s="51"/>
      <c r="AL163" s="38"/>
      <c r="AM163" s="38">
        <f t="shared" si="49"/>
        <v>0</v>
      </c>
      <c r="AN163" s="40"/>
      <c r="AO163" s="41"/>
      <c r="AP163" s="41"/>
      <c r="AQ163" s="41"/>
      <c r="AR163" s="41"/>
      <c r="AS163" s="42"/>
      <c r="AT163" s="43"/>
    </row>
    <row r="164" spans="1:46" ht="15" x14ac:dyDescent="0.25">
      <c r="A164" s="18"/>
      <c r="B164" s="19"/>
      <c r="C164" s="19"/>
      <c r="D164" s="20"/>
      <c r="E164" s="20"/>
      <c r="F164" s="21"/>
      <c r="G164" s="22"/>
      <c r="H164" s="23"/>
      <c r="I164" s="39"/>
      <c r="J164" s="68"/>
      <c r="K164" s="24"/>
      <c r="L164" s="25"/>
      <c r="M164" s="26"/>
      <c r="N164" s="47"/>
      <c r="O164" s="47"/>
      <c r="P164" s="47">
        <f t="shared" si="41"/>
        <v>0</v>
      </c>
      <c r="Q164" s="30"/>
      <c r="R164" s="30">
        <v>0</v>
      </c>
      <c r="S164" s="48">
        <f t="shared" si="42"/>
        <v>0</v>
      </c>
      <c r="T164" s="28"/>
      <c r="U164" s="28"/>
      <c r="V164" s="29">
        <f t="shared" si="43"/>
        <v>0</v>
      </c>
      <c r="W164" s="30">
        <f t="shared" si="44"/>
        <v>0</v>
      </c>
      <c r="X164" s="27">
        <f t="shared" si="45"/>
        <v>0</v>
      </c>
      <c r="Y164" s="31"/>
      <c r="Z164" s="32"/>
      <c r="AA164" s="29">
        <f t="shared" si="46"/>
        <v>0</v>
      </c>
      <c r="AB164" s="30">
        <f t="shared" si="47"/>
        <v>0</v>
      </c>
      <c r="AC164" s="27">
        <f t="shared" si="48"/>
        <v>0</v>
      </c>
      <c r="AD164" s="33"/>
      <c r="AE164" s="24"/>
      <c r="AF164" s="27">
        <f t="shared" si="50"/>
        <v>0</v>
      </c>
      <c r="AG164" s="34" t="str">
        <f t="shared" si="51"/>
        <v/>
      </c>
      <c r="AH164" s="35">
        <f t="shared" si="52"/>
        <v>0</v>
      </c>
      <c r="AI164" s="36"/>
      <c r="AJ164" s="37"/>
      <c r="AK164" s="51"/>
      <c r="AL164" s="38"/>
      <c r="AM164" s="38">
        <f t="shared" si="49"/>
        <v>0</v>
      </c>
      <c r="AN164" s="40"/>
      <c r="AO164" s="41"/>
      <c r="AP164" s="41"/>
      <c r="AQ164" s="41"/>
      <c r="AR164" s="41"/>
      <c r="AS164" s="42"/>
      <c r="AT164" s="43"/>
    </row>
    <row r="165" spans="1:46" ht="15" x14ac:dyDescent="0.25">
      <c r="A165" s="18"/>
      <c r="B165" s="19"/>
      <c r="C165" s="19"/>
      <c r="D165" s="20"/>
      <c r="E165" s="20"/>
      <c r="F165" s="21"/>
      <c r="G165" s="22"/>
      <c r="H165" s="23"/>
      <c r="I165" s="39"/>
      <c r="J165" s="68"/>
      <c r="K165" s="24"/>
      <c r="L165" s="25"/>
      <c r="M165" s="26"/>
      <c r="N165" s="47"/>
      <c r="O165" s="47"/>
      <c r="P165" s="47">
        <f t="shared" si="41"/>
        <v>0</v>
      </c>
      <c r="Q165" s="30"/>
      <c r="R165" s="30">
        <v>0</v>
      </c>
      <c r="S165" s="48">
        <f t="shared" si="42"/>
        <v>0</v>
      </c>
      <c r="T165" s="28"/>
      <c r="U165" s="28"/>
      <c r="V165" s="29">
        <f t="shared" si="43"/>
        <v>0</v>
      </c>
      <c r="W165" s="30">
        <f t="shared" si="44"/>
        <v>0</v>
      </c>
      <c r="X165" s="27">
        <f t="shared" si="45"/>
        <v>0</v>
      </c>
      <c r="Y165" s="31"/>
      <c r="Z165" s="32"/>
      <c r="AA165" s="29">
        <f t="shared" si="46"/>
        <v>0</v>
      </c>
      <c r="AB165" s="30">
        <f t="shared" si="47"/>
        <v>0</v>
      </c>
      <c r="AC165" s="27">
        <f t="shared" si="48"/>
        <v>0</v>
      </c>
      <c r="AD165" s="33"/>
      <c r="AE165" s="24"/>
      <c r="AF165" s="27">
        <f t="shared" si="50"/>
        <v>0</v>
      </c>
      <c r="AG165" s="34" t="str">
        <f t="shared" si="51"/>
        <v/>
      </c>
      <c r="AH165" s="35">
        <f t="shared" si="52"/>
        <v>0</v>
      </c>
      <c r="AI165" s="36"/>
      <c r="AJ165" s="37"/>
      <c r="AK165" s="51"/>
      <c r="AL165" s="38"/>
      <c r="AM165" s="38">
        <f t="shared" si="49"/>
        <v>0</v>
      </c>
      <c r="AN165" s="40"/>
      <c r="AO165" s="41"/>
      <c r="AP165" s="41"/>
      <c r="AQ165" s="41"/>
      <c r="AR165" s="41"/>
      <c r="AS165" s="42"/>
      <c r="AT165" s="43"/>
    </row>
    <row r="166" spans="1:46" ht="15" x14ac:dyDescent="0.25">
      <c r="A166" s="18"/>
      <c r="B166" s="19"/>
      <c r="C166" s="19"/>
      <c r="D166" s="20"/>
      <c r="E166" s="20"/>
      <c r="F166" s="21"/>
      <c r="G166" s="22"/>
      <c r="H166" s="23"/>
      <c r="I166" s="39"/>
      <c r="J166" s="68"/>
      <c r="K166" s="24"/>
      <c r="L166" s="25"/>
      <c r="M166" s="26"/>
      <c r="N166" s="47"/>
      <c r="O166" s="47"/>
      <c r="P166" s="47">
        <f t="shared" si="41"/>
        <v>0</v>
      </c>
      <c r="Q166" s="30"/>
      <c r="R166" s="30">
        <v>0</v>
      </c>
      <c r="S166" s="48">
        <f t="shared" si="42"/>
        <v>0</v>
      </c>
      <c r="T166" s="28"/>
      <c r="U166" s="28"/>
      <c r="V166" s="29">
        <f t="shared" si="43"/>
        <v>0</v>
      </c>
      <c r="W166" s="30">
        <f t="shared" si="44"/>
        <v>0</v>
      </c>
      <c r="X166" s="27">
        <f t="shared" si="45"/>
        <v>0</v>
      </c>
      <c r="Y166" s="31"/>
      <c r="Z166" s="32"/>
      <c r="AA166" s="29">
        <f t="shared" si="46"/>
        <v>0</v>
      </c>
      <c r="AB166" s="30">
        <f t="shared" si="47"/>
        <v>0</v>
      </c>
      <c r="AC166" s="27">
        <f t="shared" si="48"/>
        <v>0</v>
      </c>
      <c r="AD166" s="33"/>
      <c r="AE166" s="24"/>
      <c r="AF166" s="27">
        <f t="shared" si="50"/>
        <v>0</v>
      </c>
      <c r="AG166" s="34" t="str">
        <f t="shared" si="51"/>
        <v/>
      </c>
      <c r="AH166" s="35">
        <f t="shared" si="52"/>
        <v>0</v>
      </c>
      <c r="AI166" s="36"/>
      <c r="AJ166" s="37"/>
      <c r="AK166" s="51"/>
      <c r="AL166" s="38"/>
      <c r="AM166" s="38">
        <f t="shared" si="49"/>
        <v>0</v>
      </c>
      <c r="AN166" s="40"/>
      <c r="AO166" s="41"/>
      <c r="AP166" s="41"/>
      <c r="AQ166" s="41"/>
      <c r="AR166" s="41"/>
      <c r="AS166" s="42"/>
      <c r="AT166" s="43"/>
    </row>
    <row r="167" spans="1:46" ht="15" x14ac:dyDescent="0.25">
      <c r="A167" s="18"/>
      <c r="B167" s="19"/>
      <c r="C167" s="19"/>
      <c r="D167" s="20"/>
      <c r="E167" s="20"/>
      <c r="F167" s="21"/>
      <c r="G167" s="22"/>
      <c r="H167" s="23"/>
      <c r="I167" s="39"/>
      <c r="J167" s="68"/>
      <c r="K167" s="24"/>
      <c r="L167" s="25"/>
      <c r="M167" s="26"/>
      <c r="N167" s="47"/>
      <c r="O167" s="47"/>
      <c r="P167" s="47">
        <f t="shared" si="41"/>
        <v>0</v>
      </c>
      <c r="Q167" s="30"/>
      <c r="R167" s="30">
        <v>0</v>
      </c>
      <c r="S167" s="48">
        <f t="shared" si="42"/>
        <v>0</v>
      </c>
      <c r="T167" s="28"/>
      <c r="U167" s="28"/>
      <c r="V167" s="29">
        <f t="shared" si="43"/>
        <v>0</v>
      </c>
      <c r="W167" s="30">
        <f t="shared" si="44"/>
        <v>0</v>
      </c>
      <c r="X167" s="27">
        <f t="shared" si="45"/>
        <v>0</v>
      </c>
      <c r="Y167" s="31"/>
      <c r="Z167" s="32"/>
      <c r="AA167" s="29">
        <f t="shared" si="46"/>
        <v>0</v>
      </c>
      <c r="AB167" s="30">
        <f t="shared" si="47"/>
        <v>0</v>
      </c>
      <c r="AC167" s="27">
        <f t="shared" si="48"/>
        <v>0</v>
      </c>
      <c r="AD167" s="33"/>
      <c r="AE167" s="24"/>
      <c r="AF167" s="27">
        <f t="shared" si="50"/>
        <v>0</v>
      </c>
      <c r="AG167" s="34" t="str">
        <f t="shared" si="51"/>
        <v/>
      </c>
      <c r="AH167" s="35">
        <f t="shared" si="52"/>
        <v>0</v>
      </c>
      <c r="AI167" s="36"/>
      <c r="AJ167" s="37"/>
      <c r="AK167" s="51"/>
      <c r="AL167" s="38"/>
      <c r="AM167" s="38">
        <f t="shared" si="49"/>
        <v>0</v>
      </c>
      <c r="AN167" s="40"/>
      <c r="AO167" s="41"/>
      <c r="AP167" s="41"/>
      <c r="AQ167" s="41"/>
      <c r="AR167" s="41"/>
      <c r="AS167" s="42"/>
      <c r="AT167" s="43"/>
    </row>
    <row r="168" spans="1:46" ht="15" x14ac:dyDescent="0.25">
      <c r="A168" s="18"/>
      <c r="B168" s="19"/>
      <c r="C168" s="19"/>
      <c r="D168" s="20"/>
      <c r="E168" s="20"/>
      <c r="F168" s="21"/>
      <c r="G168" s="22"/>
      <c r="H168" s="23"/>
      <c r="I168" s="39"/>
      <c r="J168" s="68"/>
      <c r="K168" s="24"/>
      <c r="L168" s="25"/>
      <c r="M168" s="26"/>
      <c r="N168" s="47"/>
      <c r="O168" s="47"/>
      <c r="P168" s="47">
        <f t="shared" si="41"/>
        <v>0</v>
      </c>
      <c r="Q168" s="30"/>
      <c r="R168" s="30">
        <v>0</v>
      </c>
      <c r="S168" s="48">
        <f t="shared" si="42"/>
        <v>0</v>
      </c>
      <c r="T168" s="28"/>
      <c r="U168" s="28"/>
      <c r="V168" s="29">
        <f t="shared" si="43"/>
        <v>0</v>
      </c>
      <c r="W168" s="30">
        <f t="shared" si="44"/>
        <v>0</v>
      </c>
      <c r="X168" s="27">
        <f t="shared" si="45"/>
        <v>0</v>
      </c>
      <c r="Y168" s="31"/>
      <c r="Z168" s="32"/>
      <c r="AA168" s="29">
        <f t="shared" si="46"/>
        <v>0</v>
      </c>
      <c r="AB168" s="30">
        <f t="shared" si="47"/>
        <v>0</v>
      </c>
      <c r="AC168" s="27">
        <f t="shared" si="48"/>
        <v>0</v>
      </c>
      <c r="AD168" s="33"/>
      <c r="AE168" s="24"/>
      <c r="AF168" s="27">
        <f t="shared" si="50"/>
        <v>0</v>
      </c>
      <c r="AG168" s="34" t="str">
        <f t="shared" si="51"/>
        <v/>
      </c>
      <c r="AH168" s="35">
        <f t="shared" si="52"/>
        <v>0</v>
      </c>
      <c r="AI168" s="36"/>
      <c r="AJ168" s="37"/>
      <c r="AK168" s="51"/>
      <c r="AL168" s="38"/>
      <c r="AM168" s="38">
        <f t="shared" si="49"/>
        <v>0</v>
      </c>
      <c r="AN168" s="40"/>
      <c r="AO168" s="41"/>
      <c r="AP168" s="41"/>
      <c r="AQ168" s="41"/>
      <c r="AR168" s="41"/>
      <c r="AS168" s="42"/>
      <c r="AT168" s="43"/>
    </row>
    <row r="169" spans="1:46" ht="15" x14ac:dyDescent="0.25">
      <c r="A169" s="18"/>
      <c r="B169" s="19"/>
      <c r="C169" s="19"/>
      <c r="D169" s="20"/>
      <c r="E169" s="20"/>
      <c r="F169" s="21"/>
      <c r="G169" s="22"/>
      <c r="H169" s="23"/>
      <c r="I169" s="39"/>
      <c r="J169" s="68"/>
      <c r="K169" s="24"/>
      <c r="L169" s="25"/>
      <c r="M169" s="26"/>
      <c r="N169" s="47"/>
      <c r="O169" s="47"/>
      <c r="P169" s="47"/>
      <c r="Q169" s="30"/>
      <c r="R169" s="30"/>
      <c r="S169" s="48"/>
      <c r="T169" s="28"/>
      <c r="U169" s="28"/>
      <c r="V169" s="29"/>
      <c r="W169" s="30"/>
      <c r="X169" s="27"/>
      <c r="Y169" s="31"/>
      <c r="Z169" s="32"/>
      <c r="AA169" s="29"/>
      <c r="AB169" s="30"/>
      <c r="AC169" s="27"/>
      <c r="AD169" s="33"/>
      <c r="AE169" s="24"/>
      <c r="AF169" s="27"/>
      <c r="AG169" s="34"/>
      <c r="AH169" s="35"/>
      <c r="AI169" s="36"/>
      <c r="AJ169" s="37"/>
      <c r="AK169" s="51"/>
      <c r="AL169" s="38"/>
      <c r="AM169" s="38"/>
      <c r="AN169" s="40"/>
      <c r="AO169" s="41"/>
      <c r="AP169" s="41"/>
      <c r="AQ169" s="41"/>
      <c r="AR169" s="41"/>
      <c r="AS169" s="42"/>
      <c r="AT169" s="43"/>
    </row>
    <row r="170" spans="1:46" ht="15" x14ac:dyDescent="0.25">
      <c r="A170" s="18"/>
      <c r="B170" s="19"/>
      <c r="C170" s="19"/>
      <c r="D170" s="20"/>
      <c r="E170" s="20"/>
      <c r="F170" s="21"/>
      <c r="G170" s="22"/>
      <c r="H170" s="23"/>
      <c r="I170" s="39"/>
      <c r="J170" s="68"/>
      <c r="K170" s="24"/>
      <c r="L170" s="25"/>
      <c r="M170" s="26"/>
      <c r="N170" s="47"/>
      <c r="O170" s="47"/>
      <c r="P170" s="47"/>
      <c r="Q170" s="30"/>
      <c r="R170" s="30"/>
      <c r="S170" s="48"/>
      <c r="T170" s="28"/>
      <c r="U170" s="28"/>
      <c r="V170" s="29"/>
      <c r="W170" s="30"/>
      <c r="X170" s="27"/>
      <c r="Y170" s="31"/>
      <c r="Z170" s="32"/>
      <c r="AA170" s="29"/>
      <c r="AB170" s="30"/>
      <c r="AC170" s="27"/>
      <c r="AD170" s="33"/>
      <c r="AE170" s="24"/>
      <c r="AF170" s="27"/>
      <c r="AG170" s="34"/>
      <c r="AH170" s="35"/>
      <c r="AI170" s="36"/>
      <c r="AJ170" s="37"/>
      <c r="AK170" s="51"/>
      <c r="AL170" s="38"/>
      <c r="AM170" s="38"/>
      <c r="AN170" s="40"/>
      <c r="AO170" s="41"/>
      <c r="AP170" s="41"/>
      <c r="AQ170" s="41"/>
      <c r="AR170" s="41"/>
      <c r="AS170" s="42"/>
      <c r="AT170" s="43"/>
    </row>
    <row r="171" spans="1:46" ht="15" x14ac:dyDescent="0.25">
      <c r="A171" s="18"/>
      <c r="B171" s="19"/>
      <c r="C171" s="19"/>
      <c r="D171" s="20"/>
      <c r="E171" s="20"/>
      <c r="F171" s="21"/>
      <c r="G171" s="22"/>
      <c r="H171" s="23"/>
      <c r="I171" s="39"/>
      <c r="J171" s="68"/>
      <c r="K171" s="24"/>
      <c r="L171" s="25"/>
      <c r="M171" s="26"/>
      <c r="N171" s="47"/>
      <c r="O171" s="47"/>
      <c r="P171" s="47"/>
      <c r="Q171" s="30"/>
      <c r="R171" s="30"/>
      <c r="S171" s="48"/>
      <c r="T171" s="28"/>
      <c r="U171" s="28"/>
      <c r="V171" s="29"/>
      <c r="W171" s="30"/>
      <c r="X171" s="27"/>
      <c r="Y171" s="31"/>
      <c r="Z171" s="32"/>
      <c r="AA171" s="29"/>
      <c r="AB171" s="30"/>
      <c r="AC171" s="27"/>
      <c r="AD171" s="33"/>
      <c r="AE171" s="24"/>
      <c r="AF171" s="27"/>
      <c r="AG171" s="34"/>
      <c r="AH171" s="35"/>
      <c r="AI171" s="36"/>
      <c r="AJ171" s="37"/>
      <c r="AK171" s="51"/>
      <c r="AL171" s="38"/>
      <c r="AM171" s="38"/>
      <c r="AN171" s="40"/>
      <c r="AO171" s="41"/>
      <c r="AP171" s="41"/>
      <c r="AQ171" s="41"/>
      <c r="AR171" s="41"/>
      <c r="AS171" s="42"/>
      <c r="AT171" s="43"/>
    </row>
    <row r="172" spans="1:46" ht="15" x14ac:dyDescent="0.25">
      <c r="A172" s="18"/>
      <c r="B172" s="19"/>
      <c r="C172" s="19"/>
      <c r="D172" s="20"/>
      <c r="E172" s="20"/>
      <c r="F172" s="21"/>
      <c r="G172" s="22"/>
      <c r="H172" s="23"/>
      <c r="I172" s="39"/>
      <c r="J172" s="68"/>
      <c r="K172" s="24"/>
      <c r="L172" s="25"/>
      <c r="M172" s="26"/>
      <c r="N172" s="47"/>
      <c r="O172" s="47"/>
      <c r="P172" s="47"/>
      <c r="Q172" s="30"/>
      <c r="R172" s="30"/>
      <c r="S172" s="48"/>
      <c r="T172" s="28"/>
      <c r="U172" s="28"/>
      <c r="V172" s="29"/>
      <c r="W172" s="30"/>
      <c r="X172" s="27"/>
      <c r="Y172" s="31"/>
      <c r="Z172" s="32"/>
      <c r="AA172" s="29"/>
      <c r="AB172" s="30"/>
      <c r="AC172" s="27"/>
      <c r="AD172" s="33"/>
      <c r="AE172" s="24"/>
      <c r="AF172" s="27"/>
      <c r="AG172" s="34"/>
      <c r="AH172" s="35"/>
      <c r="AI172" s="36"/>
      <c r="AJ172" s="37"/>
      <c r="AK172" s="51"/>
      <c r="AL172" s="38"/>
      <c r="AM172" s="38"/>
      <c r="AN172" s="40"/>
      <c r="AO172" s="41"/>
      <c r="AP172" s="41"/>
      <c r="AQ172" s="41"/>
      <c r="AR172" s="41"/>
      <c r="AS172" s="42"/>
      <c r="AT172" s="43"/>
    </row>
    <row r="173" spans="1:46" ht="15" x14ac:dyDescent="0.25">
      <c r="A173" s="18"/>
      <c r="B173" s="19"/>
      <c r="C173" s="19"/>
      <c r="D173" s="20"/>
      <c r="E173" s="20"/>
      <c r="F173" s="21"/>
      <c r="G173" s="22"/>
      <c r="H173" s="23"/>
      <c r="I173" s="39"/>
      <c r="J173" s="68"/>
      <c r="K173" s="24"/>
      <c r="L173" s="25"/>
      <c r="M173" s="26"/>
      <c r="N173" s="47"/>
      <c r="O173" s="47"/>
      <c r="P173" s="47"/>
      <c r="Q173" s="30"/>
      <c r="R173" s="30"/>
      <c r="S173" s="48"/>
      <c r="T173" s="28"/>
      <c r="U173" s="28"/>
      <c r="V173" s="29"/>
      <c r="W173" s="30"/>
      <c r="X173" s="27"/>
      <c r="Y173" s="31"/>
      <c r="Z173" s="32"/>
      <c r="AA173" s="29"/>
      <c r="AB173" s="30"/>
      <c r="AC173" s="27"/>
      <c r="AD173" s="33"/>
      <c r="AE173" s="24"/>
      <c r="AF173" s="27"/>
      <c r="AG173" s="34"/>
      <c r="AH173" s="35"/>
      <c r="AI173" s="36"/>
      <c r="AJ173" s="37"/>
      <c r="AK173" s="51"/>
      <c r="AL173" s="38"/>
      <c r="AM173" s="38"/>
      <c r="AN173" s="40"/>
      <c r="AO173" s="41"/>
      <c r="AP173" s="41"/>
      <c r="AQ173" s="41"/>
      <c r="AR173" s="41"/>
      <c r="AS173" s="42"/>
      <c r="AT173" s="43"/>
    </row>
    <row r="174" spans="1:46" ht="15" x14ac:dyDescent="0.25">
      <c r="A174" s="18"/>
      <c r="B174" s="19"/>
      <c r="C174" s="19"/>
      <c r="D174" s="20"/>
      <c r="E174" s="20"/>
      <c r="F174" s="21"/>
      <c r="G174" s="22"/>
      <c r="H174" s="23"/>
      <c r="I174" s="39"/>
      <c r="J174" s="68"/>
      <c r="K174" s="24"/>
      <c r="L174" s="25"/>
      <c r="M174" s="26"/>
      <c r="N174" s="47"/>
      <c r="O174" s="47"/>
      <c r="P174" s="47"/>
      <c r="Q174" s="30"/>
      <c r="R174" s="30"/>
      <c r="S174" s="48"/>
      <c r="T174" s="28"/>
      <c r="U174" s="28"/>
      <c r="V174" s="29"/>
      <c r="W174" s="30"/>
      <c r="X174" s="27"/>
      <c r="Y174" s="31"/>
      <c r="Z174" s="32"/>
      <c r="AA174" s="29"/>
      <c r="AB174" s="30"/>
      <c r="AC174" s="27"/>
      <c r="AD174" s="33"/>
      <c r="AE174" s="24"/>
      <c r="AF174" s="27"/>
      <c r="AG174" s="34"/>
      <c r="AH174" s="35"/>
      <c r="AI174" s="36"/>
      <c r="AJ174" s="37"/>
      <c r="AK174" s="51"/>
      <c r="AL174" s="38"/>
      <c r="AM174" s="38"/>
      <c r="AN174" s="40"/>
      <c r="AO174" s="41"/>
      <c r="AP174" s="41"/>
      <c r="AQ174" s="41"/>
      <c r="AR174" s="41"/>
      <c r="AS174" s="42"/>
      <c r="AT174" s="43"/>
    </row>
    <row r="175" spans="1:46" ht="15" x14ac:dyDescent="0.25">
      <c r="A175" s="18"/>
      <c r="B175" s="19"/>
      <c r="C175" s="19"/>
      <c r="D175" s="20"/>
      <c r="E175" s="20"/>
      <c r="F175" s="21"/>
      <c r="G175" s="22"/>
      <c r="H175" s="23"/>
      <c r="I175" s="39"/>
      <c r="J175" s="68"/>
      <c r="K175" s="24"/>
      <c r="L175" s="25"/>
      <c r="M175" s="26"/>
      <c r="N175" s="47"/>
      <c r="O175" s="47"/>
      <c r="P175" s="47"/>
      <c r="Q175" s="30"/>
      <c r="R175" s="30"/>
      <c r="S175" s="48"/>
      <c r="T175" s="28"/>
      <c r="U175" s="28"/>
      <c r="V175" s="29"/>
      <c r="W175" s="30"/>
      <c r="X175" s="27"/>
      <c r="Y175" s="31"/>
      <c r="Z175" s="32"/>
      <c r="AA175" s="29"/>
      <c r="AB175" s="30"/>
      <c r="AC175" s="27"/>
      <c r="AD175" s="33"/>
      <c r="AE175" s="24"/>
      <c r="AF175" s="27"/>
      <c r="AG175" s="34"/>
      <c r="AH175" s="35"/>
      <c r="AI175" s="36"/>
      <c r="AJ175" s="37"/>
      <c r="AK175" s="51"/>
      <c r="AL175" s="38"/>
      <c r="AM175" s="38"/>
      <c r="AN175" s="40"/>
      <c r="AO175" s="41"/>
      <c r="AP175" s="41"/>
      <c r="AQ175" s="41"/>
      <c r="AR175" s="41"/>
      <c r="AS175" s="42"/>
      <c r="AT175" s="43"/>
    </row>
    <row r="176" spans="1:46" ht="15" x14ac:dyDescent="0.25">
      <c r="A176" s="18"/>
      <c r="B176" s="19"/>
      <c r="C176" s="19"/>
      <c r="D176" s="20"/>
      <c r="E176" s="20"/>
      <c r="F176" s="21"/>
      <c r="G176" s="22"/>
      <c r="H176" s="23"/>
      <c r="I176" s="39"/>
      <c r="J176" s="68"/>
      <c r="K176" s="24"/>
      <c r="L176" s="25"/>
      <c r="M176" s="26"/>
      <c r="N176" s="47"/>
      <c r="O176" s="47"/>
      <c r="P176" s="47"/>
      <c r="Q176" s="30"/>
      <c r="R176" s="30"/>
      <c r="S176" s="48"/>
      <c r="T176" s="28"/>
      <c r="U176" s="28"/>
      <c r="V176" s="29"/>
      <c r="W176" s="30"/>
      <c r="X176" s="27"/>
      <c r="Y176" s="31"/>
      <c r="Z176" s="32"/>
      <c r="AA176" s="29"/>
      <c r="AB176" s="30"/>
      <c r="AC176" s="27"/>
      <c r="AD176" s="33"/>
      <c r="AE176" s="24"/>
      <c r="AF176" s="27"/>
      <c r="AG176" s="34"/>
      <c r="AH176" s="35"/>
      <c r="AI176" s="36"/>
      <c r="AJ176" s="37"/>
      <c r="AK176" s="51"/>
      <c r="AL176" s="38"/>
      <c r="AM176" s="38"/>
      <c r="AN176" s="40"/>
      <c r="AO176" s="41"/>
      <c r="AP176" s="41"/>
      <c r="AQ176" s="41"/>
      <c r="AR176" s="41"/>
      <c r="AS176" s="42"/>
      <c r="AT176" s="43"/>
    </row>
    <row r="177" spans="1:46" ht="15" x14ac:dyDescent="0.25">
      <c r="A177" s="18"/>
      <c r="B177" s="19"/>
      <c r="C177" s="19"/>
      <c r="D177" s="20"/>
      <c r="E177" s="20"/>
      <c r="F177" s="21"/>
      <c r="G177" s="22"/>
      <c r="H177" s="23"/>
      <c r="I177" s="39"/>
      <c r="J177" s="68"/>
      <c r="K177" s="24"/>
      <c r="L177" s="25"/>
      <c r="M177" s="26"/>
      <c r="N177" s="47"/>
      <c r="O177" s="47"/>
      <c r="P177" s="47"/>
      <c r="Q177" s="30"/>
      <c r="R177" s="30"/>
      <c r="S177" s="48"/>
      <c r="T177" s="28"/>
      <c r="U177" s="28"/>
      <c r="V177" s="29"/>
      <c r="W177" s="30"/>
      <c r="X177" s="27"/>
      <c r="Y177" s="31"/>
      <c r="Z177" s="32"/>
      <c r="AA177" s="29"/>
      <c r="AB177" s="30"/>
      <c r="AC177" s="27"/>
      <c r="AD177" s="33"/>
      <c r="AE177" s="24"/>
      <c r="AF177" s="27"/>
      <c r="AG177" s="34"/>
      <c r="AH177" s="35"/>
      <c r="AI177" s="36"/>
      <c r="AJ177" s="37"/>
      <c r="AK177" s="51"/>
      <c r="AL177" s="38"/>
      <c r="AM177" s="38"/>
      <c r="AN177" s="40"/>
      <c r="AO177" s="41"/>
      <c r="AP177" s="41"/>
      <c r="AQ177" s="41"/>
      <c r="AR177" s="41"/>
      <c r="AS177" s="42"/>
      <c r="AT177" s="43"/>
    </row>
    <row r="178" spans="1:46" ht="15" x14ac:dyDescent="0.25">
      <c r="A178" s="18"/>
      <c r="B178" s="19"/>
      <c r="C178" s="19"/>
      <c r="D178" s="20"/>
      <c r="E178" s="20"/>
      <c r="F178" s="21"/>
      <c r="G178" s="22"/>
      <c r="H178" s="23"/>
      <c r="I178" s="39"/>
      <c r="J178" s="68"/>
      <c r="K178" s="24"/>
      <c r="L178" s="25"/>
      <c r="M178" s="26"/>
      <c r="N178" s="47"/>
      <c r="O178" s="47"/>
      <c r="P178" s="47"/>
      <c r="Q178" s="30"/>
      <c r="R178" s="30"/>
      <c r="S178" s="48"/>
      <c r="T178" s="28"/>
      <c r="U178" s="28"/>
      <c r="V178" s="29"/>
      <c r="W178" s="30"/>
      <c r="X178" s="27"/>
      <c r="Y178" s="31"/>
      <c r="Z178" s="32"/>
      <c r="AA178" s="29"/>
      <c r="AB178" s="30"/>
      <c r="AC178" s="27"/>
      <c r="AD178" s="33"/>
      <c r="AE178" s="24"/>
      <c r="AF178" s="27"/>
      <c r="AG178" s="34"/>
      <c r="AH178" s="35"/>
      <c r="AI178" s="36"/>
      <c r="AJ178" s="37"/>
      <c r="AK178" s="51"/>
      <c r="AL178" s="38"/>
      <c r="AM178" s="38"/>
      <c r="AN178" s="40"/>
      <c r="AO178" s="41"/>
      <c r="AP178" s="41"/>
      <c r="AQ178" s="41"/>
      <c r="AR178" s="41"/>
      <c r="AS178" s="42"/>
      <c r="AT178" s="43"/>
    </row>
    <row r="179" spans="1:46" ht="15" x14ac:dyDescent="0.25">
      <c r="A179" s="18"/>
      <c r="B179" s="19"/>
      <c r="C179" s="19"/>
      <c r="D179" s="20"/>
      <c r="E179" s="20"/>
      <c r="F179" s="21"/>
      <c r="G179" s="22"/>
      <c r="H179" s="23"/>
      <c r="I179" s="39"/>
      <c r="J179" s="68"/>
      <c r="K179" s="24"/>
      <c r="L179" s="25"/>
      <c r="M179" s="26"/>
      <c r="N179" s="47"/>
      <c r="O179" s="47"/>
      <c r="P179" s="47"/>
      <c r="Q179" s="30"/>
      <c r="R179" s="30"/>
      <c r="S179" s="48"/>
      <c r="T179" s="28"/>
      <c r="U179" s="28"/>
      <c r="V179" s="29"/>
      <c r="W179" s="30"/>
      <c r="X179" s="27"/>
      <c r="Y179" s="31"/>
      <c r="Z179" s="32"/>
      <c r="AA179" s="29"/>
      <c r="AB179" s="30"/>
      <c r="AC179" s="27"/>
      <c r="AD179" s="33"/>
      <c r="AE179" s="24"/>
      <c r="AF179" s="27"/>
      <c r="AG179" s="34"/>
      <c r="AH179" s="35"/>
      <c r="AI179" s="36"/>
      <c r="AJ179" s="37"/>
      <c r="AK179" s="51"/>
      <c r="AL179" s="38"/>
      <c r="AM179" s="38"/>
      <c r="AN179" s="40"/>
      <c r="AO179" s="41"/>
      <c r="AP179" s="41"/>
      <c r="AQ179" s="41"/>
      <c r="AR179" s="41"/>
      <c r="AS179" s="42"/>
      <c r="AT179" s="43"/>
    </row>
    <row r="180" spans="1:46" ht="15" x14ac:dyDescent="0.25">
      <c r="A180" s="18"/>
      <c r="B180" s="19"/>
      <c r="C180" s="19"/>
      <c r="D180" s="20"/>
      <c r="E180" s="20"/>
      <c r="F180" s="21"/>
      <c r="G180" s="22"/>
      <c r="H180" s="23"/>
      <c r="I180" s="39"/>
      <c r="J180" s="68"/>
      <c r="K180" s="24"/>
      <c r="L180" s="25"/>
      <c r="M180" s="26"/>
      <c r="N180" s="47"/>
      <c r="O180" s="47"/>
      <c r="P180" s="47"/>
      <c r="Q180" s="30"/>
      <c r="R180" s="30"/>
      <c r="S180" s="48"/>
      <c r="T180" s="28"/>
      <c r="U180" s="28"/>
      <c r="V180" s="29"/>
      <c r="W180" s="30"/>
      <c r="X180" s="27"/>
      <c r="Y180" s="31"/>
      <c r="Z180" s="32"/>
      <c r="AA180" s="29"/>
      <c r="AB180" s="30"/>
      <c r="AC180" s="27"/>
      <c r="AD180" s="33"/>
      <c r="AE180" s="24"/>
      <c r="AF180" s="27"/>
      <c r="AG180" s="34"/>
      <c r="AH180" s="35"/>
      <c r="AI180" s="36"/>
      <c r="AJ180" s="37"/>
      <c r="AK180" s="51"/>
      <c r="AL180" s="38"/>
      <c r="AM180" s="38"/>
      <c r="AN180" s="40"/>
      <c r="AO180" s="41"/>
      <c r="AP180" s="41"/>
      <c r="AQ180" s="41"/>
      <c r="AR180" s="41"/>
      <c r="AS180" s="42"/>
      <c r="AT180" s="43"/>
    </row>
    <row r="181" spans="1:46" ht="15" x14ac:dyDescent="0.25">
      <c r="A181" s="18"/>
      <c r="B181" s="19"/>
      <c r="C181" s="19"/>
      <c r="D181" s="20"/>
      <c r="E181" s="20"/>
      <c r="F181" s="21"/>
      <c r="G181" s="22"/>
      <c r="H181" s="23"/>
      <c r="I181" s="39"/>
      <c r="J181" s="68"/>
      <c r="K181" s="24"/>
      <c r="L181" s="25"/>
      <c r="M181" s="26"/>
      <c r="N181" s="47"/>
      <c r="O181" s="47"/>
      <c r="P181" s="47"/>
      <c r="Q181" s="30"/>
      <c r="R181" s="30"/>
      <c r="S181" s="48"/>
      <c r="T181" s="28"/>
      <c r="U181" s="28"/>
      <c r="V181" s="29"/>
      <c r="W181" s="30"/>
      <c r="X181" s="27"/>
      <c r="Y181" s="31"/>
      <c r="Z181" s="32"/>
      <c r="AA181" s="29"/>
      <c r="AB181" s="30"/>
      <c r="AC181" s="27"/>
      <c r="AD181" s="33"/>
      <c r="AE181" s="24"/>
      <c r="AF181" s="27"/>
      <c r="AG181" s="34"/>
      <c r="AH181" s="35"/>
      <c r="AI181" s="36"/>
      <c r="AJ181" s="37"/>
      <c r="AK181" s="51"/>
      <c r="AL181" s="38"/>
      <c r="AM181" s="38"/>
      <c r="AN181" s="40"/>
      <c r="AO181" s="41"/>
      <c r="AP181" s="41"/>
      <c r="AQ181" s="41"/>
      <c r="AR181" s="41"/>
      <c r="AS181" s="42"/>
      <c r="AT181" s="43"/>
    </row>
    <row r="182" spans="1:46" ht="15" x14ac:dyDescent="0.25">
      <c r="A182" s="18"/>
      <c r="B182" s="19"/>
      <c r="C182" s="19"/>
      <c r="D182" s="20"/>
      <c r="E182" s="20"/>
      <c r="F182" s="21"/>
      <c r="G182" s="22"/>
      <c r="H182" s="23"/>
      <c r="I182" s="39"/>
      <c r="J182" s="68"/>
      <c r="K182" s="24"/>
      <c r="L182" s="25"/>
      <c r="M182" s="26"/>
      <c r="N182" s="47"/>
      <c r="O182" s="47"/>
      <c r="P182" s="47"/>
      <c r="Q182" s="30"/>
      <c r="R182" s="30"/>
      <c r="S182" s="48"/>
      <c r="T182" s="28"/>
      <c r="U182" s="28"/>
      <c r="V182" s="29"/>
      <c r="W182" s="30"/>
      <c r="X182" s="27"/>
      <c r="Y182" s="31"/>
      <c r="Z182" s="32"/>
      <c r="AA182" s="29"/>
      <c r="AB182" s="30"/>
      <c r="AC182" s="27"/>
      <c r="AD182" s="33"/>
      <c r="AE182" s="24"/>
      <c r="AF182" s="27"/>
      <c r="AG182" s="34"/>
      <c r="AH182" s="35"/>
      <c r="AI182" s="36"/>
      <c r="AJ182" s="37"/>
      <c r="AK182" s="51"/>
      <c r="AL182" s="38"/>
      <c r="AM182" s="38"/>
      <c r="AN182" s="40"/>
      <c r="AO182" s="41"/>
      <c r="AP182" s="41"/>
      <c r="AQ182" s="41"/>
      <c r="AR182" s="41"/>
      <c r="AS182" s="42"/>
      <c r="AT182" s="43"/>
    </row>
    <row r="183" spans="1:46" ht="15" x14ac:dyDescent="0.25">
      <c r="A183" s="18"/>
      <c r="B183" s="19"/>
      <c r="C183" s="19"/>
      <c r="D183" s="20"/>
      <c r="E183" s="20"/>
      <c r="F183" s="21"/>
      <c r="G183" s="22"/>
      <c r="H183" s="23"/>
      <c r="I183" s="39"/>
      <c r="J183" s="68"/>
      <c r="K183" s="24"/>
      <c r="L183" s="25"/>
      <c r="M183" s="26"/>
      <c r="N183" s="47"/>
      <c r="O183" s="47"/>
      <c r="P183" s="47"/>
      <c r="Q183" s="30"/>
      <c r="R183" s="30"/>
      <c r="S183" s="48"/>
      <c r="T183" s="28"/>
      <c r="U183" s="28"/>
      <c r="V183" s="29"/>
      <c r="W183" s="30"/>
      <c r="X183" s="27"/>
      <c r="Y183" s="31"/>
      <c r="Z183" s="32"/>
      <c r="AA183" s="29"/>
      <c r="AB183" s="30"/>
      <c r="AC183" s="27"/>
      <c r="AD183" s="33"/>
      <c r="AE183" s="24"/>
      <c r="AF183" s="27"/>
      <c r="AG183" s="34"/>
      <c r="AH183" s="35"/>
      <c r="AI183" s="36"/>
      <c r="AJ183" s="37"/>
      <c r="AK183" s="51"/>
      <c r="AL183" s="38"/>
      <c r="AM183" s="38"/>
      <c r="AN183" s="40"/>
      <c r="AO183" s="41"/>
      <c r="AP183" s="41"/>
      <c r="AQ183" s="41"/>
      <c r="AR183" s="41"/>
      <c r="AS183" s="42"/>
      <c r="AT183" s="43"/>
    </row>
    <row r="184" spans="1:46" ht="15" x14ac:dyDescent="0.25">
      <c r="A184" s="18"/>
      <c r="B184" s="19"/>
      <c r="C184" s="19"/>
      <c r="D184" s="20"/>
      <c r="E184" s="20"/>
      <c r="F184" s="21"/>
      <c r="G184" s="22"/>
      <c r="H184" s="23"/>
      <c r="I184" s="39"/>
      <c r="J184" s="68"/>
      <c r="K184" s="24"/>
      <c r="L184" s="25"/>
      <c r="M184" s="26"/>
      <c r="N184" s="47"/>
      <c r="O184" s="47"/>
      <c r="P184" s="47"/>
      <c r="Q184" s="30"/>
      <c r="R184" s="30"/>
      <c r="S184" s="48"/>
      <c r="T184" s="28"/>
      <c r="U184" s="28"/>
      <c r="V184" s="29"/>
      <c r="W184" s="30"/>
      <c r="X184" s="27"/>
      <c r="Y184" s="31"/>
      <c r="Z184" s="32"/>
      <c r="AA184" s="29"/>
      <c r="AB184" s="30"/>
      <c r="AC184" s="27"/>
      <c r="AD184" s="33"/>
      <c r="AE184" s="24"/>
      <c r="AF184" s="27"/>
      <c r="AG184" s="34"/>
      <c r="AH184" s="35"/>
      <c r="AI184" s="36"/>
      <c r="AJ184" s="37"/>
      <c r="AK184" s="51"/>
      <c r="AL184" s="38"/>
      <c r="AM184" s="38"/>
      <c r="AN184" s="40"/>
      <c r="AO184" s="41"/>
      <c r="AP184" s="41"/>
      <c r="AQ184" s="41"/>
      <c r="AR184" s="41"/>
      <c r="AS184" s="42"/>
      <c r="AT184" s="43"/>
    </row>
    <row r="185" spans="1:46" ht="15" x14ac:dyDescent="0.25">
      <c r="A185" s="18"/>
      <c r="B185" s="19"/>
      <c r="C185" s="19"/>
      <c r="D185" s="20"/>
      <c r="E185" s="20"/>
      <c r="F185" s="21"/>
      <c r="G185" s="22"/>
      <c r="H185" s="23"/>
      <c r="I185" s="39"/>
      <c r="J185" s="68"/>
      <c r="K185" s="24"/>
      <c r="L185" s="25"/>
      <c r="M185" s="26"/>
      <c r="N185" s="47"/>
      <c r="O185" s="47"/>
      <c r="P185" s="47"/>
      <c r="Q185" s="30"/>
      <c r="R185" s="30"/>
      <c r="S185" s="48"/>
      <c r="T185" s="28"/>
      <c r="U185" s="28"/>
      <c r="V185" s="29"/>
      <c r="W185" s="30"/>
      <c r="X185" s="27"/>
      <c r="Y185" s="31"/>
      <c r="Z185" s="32"/>
      <c r="AA185" s="29"/>
      <c r="AB185" s="30"/>
      <c r="AC185" s="27"/>
      <c r="AD185" s="33"/>
      <c r="AE185" s="24"/>
      <c r="AF185" s="27"/>
      <c r="AG185" s="34"/>
      <c r="AH185" s="35"/>
      <c r="AI185" s="36"/>
      <c r="AJ185" s="37"/>
      <c r="AK185" s="51"/>
      <c r="AL185" s="38"/>
      <c r="AM185" s="38"/>
      <c r="AN185" s="40"/>
      <c r="AO185" s="41"/>
      <c r="AP185" s="41"/>
      <c r="AQ185" s="41"/>
      <c r="AR185" s="41"/>
      <c r="AS185" s="42"/>
      <c r="AT185" s="43"/>
    </row>
    <row r="186" spans="1:46" ht="15" x14ac:dyDescent="0.25">
      <c r="A186" s="18"/>
      <c r="B186" s="19"/>
      <c r="C186" s="19"/>
      <c r="D186" s="20"/>
      <c r="E186" s="20"/>
      <c r="F186" s="21"/>
      <c r="G186" s="22"/>
      <c r="H186" s="23"/>
      <c r="I186" s="39"/>
      <c r="J186" s="68"/>
      <c r="K186" s="24"/>
      <c r="L186" s="25"/>
      <c r="M186" s="26"/>
      <c r="N186" s="47"/>
      <c r="O186" s="47"/>
      <c r="P186" s="47"/>
      <c r="Q186" s="30"/>
      <c r="R186" s="30"/>
      <c r="S186" s="48"/>
      <c r="T186" s="28"/>
      <c r="U186" s="28"/>
      <c r="V186" s="29"/>
      <c r="W186" s="30"/>
      <c r="X186" s="27"/>
      <c r="Y186" s="31"/>
      <c r="Z186" s="32"/>
      <c r="AA186" s="29"/>
      <c r="AB186" s="30"/>
      <c r="AC186" s="27"/>
      <c r="AD186" s="33"/>
      <c r="AE186" s="24"/>
      <c r="AF186" s="27"/>
      <c r="AG186" s="34"/>
      <c r="AH186" s="35"/>
      <c r="AI186" s="36"/>
      <c r="AJ186" s="37"/>
      <c r="AK186" s="51"/>
      <c r="AL186" s="38"/>
      <c r="AM186" s="38"/>
      <c r="AN186" s="40"/>
      <c r="AO186" s="41"/>
      <c r="AP186" s="41"/>
      <c r="AQ186" s="41"/>
      <c r="AR186" s="41"/>
      <c r="AS186" s="42"/>
      <c r="AT186" s="43"/>
    </row>
    <row r="187" spans="1:46" ht="15" x14ac:dyDescent="0.25">
      <c r="A187" s="18"/>
      <c r="B187" s="19"/>
      <c r="C187" s="19"/>
      <c r="D187" s="20"/>
      <c r="E187" s="20"/>
      <c r="F187" s="21"/>
      <c r="G187" s="22"/>
      <c r="H187" s="23"/>
      <c r="I187" s="39"/>
      <c r="J187" s="68"/>
      <c r="K187" s="24"/>
      <c r="L187" s="25"/>
      <c r="M187" s="26"/>
      <c r="N187" s="47"/>
      <c r="O187" s="47"/>
      <c r="P187" s="47"/>
      <c r="Q187" s="30"/>
      <c r="R187" s="30"/>
      <c r="S187" s="48"/>
      <c r="T187" s="28"/>
      <c r="U187" s="28"/>
      <c r="V187" s="29"/>
      <c r="W187" s="30"/>
      <c r="X187" s="27"/>
      <c r="Y187" s="31"/>
      <c r="Z187" s="32"/>
      <c r="AA187" s="29"/>
      <c r="AB187" s="30"/>
      <c r="AC187" s="27"/>
      <c r="AD187" s="33"/>
      <c r="AE187" s="24"/>
      <c r="AF187" s="27"/>
      <c r="AG187" s="34"/>
      <c r="AH187" s="35"/>
      <c r="AI187" s="36"/>
      <c r="AJ187" s="37"/>
      <c r="AK187" s="51"/>
      <c r="AL187" s="38"/>
      <c r="AM187" s="38"/>
      <c r="AN187" s="40"/>
      <c r="AO187" s="41"/>
      <c r="AP187" s="41"/>
      <c r="AQ187" s="41"/>
      <c r="AR187" s="41"/>
      <c r="AS187" s="42"/>
      <c r="AT187" s="43"/>
    </row>
    <row r="188" spans="1:46" ht="15" x14ac:dyDescent="0.25">
      <c r="A188" s="18"/>
      <c r="B188" s="19"/>
      <c r="C188" s="19"/>
      <c r="D188" s="20"/>
      <c r="E188" s="20"/>
      <c r="F188" s="21"/>
      <c r="G188" s="22"/>
      <c r="H188" s="23"/>
      <c r="I188" s="39"/>
      <c r="J188" s="68"/>
      <c r="K188" s="24"/>
      <c r="L188" s="25"/>
      <c r="M188" s="26"/>
      <c r="N188" s="47"/>
      <c r="O188" s="47"/>
      <c r="P188" s="47"/>
      <c r="Q188" s="30"/>
      <c r="R188" s="30"/>
      <c r="S188" s="48"/>
      <c r="T188" s="28"/>
      <c r="U188" s="28"/>
      <c r="V188" s="29"/>
      <c r="W188" s="30"/>
      <c r="X188" s="27"/>
      <c r="Y188" s="31"/>
      <c r="Z188" s="32"/>
      <c r="AA188" s="29"/>
      <c r="AB188" s="30"/>
      <c r="AC188" s="27"/>
      <c r="AD188" s="33"/>
      <c r="AE188" s="24"/>
      <c r="AF188" s="27"/>
      <c r="AG188" s="34"/>
      <c r="AH188" s="35"/>
      <c r="AI188" s="36"/>
      <c r="AJ188" s="37"/>
      <c r="AK188" s="51"/>
      <c r="AL188" s="38"/>
      <c r="AM188" s="38"/>
      <c r="AN188" s="40"/>
      <c r="AO188" s="41"/>
      <c r="AP188" s="41"/>
      <c r="AQ188" s="41"/>
      <c r="AR188" s="41"/>
      <c r="AS188" s="42"/>
      <c r="AT188" s="43"/>
    </row>
    <row r="189" spans="1:46" ht="15" x14ac:dyDescent="0.25">
      <c r="A189" s="18"/>
      <c r="B189" s="19"/>
      <c r="C189" s="19"/>
      <c r="D189" s="20"/>
      <c r="E189" s="20"/>
      <c r="F189" s="21"/>
      <c r="G189" s="22"/>
      <c r="H189" s="23"/>
      <c r="I189" s="39"/>
      <c r="J189" s="68"/>
      <c r="K189" s="24"/>
      <c r="L189" s="25"/>
      <c r="M189" s="26"/>
      <c r="N189" s="47"/>
      <c r="O189" s="47"/>
      <c r="P189" s="47"/>
      <c r="Q189" s="30"/>
      <c r="R189" s="30"/>
      <c r="S189" s="48"/>
      <c r="T189" s="28"/>
      <c r="U189" s="28"/>
      <c r="V189" s="29"/>
      <c r="W189" s="30"/>
      <c r="X189" s="27"/>
      <c r="Y189" s="31"/>
      <c r="Z189" s="32"/>
      <c r="AA189" s="29"/>
      <c r="AB189" s="30"/>
      <c r="AC189" s="27"/>
      <c r="AD189" s="33"/>
      <c r="AE189" s="24"/>
      <c r="AF189" s="27"/>
      <c r="AG189" s="34"/>
      <c r="AH189" s="35"/>
      <c r="AI189" s="36"/>
      <c r="AJ189" s="37"/>
      <c r="AK189" s="51"/>
      <c r="AL189" s="38"/>
      <c r="AM189" s="38"/>
      <c r="AN189" s="40"/>
      <c r="AO189" s="41"/>
      <c r="AP189" s="41"/>
      <c r="AQ189" s="41"/>
      <c r="AR189" s="41"/>
      <c r="AS189" s="42"/>
      <c r="AT189" s="43"/>
    </row>
    <row r="190" spans="1:46" ht="15" x14ac:dyDescent="0.25">
      <c r="A190" s="18"/>
      <c r="B190" s="19"/>
      <c r="C190" s="19"/>
      <c r="D190" s="20"/>
      <c r="E190" s="20"/>
      <c r="F190" s="21"/>
      <c r="G190" s="22"/>
      <c r="H190" s="23"/>
      <c r="I190" s="39"/>
      <c r="J190" s="68"/>
      <c r="K190" s="24"/>
      <c r="L190" s="25"/>
      <c r="M190" s="26"/>
      <c r="N190" s="47"/>
      <c r="O190" s="47"/>
      <c r="P190" s="47"/>
      <c r="Q190" s="30"/>
      <c r="R190" s="30"/>
      <c r="S190" s="48"/>
      <c r="T190" s="28"/>
      <c r="U190" s="28"/>
      <c r="V190" s="29"/>
      <c r="W190" s="30"/>
      <c r="X190" s="27"/>
      <c r="Y190" s="31"/>
      <c r="Z190" s="32"/>
      <c r="AA190" s="29"/>
      <c r="AB190" s="30"/>
      <c r="AC190" s="27"/>
      <c r="AD190" s="33"/>
      <c r="AE190" s="24"/>
      <c r="AF190" s="27"/>
      <c r="AG190" s="34"/>
      <c r="AH190" s="35"/>
      <c r="AI190" s="36"/>
      <c r="AJ190" s="37"/>
      <c r="AK190" s="51"/>
      <c r="AL190" s="38"/>
      <c r="AM190" s="38"/>
      <c r="AN190" s="40"/>
      <c r="AO190" s="41"/>
      <c r="AP190" s="41"/>
      <c r="AQ190" s="41"/>
      <c r="AR190" s="41"/>
      <c r="AS190" s="42"/>
      <c r="AT190" s="43"/>
    </row>
    <row r="191" spans="1:46" x14ac:dyDescent="0.2"/>
    <row r="192" spans="1:46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</sheetData>
  <sheetProtection autoFilter="0"/>
  <autoFilter ref="A4:AU111">
    <sortState ref="A2:AV1134">
      <sortCondition ref="A1:A1134"/>
    </sortState>
  </autoFilter>
  <mergeCells count="9">
    <mergeCell ref="A1:AT1"/>
    <mergeCell ref="D2:M3"/>
    <mergeCell ref="N2:S3"/>
    <mergeCell ref="T2:AH2"/>
    <mergeCell ref="AI2:AT3"/>
    <mergeCell ref="T3:X3"/>
    <mergeCell ref="Y3:AC3"/>
    <mergeCell ref="AD3:AF3"/>
    <mergeCell ref="AG3:AH3"/>
  </mergeCells>
  <conditionalFormatting sqref="A1:A1048576">
    <cfRule type="duplicateValues" dxfId="8" priority="216"/>
  </conditionalFormatting>
  <conditionalFormatting sqref="D191:E1048576 D1:E4">
    <cfRule type="duplicateValues" dxfId="7" priority="305"/>
  </conditionalFormatting>
  <conditionalFormatting sqref="A191:A1048576 A1:A4">
    <cfRule type="duplicateValues" dxfId="6" priority="308"/>
  </conditionalFormatting>
  <conditionalFormatting sqref="D191:E1048576 D1:E4">
    <cfRule type="duplicateValues" dxfId="5" priority="311"/>
  </conditionalFormatting>
  <conditionalFormatting sqref="A191:A1048576 A1:A4">
    <cfRule type="duplicateValues" dxfId="4" priority="314"/>
  </conditionalFormatting>
  <conditionalFormatting sqref="D5:E190">
    <cfRule type="duplicateValues" dxfId="3" priority="317"/>
  </conditionalFormatting>
  <conditionalFormatting sqref="A5:A190">
    <cfRule type="duplicateValues" dxfId="2" priority="318"/>
  </conditionalFormatting>
  <conditionalFormatting sqref="D5:E190">
    <cfRule type="duplicateValues" dxfId="1" priority="319"/>
  </conditionalFormatting>
  <conditionalFormatting sqref="A5:A190">
    <cfRule type="duplicateValues" dxfId="0" priority="320"/>
  </conditionalFormatting>
  <dataValidations count="14">
    <dataValidation type="whole" allowBlank="1" showInputMessage="1" showErrorMessage="1" sqref="R4 R1 R191:R1048576">
      <formula1>0</formula1>
      <formula2>15</formula2>
    </dataValidation>
    <dataValidation type="date" allowBlank="1" showInputMessage="1" showErrorMessage="1" sqref="C3">
      <formula1>42005</formula1>
      <formula2>42369</formula2>
    </dataValidation>
    <dataValidation type="date" allowBlank="1" showInputMessage="1" showErrorMessage="1" sqref="T5:U190 Y5:Z190">
      <formula1>41640</formula1>
      <formula2>42004</formula2>
    </dataValidation>
    <dataValidation type="whole" allowBlank="1" showInputMessage="1" showErrorMessage="1" sqref="AD5:AD190">
      <formula1>0</formula1>
      <formula2>12</formula2>
    </dataValidation>
    <dataValidation type="whole" allowBlank="1" showInputMessage="1" showErrorMessage="1" sqref="AE5:AE190">
      <formula1>0</formula1>
      <formula2>30</formula2>
    </dataValidation>
    <dataValidation type="list" allowBlank="1" showInputMessage="1" showErrorMessage="1" sqref="F5:F190">
      <formula1>TIPO_DOC</formula1>
    </dataValidation>
    <dataValidation type="list" allowBlank="1" showInputMessage="1" showErrorMessage="1" sqref="AS5:AS190">
      <formula1>ESTADO</formula1>
    </dataValidation>
    <dataValidation type="list" allowBlank="1" showInputMessage="1" showErrorMessage="1" sqref="H5:H190">
      <formula1>PERFIL</formula1>
    </dataValidation>
    <dataValidation type="whole" allowBlank="1" showInputMessage="1" showErrorMessage="1" error="DIGITE EL NUMERO DE DOCUMENTO SIN PUNTOS, GUIONES O COMAS" sqref="G5:G190">
      <formula1>1</formula1>
      <formula2>1999999999</formula2>
    </dataValidation>
    <dataValidation type="date" allowBlank="1" showInputMessage="1" showErrorMessage="1" sqref="L5:L190">
      <formula1>32874</formula1>
      <formula2>42369</formula2>
    </dataValidation>
    <dataValidation type="list" allowBlank="1" showInputMessage="1" showErrorMessage="1" sqref="M5:M190">
      <formula1>CATEGORIA</formula1>
    </dataValidation>
    <dataValidation type="list" allowBlank="1" showInputMessage="1" showErrorMessage="1" sqref="AJ5:AJ190">
      <formula1>MISIO_APOYO</formula1>
    </dataValidation>
    <dataValidation type="list" allowBlank="1" showInputMessage="1" showErrorMessage="1" sqref="AK5:AK190">
      <formula1>REGIONAL</formula1>
    </dataValidation>
    <dataValidation type="list" allowBlank="1" showInputMessage="1" showErrorMessage="1" sqref="AL5:AL190">
      <formula1>PROCESO</formula1>
    </dataValidation>
  </dataValidations>
  <pageMargins left="0.35433070866141736" right="0.15748031496062992" top="0.57187500000000002" bottom="0.54749999999999999" header="0.31496062992125984" footer="0.31496062992125984"/>
  <pageSetup scale="18" fitToHeight="0" orientation="landscape" horizontalDpi="4294967295" verticalDpi="4294967295" r:id="rId1"/>
  <headerFooter>
    <oddHeader>&amp;L&amp;G&amp;C&amp;"Arial,Normal"PROCESO ADQUISICIÓN BIENES Y SERVICIOS
FORMATO RELACIÓN DE NECESIDADES POR PRESTACION DE SERVICIOS&amp;RF1.P2.ABS
Versión 2
30/05/2018
Página &amp;P de &amp;N
Clasificación de la Información:
Pública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topLeftCell="A29" workbookViewId="0">
      <selection activeCell="B50" sqref="B50"/>
    </sheetView>
  </sheetViews>
  <sheetFormatPr baseColWidth="10" defaultRowHeight="11.25" x14ac:dyDescent="0.2"/>
  <cols>
    <col min="1" max="1" width="69.28515625" style="67" bestFit="1" customWidth="1"/>
    <col min="2" max="2" width="10.42578125" style="65" customWidth="1"/>
    <col min="3" max="3" width="35" style="66" bestFit="1" customWidth="1"/>
    <col min="4" max="4" width="25.7109375" style="66" customWidth="1"/>
    <col min="5" max="5" width="25.5703125" style="66" bestFit="1" customWidth="1"/>
    <col min="6" max="6" width="18.28515625" style="66" bestFit="1" customWidth="1"/>
    <col min="7" max="7" width="11.42578125" style="66"/>
    <col min="8" max="8" width="25.85546875" style="66" bestFit="1" customWidth="1"/>
    <col min="9" max="9" width="23.85546875" style="66" bestFit="1" customWidth="1"/>
    <col min="10" max="16384" width="11.42578125" style="66"/>
  </cols>
  <sheetData>
    <row r="1" spans="1:9" s="55" customFormat="1" x14ac:dyDescent="0.2">
      <c r="A1" s="52" t="s">
        <v>54</v>
      </c>
      <c r="B1" s="53" t="s">
        <v>55</v>
      </c>
      <c r="C1" s="54" t="s">
        <v>56</v>
      </c>
      <c r="D1" s="55" t="s">
        <v>57</v>
      </c>
      <c r="E1" s="56" t="s">
        <v>58</v>
      </c>
      <c r="F1" s="55" t="s">
        <v>618</v>
      </c>
      <c r="G1" s="55" t="s">
        <v>44</v>
      </c>
      <c r="H1" s="55" t="s">
        <v>43</v>
      </c>
      <c r="I1" s="55" t="s">
        <v>67</v>
      </c>
    </row>
    <row r="2" spans="1:9" s="55" customFormat="1" x14ac:dyDescent="0.2">
      <c r="A2" s="52" t="s">
        <v>60</v>
      </c>
      <c r="B2" s="53" t="s">
        <v>61</v>
      </c>
      <c r="C2" s="54" t="s">
        <v>62</v>
      </c>
      <c r="D2" s="55" t="s">
        <v>45</v>
      </c>
      <c r="E2" s="56" t="s">
        <v>63</v>
      </c>
      <c r="F2" s="55" t="s">
        <v>619</v>
      </c>
      <c r="G2" s="55" t="s">
        <v>65</v>
      </c>
      <c r="H2" s="55" t="s">
        <v>66</v>
      </c>
      <c r="I2" s="55" t="s">
        <v>53</v>
      </c>
    </row>
    <row r="3" spans="1:9" s="55" customFormat="1" x14ac:dyDescent="0.2">
      <c r="A3" s="52" t="s">
        <v>68</v>
      </c>
      <c r="B3" s="57">
        <v>11</v>
      </c>
      <c r="C3" s="54" t="s">
        <v>69</v>
      </c>
      <c r="E3" s="56" t="s">
        <v>70</v>
      </c>
      <c r="F3" s="55" t="s">
        <v>59</v>
      </c>
      <c r="H3" s="55" t="s">
        <v>72</v>
      </c>
      <c r="I3" s="55" t="s">
        <v>77</v>
      </c>
    </row>
    <row r="4" spans="1:9" s="55" customFormat="1" x14ac:dyDescent="0.2">
      <c r="A4" s="52" t="s">
        <v>73</v>
      </c>
      <c r="B4" s="57">
        <v>13</v>
      </c>
      <c r="C4" s="54" t="s">
        <v>74</v>
      </c>
      <c r="E4" s="56" t="s">
        <v>75</v>
      </c>
      <c r="F4" s="55" t="s">
        <v>64</v>
      </c>
      <c r="H4" s="55" t="s">
        <v>76</v>
      </c>
      <c r="I4" s="55" t="s">
        <v>82</v>
      </c>
    </row>
    <row r="5" spans="1:9" s="55" customFormat="1" x14ac:dyDescent="0.2">
      <c r="A5" s="52" t="s">
        <v>78</v>
      </c>
      <c r="B5" s="57">
        <v>15</v>
      </c>
      <c r="C5" s="54" t="s">
        <v>79</v>
      </c>
      <c r="E5" s="56" t="s">
        <v>80</v>
      </c>
      <c r="F5" s="55" t="s">
        <v>71</v>
      </c>
      <c r="H5" s="55" t="s">
        <v>81</v>
      </c>
      <c r="I5" s="55" t="s">
        <v>86</v>
      </c>
    </row>
    <row r="6" spans="1:9" s="55" customFormat="1" x14ac:dyDescent="0.2">
      <c r="A6" s="52" t="s">
        <v>83</v>
      </c>
      <c r="B6" s="57">
        <v>17</v>
      </c>
      <c r="C6" s="54" t="s">
        <v>84</v>
      </c>
      <c r="E6" s="56" t="s">
        <v>85</v>
      </c>
      <c r="H6" s="55" t="s">
        <v>52</v>
      </c>
      <c r="I6" s="55" t="s">
        <v>91</v>
      </c>
    </row>
    <row r="7" spans="1:9" s="55" customFormat="1" x14ac:dyDescent="0.2">
      <c r="A7" s="52" t="s">
        <v>87</v>
      </c>
      <c r="B7" s="57">
        <v>18</v>
      </c>
      <c r="C7" s="54" t="s">
        <v>88</v>
      </c>
      <c r="E7" s="56" t="s">
        <v>89</v>
      </c>
      <c r="H7" s="55" t="s">
        <v>90</v>
      </c>
      <c r="I7" s="55" t="s">
        <v>96</v>
      </c>
    </row>
    <row r="8" spans="1:9" s="55" customFormat="1" x14ac:dyDescent="0.2">
      <c r="A8" s="52" t="s">
        <v>92</v>
      </c>
      <c r="B8" s="57">
        <v>19</v>
      </c>
      <c r="C8" s="54" t="s">
        <v>93</v>
      </c>
      <c r="E8" s="56" t="s">
        <v>94</v>
      </c>
      <c r="H8" s="55" t="s">
        <v>95</v>
      </c>
      <c r="I8" s="55" t="s">
        <v>100</v>
      </c>
    </row>
    <row r="9" spans="1:9" s="55" customFormat="1" x14ac:dyDescent="0.2">
      <c r="A9" s="52" t="s">
        <v>97</v>
      </c>
      <c r="B9" s="57">
        <v>20</v>
      </c>
      <c r="C9" s="54" t="s">
        <v>98</v>
      </c>
      <c r="E9" s="56" t="s">
        <v>99</v>
      </c>
      <c r="I9" s="55" t="s">
        <v>104</v>
      </c>
    </row>
    <row r="10" spans="1:9" s="55" customFormat="1" x14ac:dyDescent="0.2">
      <c r="A10" s="52" t="s">
        <v>101</v>
      </c>
      <c r="B10" s="57">
        <v>23</v>
      </c>
      <c r="C10" s="54" t="s">
        <v>102</v>
      </c>
      <c r="E10" s="56" t="s">
        <v>103</v>
      </c>
      <c r="I10" s="55" t="s">
        <v>108</v>
      </c>
    </row>
    <row r="11" spans="1:9" s="55" customFormat="1" x14ac:dyDescent="0.2">
      <c r="A11" s="52" t="s">
        <v>105</v>
      </c>
      <c r="B11" s="57">
        <v>25</v>
      </c>
      <c r="C11" s="54" t="s">
        <v>106</v>
      </c>
      <c r="E11" s="56" t="s">
        <v>107</v>
      </c>
      <c r="I11" s="55" t="s">
        <v>111</v>
      </c>
    </row>
    <row r="12" spans="1:9" s="55" customFormat="1" x14ac:dyDescent="0.2">
      <c r="A12" s="52" t="s">
        <v>109</v>
      </c>
      <c r="B12" s="57">
        <v>27</v>
      </c>
      <c r="C12" s="54" t="s">
        <v>110</v>
      </c>
      <c r="I12" s="55" t="s">
        <v>114</v>
      </c>
    </row>
    <row r="13" spans="1:9" s="55" customFormat="1" x14ac:dyDescent="0.2">
      <c r="A13" s="52" t="s">
        <v>112</v>
      </c>
      <c r="B13" s="57">
        <v>41</v>
      </c>
      <c r="C13" s="54" t="s">
        <v>113</v>
      </c>
      <c r="I13" s="55" t="s">
        <v>117</v>
      </c>
    </row>
    <row r="14" spans="1:9" s="55" customFormat="1" x14ac:dyDescent="0.2">
      <c r="A14" s="52" t="s">
        <v>115</v>
      </c>
      <c r="B14" s="57">
        <v>44</v>
      </c>
      <c r="C14" s="54" t="s">
        <v>116</v>
      </c>
      <c r="I14" s="55" t="s">
        <v>120</v>
      </c>
    </row>
    <row r="15" spans="1:9" s="55" customFormat="1" x14ac:dyDescent="0.2">
      <c r="A15" s="52" t="s">
        <v>118</v>
      </c>
      <c r="B15" s="57">
        <v>47</v>
      </c>
      <c r="C15" s="54" t="s">
        <v>119</v>
      </c>
      <c r="I15" s="55" t="s">
        <v>123</v>
      </c>
    </row>
    <row r="16" spans="1:9" s="55" customFormat="1" x14ac:dyDescent="0.2">
      <c r="A16" s="52" t="s">
        <v>121</v>
      </c>
      <c r="B16" s="57">
        <v>50</v>
      </c>
      <c r="C16" s="54" t="s">
        <v>122</v>
      </c>
      <c r="I16" s="55" t="s">
        <v>126</v>
      </c>
    </row>
    <row r="17" spans="1:9" s="55" customFormat="1" x14ac:dyDescent="0.2">
      <c r="A17" s="52" t="s">
        <v>124</v>
      </c>
      <c r="B17" s="57">
        <v>52</v>
      </c>
      <c r="C17" s="54" t="s">
        <v>125</v>
      </c>
      <c r="I17" s="55" t="s">
        <v>129</v>
      </c>
    </row>
    <row r="18" spans="1:9" s="55" customFormat="1" x14ac:dyDescent="0.2">
      <c r="A18" s="52" t="s">
        <v>127</v>
      </c>
      <c r="B18" s="57">
        <v>54</v>
      </c>
      <c r="C18" s="54" t="s">
        <v>128</v>
      </c>
    </row>
    <row r="19" spans="1:9" s="55" customFormat="1" x14ac:dyDescent="0.2">
      <c r="A19" s="52" t="s">
        <v>130</v>
      </c>
      <c r="B19" s="57">
        <v>63</v>
      </c>
      <c r="C19" s="54" t="s">
        <v>131</v>
      </c>
    </row>
    <row r="20" spans="1:9" s="55" customFormat="1" x14ac:dyDescent="0.2">
      <c r="A20" s="52" t="s">
        <v>132</v>
      </c>
      <c r="B20" s="57">
        <v>66</v>
      </c>
      <c r="C20" s="54" t="s">
        <v>133</v>
      </c>
    </row>
    <row r="21" spans="1:9" s="55" customFormat="1" x14ac:dyDescent="0.2">
      <c r="A21" s="52" t="s">
        <v>134</v>
      </c>
      <c r="B21" s="57">
        <v>68</v>
      </c>
      <c r="C21" s="54" t="s">
        <v>135</v>
      </c>
    </row>
    <row r="22" spans="1:9" s="55" customFormat="1" x14ac:dyDescent="0.2">
      <c r="A22" s="52" t="s">
        <v>136</v>
      </c>
      <c r="B22" s="57">
        <v>70</v>
      </c>
      <c r="C22" s="54" t="s">
        <v>137</v>
      </c>
    </row>
    <row r="23" spans="1:9" s="55" customFormat="1" x14ac:dyDescent="0.2">
      <c r="A23" s="52" t="s">
        <v>138</v>
      </c>
      <c r="B23" s="57">
        <v>73</v>
      </c>
      <c r="C23" s="54" t="s">
        <v>139</v>
      </c>
    </row>
    <row r="24" spans="1:9" s="55" customFormat="1" x14ac:dyDescent="0.2">
      <c r="A24" s="52" t="s">
        <v>140</v>
      </c>
      <c r="B24" s="57">
        <v>76</v>
      </c>
      <c r="C24" s="54" t="s">
        <v>141</v>
      </c>
    </row>
    <row r="25" spans="1:9" s="55" customFormat="1" x14ac:dyDescent="0.2">
      <c r="A25" s="52" t="s">
        <v>142</v>
      </c>
      <c r="B25" s="57">
        <v>81</v>
      </c>
      <c r="C25" s="52" t="s">
        <v>143</v>
      </c>
    </row>
    <row r="26" spans="1:9" s="55" customFormat="1" x14ac:dyDescent="0.2">
      <c r="A26" s="52" t="s">
        <v>144</v>
      </c>
      <c r="B26" s="57">
        <v>85</v>
      </c>
      <c r="C26" s="54" t="s">
        <v>145</v>
      </c>
    </row>
    <row r="27" spans="1:9" s="55" customFormat="1" x14ac:dyDescent="0.2">
      <c r="A27" s="52" t="s">
        <v>146</v>
      </c>
      <c r="B27" s="57">
        <v>86</v>
      </c>
      <c r="C27" s="54" t="s">
        <v>147</v>
      </c>
    </row>
    <row r="28" spans="1:9" s="55" customFormat="1" x14ac:dyDescent="0.2">
      <c r="A28" s="52" t="s">
        <v>148</v>
      </c>
      <c r="B28" s="57" t="s">
        <v>149</v>
      </c>
      <c r="C28" s="54" t="s">
        <v>150</v>
      </c>
    </row>
    <row r="29" spans="1:9" s="55" customFormat="1" x14ac:dyDescent="0.2">
      <c r="A29" s="52" t="s">
        <v>151</v>
      </c>
      <c r="B29" s="57">
        <v>91</v>
      </c>
      <c r="C29" s="54" t="s">
        <v>152</v>
      </c>
    </row>
    <row r="30" spans="1:9" s="55" customFormat="1" x14ac:dyDescent="0.2">
      <c r="A30" s="52" t="s">
        <v>153</v>
      </c>
      <c r="B30" s="57">
        <v>94</v>
      </c>
      <c r="C30" s="54" t="s">
        <v>154</v>
      </c>
    </row>
    <row r="31" spans="1:9" s="55" customFormat="1" x14ac:dyDescent="0.2">
      <c r="A31" s="52" t="s">
        <v>155</v>
      </c>
      <c r="B31" s="57">
        <v>95</v>
      </c>
      <c r="C31" s="54" t="s">
        <v>156</v>
      </c>
    </row>
    <row r="32" spans="1:9" s="55" customFormat="1" x14ac:dyDescent="0.2">
      <c r="A32" s="52" t="s">
        <v>157</v>
      </c>
      <c r="B32" s="57">
        <v>97</v>
      </c>
      <c r="C32" s="54" t="s">
        <v>158</v>
      </c>
    </row>
    <row r="33" spans="1:3" s="55" customFormat="1" x14ac:dyDescent="0.2">
      <c r="A33" s="52" t="s">
        <v>159</v>
      </c>
      <c r="B33" s="57" t="s">
        <v>160</v>
      </c>
      <c r="C33" s="54" t="s">
        <v>161</v>
      </c>
    </row>
    <row r="34" spans="1:3" s="55" customFormat="1" x14ac:dyDescent="0.2">
      <c r="A34" s="58" t="s">
        <v>162</v>
      </c>
      <c r="B34" s="59" t="s">
        <v>621</v>
      </c>
      <c r="C34" s="54" t="s">
        <v>163</v>
      </c>
    </row>
    <row r="35" spans="1:3" s="55" customFormat="1" x14ac:dyDescent="0.2">
      <c r="A35" s="60" t="s">
        <v>51</v>
      </c>
      <c r="B35" s="59" t="s">
        <v>622</v>
      </c>
      <c r="C35" s="54" t="s">
        <v>164</v>
      </c>
    </row>
    <row r="36" spans="1:3" s="55" customFormat="1" x14ac:dyDescent="0.2">
      <c r="A36" s="60" t="s">
        <v>165</v>
      </c>
      <c r="B36" s="59" t="s">
        <v>624</v>
      </c>
      <c r="C36" s="54" t="s">
        <v>166</v>
      </c>
    </row>
    <row r="37" spans="1:3" s="55" customFormat="1" x14ac:dyDescent="0.2">
      <c r="A37" s="60" t="s">
        <v>167</v>
      </c>
      <c r="B37" s="59" t="s">
        <v>625</v>
      </c>
      <c r="C37" s="54" t="s">
        <v>168</v>
      </c>
    </row>
    <row r="38" spans="1:3" s="55" customFormat="1" x14ac:dyDescent="0.2">
      <c r="A38" s="60" t="s">
        <v>169</v>
      </c>
      <c r="B38" s="59" t="s">
        <v>626</v>
      </c>
      <c r="C38" s="54" t="s">
        <v>170</v>
      </c>
    </row>
    <row r="39" spans="1:3" s="55" customFormat="1" x14ac:dyDescent="0.2">
      <c r="A39" s="60" t="s">
        <v>50</v>
      </c>
      <c r="B39" s="59" t="s">
        <v>627</v>
      </c>
      <c r="C39" s="52" t="s">
        <v>171</v>
      </c>
    </row>
    <row r="40" spans="1:3" s="55" customFormat="1" x14ac:dyDescent="0.2">
      <c r="A40" s="60" t="s">
        <v>49</v>
      </c>
      <c r="B40" s="59" t="s">
        <v>628</v>
      </c>
      <c r="C40" s="52" t="s">
        <v>172</v>
      </c>
    </row>
    <row r="41" spans="1:3" s="55" customFormat="1" x14ac:dyDescent="0.2">
      <c r="A41" s="61" t="s">
        <v>173</v>
      </c>
      <c r="B41" s="59" t="s">
        <v>629</v>
      </c>
      <c r="C41" s="52" t="s">
        <v>174</v>
      </c>
    </row>
    <row r="42" spans="1:3" s="55" customFormat="1" x14ac:dyDescent="0.2">
      <c r="A42" s="61" t="s">
        <v>175</v>
      </c>
      <c r="B42" s="59" t="s">
        <v>630</v>
      </c>
      <c r="C42" s="52" t="s">
        <v>176</v>
      </c>
    </row>
    <row r="43" spans="1:3" s="55" customFormat="1" x14ac:dyDescent="0.2">
      <c r="A43" s="60" t="s">
        <v>177</v>
      </c>
      <c r="B43" s="59" t="s">
        <v>631</v>
      </c>
      <c r="C43" s="52" t="s">
        <v>178</v>
      </c>
    </row>
    <row r="44" spans="1:3" s="55" customFormat="1" x14ac:dyDescent="0.2">
      <c r="A44" s="60" t="s">
        <v>179</v>
      </c>
      <c r="B44" s="59" t="s">
        <v>632</v>
      </c>
      <c r="C44" s="52" t="s">
        <v>180</v>
      </c>
    </row>
    <row r="45" spans="1:3" s="55" customFormat="1" x14ac:dyDescent="0.2">
      <c r="A45" s="60" t="s">
        <v>181</v>
      </c>
      <c r="B45" s="59" t="s">
        <v>633</v>
      </c>
      <c r="C45" s="52" t="s">
        <v>182</v>
      </c>
    </row>
    <row r="46" spans="1:3" s="55" customFormat="1" x14ac:dyDescent="0.2">
      <c r="A46" s="60" t="s">
        <v>183</v>
      </c>
      <c r="B46" s="59" t="s">
        <v>634</v>
      </c>
      <c r="C46" s="52" t="s">
        <v>184</v>
      </c>
    </row>
    <row r="47" spans="1:3" s="55" customFormat="1" x14ac:dyDescent="0.2">
      <c r="A47" s="60" t="s">
        <v>185</v>
      </c>
      <c r="B47" s="59" t="s">
        <v>635</v>
      </c>
      <c r="C47" s="52" t="s">
        <v>186</v>
      </c>
    </row>
    <row r="48" spans="1:3" s="55" customFormat="1" x14ac:dyDescent="0.2">
      <c r="A48" s="60" t="s">
        <v>187</v>
      </c>
      <c r="B48" s="59" t="s">
        <v>623</v>
      </c>
      <c r="C48" s="52" t="s">
        <v>188</v>
      </c>
    </row>
    <row r="49" spans="1:3" s="55" customFormat="1" x14ac:dyDescent="0.2">
      <c r="A49" s="60" t="s">
        <v>48</v>
      </c>
      <c r="B49" s="59" t="s">
        <v>636</v>
      </c>
      <c r="C49" s="52" t="s">
        <v>189</v>
      </c>
    </row>
    <row r="50" spans="1:3" s="55" customFormat="1" x14ac:dyDescent="0.2">
      <c r="A50" s="61" t="s">
        <v>190</v>
      </c>
      <c r="B50" s="59" t="s">
        <v>637</v>
      </c>
      <c r="C50" s="52" t="s">
        <v>191</v>
      </c>
    </row>
    <row r="51" spans="1:3" s="55" customFormat="1" x14ac:dyDescent="0.2">
      <c r="A51" s="61" t="s">
        <v>192</v>
      </c>
      <c r="B51" s="59" t="s">
        <v>638</v>
      </c>
      <c r="C51" s="52" t="s">
        <v>193</v>
      </c>
    </row>
    <row r="52" spans="1:3" s="55" customFormat="1" x14ac:dyDescent="0.2">
      <c r="A52" s="61" t="s">
        <v>194</v>
      </c>
      <c r="B52" s="59" t="s">
        <v>639</v>
      </c>
      <c r="C52" s="52" t="s">
        <v>195</v>
      </c>
    </row>
    <row r="53" spans="1:3" s="55" customFormat="1" x14ac:dyDescent="0.2">
      <c r="A53" s="61" t="s">
        <v>196</v>
      </c>
      <c r="B53" s="59" t="s">
        <v>640</v>
      </c>
      <c r="C53" s="52" t="s">
        <v>197</v>
      </c>
    </row>
    <row r="54" spans="1:3" s="55" customFormat="1" x14ac:dyDescent="0.2">
      <c r="A54" s="61" t="s">
        <v>198</v>
      </c>
      <c r="B54" s="59" t="s">
        <v>641</v>
      </c>
      <c r="C54" s="52" t="s">
        <v>199</v>
      </c>
    </row>
    <row r="55" spans="1:3" s="55" customFormat="1" x14ac:dyDescent="0.2">
      <c r="A55" s="61" t="s">
        <v>200</v>
      </c>
      <c r="B55" s="59" t="s">
        <v>642</v>
      </c>
      <c r="C55" s="54" t="s">
        <v>201</v>
      </c>
    </row>
    <row r="56" spans="1:3" s="55" customFormat="1" x14ac:dyDescent="0.2">
      <c r="A56" s="61" t="s">
        <v>202</v>
      </c>
      <c r="B56" s="59" t="s">
        <v>643</v>
      </c>
      <c r="C56" s="54" t="s">
        <v>203</v>
      </c>
    </row>
    <row r="57" spans="1:3" s="55" customFormat="1" x14ac:dyDescent="0.2">
      <c r="A57" s="61" t="s">
        <v>204</v>
      </c>
      <c r="B57" s="59" t="s">
        <v>644</v>
      </c>
      <c r="C57" s="54" t="s">
        <v>205</v>
      </c>
    </row>
    <row r="58" spans="1:3" s="55" customFormat="1" x14ac:dyDescent="0.2">
      <c r="A58" s="52"/>
      <c r="B58" s="62"/>
      <c r="C58" s="54" t="s">
        <v>206</v>
      </c>
    </row>
    <row r="59" spans="1:3" s="55" customFormat="1" x14ac:dyDescent="0.2">
      <c r="A59" s="52"/>
      <c r="B59" s="62"/>
      <c r="C59" s="54" t="s">
        <v>207</v>
      </c>
    </row>
    <row r="60" spans="1:3" s="55" customFormat="1" x14ac:dyDescent="0.2">
      <c r="A60" s="52"/>
      <c r="B60" s="62"/>
      <c r="C60" s="54" t="s">
        <v>208</v>
      </c>
    </row>
    <row r="61" spans="1:3" s="55" customFormat="1" x14ac:dyDescent="0.2">
      <c r="A61" s="52"/>
      <c r="B61" s="62"/>
      <c r="C61" s="54" t="s">
        <v>209</v>
      </c>
    </row>
    <row r="62" spans="1:3" s="55" customFormat="1" x14ac:dyDescent="0.2">
      <c r="A62" s="52"/>
      <c r="B62" s="62"/>
      <c r="C62" s="54" t="s">
        <v>210</v>
      </c>
    </row>
    <row r="63" spans="1:3" s="55" customFormat="1" x14ac:dyDescent="0.2">
      <c r="A63" s="52"/>
      <c r="B63" s="62"/>
      <c r="C63" s="54" t="s">
        <v>211</v>
      </c>
    </row>
    <row r="64" spans="1:3" s="55" customFormat="1" x14ac:dyDescent="0.2">
      <c r="A64" s="52"/>
      <c r="B64" s="62"/>
      <c r="C64" s="54" t="s">
        <v>212</v>
      </c>
    </row>
    <row r="65" spans="1:3" s="55" customFormat="1" x14ac:dyDescent="0.2">
      <c r="A65" s="52"/>
      <c r="B65" s="62"/>
      <c r="C65" s="54" t="s">
        <v>213</v>
      </c>
    </row>
    <row r="66" spans="1:3" s="55" customFormat="1" x14ac:dyDescent="0.2">
      <c r="A66" s="52"/>
      <c r="B66" s="62"/>
      <c r="C66" s="54" t="s">
        <v>214</v>
      </c>
    </row>
    <row r="67" spans="1:3" s="55" customFormat="1" x14ac:dyDescent="0.2">
      <c r="A67" s="52"/>
      <c r="B67" s="62"/>
      <c r="C67" s="54" t="s">
        <v>215</v>
      </c>
    </row>
    <row r="68" spans="1:3" s="55" customFormat="1" x14ac:dyDescent="0.2">
      <c r="A68" s="52"/>
      <c r="B68" s="62"/>
      <c r="C68" s="54" t="s">
        <v>216</v>
      </c>
    </row>
    <row r="69" spans="1:3" s="55" customFormat="1" x14ac:dyDescent="0.2">
      <c r="A69" s="52"/>
      <c r="B69" s="62"/>
      <c r="C69" s="54" t="s">
        <v>217</v>
      </c>
    </row>
    <row r="70" spans="1:3" s="55" customFormat="1" x14ac:dyDescent="0.2">
      <c r="A70" s="52"/>
      <c r="B70" s="62"/>
      <c r="C70" s="54" t="s">
        <v>218</v>
      </c>
    </row>
    <row r="71" spans="1:3" s="55" customFormat="1" x14ac:dyDescent="0.2">
      <c r="A71" s="52"/>
      <c r="B71" s="62"/>
      <c r="C71" s="54" t="s">
        <v>219</v>
      </c>
    </row>
    <row r="72" spans="1:3" s="55" customFormat="1" x14ac:dyDescent="0.2">
      <c r="A72" s="52"/>
      <c r="B72" s="62"/>
      <c r="C72" s="54" t="s">
        <v>220</v>
      </c>
    </row>
    <row r="73" spans="1:3" s="55" customFormat="1" x14ac:dyDescent="0.2">
      <c r="A73" s="52"/>
      <c r="B73" s="59"/>
      <c r="C73" s="54" t="s">
        <v>221</v>
      </c>
    </row>
    <row r="74" spans="1:3" s="55" customFormat="1" x14ac:dyDescent="0.2">
      <c r="A74" s="63"/>
      <c r="B74" s="59"/>
      <c r="C74" s="54" t="s">
        <v>222</v>
      </c>
    </row>
    <row r="75" spans="1:3" s="55" customFormat="1" x14ac:dyDescent="0.2">
      <c r="A75" s="63"/>
      <c r="B75" s="59"/>
      <c r="C75" s="54" t="s">
        <v>223</v>
      </c>
    </row>
    <row r="76" spans="1:3" s="55" customFormat="1" x14ac:dyDescent="0.2">
      <c r="A76" s="63"/>
      <c r="B76" s="59"/>
      <c r="C76" s="54" t="s">
        <v>224</v>
      </c>
    </row>
    <row r="77" spans="1:3" s="55" customFormat="1" x14ac:dyDescent="0.2">
      <c r="A77" s="63"/>
      <c r="B77" s="59"/>
      <c r="C77" s="54" t="s">
        <v>225</v>
      </c>
    </row>
    <row r="78" spans="1:3" s="55" customFormat="1" x14ac:dyDescent="0.2">
      <c r="A78" s="63"/>
      <c r="B78" s="59"/>
      <c r="C78" s="54" t="s">
        <v>226</v>
      </c>
    </row>
    <row r="79" spans="1:3" s="55" customFormat="1" x14ac:dyDescent="0.2">
      <c r="A79" s="63"/>
      <c r="B79" s="59"/>
      <c r="C79" s="54" t="s">
        <v>227</v>
      </c>
    </row>
    <row r="80" spans="1:3" s="55" customFormat="1" x14ac:dyDescent="0.2">
      <c r="A80" s="63"/>
      <c r="B80" s="59"/>
      <c r="C80" s="54" t="s">
        <v>228</v>
      </c>
    </row>
    <row r="81" spans="1:3" s="55" customFormat="1" x14ac:dyDescent="0.2">
      <c r="A81" s="63"/>
      <c r="B81" s="59"/>
      <c r="C81" s="54" t="s">
        <v>229</v>
      </c>
    </row>
    <row r="82" spans="1:3" s="55" customFormat="1" x14ac:dyDescent="0.2">
      <c r="A82" s="63"/>
      <c r="B82" s="59"/>
      <c r="C82" s="54" t="s">
        <v>230</v>
      </c>
    </row>
    <row r="83" spans="1:3" s="55" customFormat="1" x14ac:dyDescent="0.2">
      <c r="A83" s="63"/>
      <c r="B83" s="59"/>
      <c r="C83" s="54" t="s">
        <v>231</v>
      </c>
    </row>
    <row r="84" spans="1:3" s="55" customFormat="1" x14ac:dyDescent="0.2">
      <c r="A84" s="63"/>
      <c r="B84" s="59"/>
      <c r="C84" s="54" t="s">
        <v>232</v>
      </c>
    </row>
    <row r="85" spans="1:3" s="55" customFormat="1" x14ac:dyDescent="0.2">
      <c r="A85" s="63"/>
      <c r="B85" s="59"/>
      <c r="C85" s="54" t="s">
        <v>233</v>
      </c>
    </row>
    <row r="86" spans="1:3" s="55" customFormat="1" x14ac:dyDescent="0.2">
      <c r="A86" s="63"/>
      <c r="B86" s="59"/>
      <c r="C86" s="54" t="s">
        <v>234</v>
      </c>
    </row>
    <row r="87" spans="1:3" s="55" customFormat="1" x14ac:dyDescent="0.2">
      <c r="A87" s="63"/>
      <c r="B87" s="59"/>
      <c r="C87" s="54" t="s">
        <v>235</v>
      </c>
    </row>
    <row r="88" spans="1:3" s="55" customFormat="1" x14ac:dyDescent="0.2">
      <c r="A88" s="63"/>
      <c r="B88" s="59"/>
      <c r="C88" s="54" t="s">
        <v>236</v>
      </c>
    </row>
    <row r="89" spans="1:3" s="55" customFormat="1" x14ac:dyDescent="0.2">
      <c r="A89" s="63"/>
      <c r="B89" s="59"/>
      <c r="C89" s="54" t="s">
        <v>237</v>
      </c>
    </row>
    <row r="90" spans="1:3" s="55" customFormat="1" x14ac:dyDescent="0.2">
      <c r="A90" s="63"/>
      <c r="B90" s="59"/>
      <c r="C90" s="54" t="s">
        <v>238</v>
      </c>
    </row>
    <row r="91" spans="1:3" s="55" customFormat="1" x14ac:dyDescent="0.2">
      <c r="A91" s="63"/>
      <c r="B91" s="59"/>
      <c r="C91" s="54" t="s">
        <v>239</v>
      </c>
    </row>
    <row r="92" spans="1:3" s="55" customFormat="1" x14ac:dyDescent="0.2">
      <c r="A92" s="63"/>
      <c r="B92" s="59"/>
      <c r="C92" s="54" t="s">
        <v>240</v>
      </c>
    </row>
    <row r="93" spans="1:3" s="55" customFormat="1" x14ac:dyDescent="0.2">
      <c r="A93" s="63"/>
      <c r="B93" s="59"/>
      <c r="C93" s="54" t="s">
        <v>241</v>
      </c>
    </row>
    <row r="94" spans="1:3" s="55" customFormat="1" x14ac:dyDescent="0.2">
      <c r="A94" s="63"/>
      <c r="B94" s="59"/>
      <c r="C94" s="54" t="s">
        <v>242</v>
      </c>
    </row>
    <row r="95" spans="1:3" s="55" customFormat="1" x14ac:dyDescent="0.2">
      <c r="A95" s="63"/>
      <c r="B95" s="59"/>
      <c r="C95" s="54" t="s">
        <v>243</v>
      </c>
    </row>
    <row r="96" spans="1:3" s="55" customFormat="1" x14ac:dyDescent="0.2">
      <c r="A96" s="63"/>
      <c r="B96" s="59"/>
      <c r="C96" s="54" t="s">
        <v>244</v>
      </c>
    </row>
    <row r="97" spans="1:3" s="55" customFormat="1" x14ac:dyDescent="0.2">
      <c r="A97" s="63"/>
      <c r="B97" s="59"/>
      <c r="C97" s="54" t="s">
        <v>245</v>
      </c>
    </row>
    <row r="98" spans="1:3" s="55" customFormat="1" x14ac:dyDescent="0.2">
      <c r="A98" s="63"/>
      <c r="B98" s="59"/>
      <c r="C98" s="54" t="s">
        <v>246</v>
      </c>
    </row>
    <row r="99" spans="1:3" s="55" customFormat="1" x14ac:dyDescent="0.2">
      <c r="A99" s="63"/>
      <c r="B99" s="59"/>
      <c r="C99" s="54" t="s">
        <v>247</v>
      </c>
    </row>
    <row r="100" spans="1:3" s="55" customFormat="1" x14ac:dyDescent="0.2">
      <c r="A100" s="63"/>
      <c r="B100" s="59"/>
      <c r="C100" s="54" t="s">
        <v>248</v>
      </c>
    </row>
    <row r="101" spans="1:3" s="55" customFormat="1" x14ac:dyDescent="0.2">
      <c r="A101" s="63"/>
      <c r="B101" s="59"/>
      <c r="C101" s="54" t="s">
        <v>249</v>
      </c>
    </row>
    <row r="102" spans="1:3" s="55" customFormat="1" x14ac:dyDescent="0.2">
      <c r="A102" s="63"/>
      <c r="B102" s="59"/>
      <c r="C102" s="54" t="s">
        <v>250</v>
      </c>
    </row>
    <row r="103" spans="1:3" s="55" customFormat="1" x14ac:dyDescent="0.2">
      <c r="A103" s="63"/>
      <c r="B103" s="59"/>
      <c r="C103" s="54" t="s">
        <v>251</v>
      </c>
    </row>
    <row r="104" spans="1:3" s="55" customFormat="1" x14ac:dyDescent="0.2">
      <c r="A104" s="63"/>
      <c r="B104" s="59"/>
      <c r="C104" s="54" t="s">
        <v>252</v>
      </c>
    </row>
    <row r="105" spans="1:3" s="55" customFormat="1" x14ac:dyDescent="0.2">
      <c r="A105" s="63"/>
      <c r="B105" s="59"/>
      <c r="C105" s="54" t="s">
        <v>253</v>
      </c>
    </row>
    <row r="106" spans="1:3" s="55" customFormat="1" x14ac:dyDescent="0.2">
      <c r="A106" s="63"/>
      <c r="B106" s="59"/>
      <c r="C106" s="54" t="s">
        <v>254</v>
      </c>
    </row>
    <row r="107" spans="1:3" s="55" customFormat="1" x14ac:dyDescent="0.2">
      <c r="A107" s="63"/>
      <c r="B107" s="59"/>
      <c r="C107" s="54" t="s">
        <v>255</v>
      </c>
    </row>
    <row r="108" spans="1:3" s="55" customFormat="1" x14ac:dyDescent="0.2">
      <c r="A108" s="63"/>
      <c r="B108" s="59"/>
      <c r="C108" s="54" t="s">
        <v>256</v>
      </c>
    </row>
    <row r="109" spans="1:3" s="55" customFormat="1" x14ac:dyDescent="0.2">
      <c r="A109" s="63"/>
      <c r="B109" s="59"/>
      <c r="C109" s="54" t="s">
        <v>257</v>
      </c>
    </row>
    <row r="110" spans="1:3" s="55" customFormat="1" x14ac:dyDescent="0.2">
      <c r="A110" s="63"/>
      <c r="B110" s="59"/>
      <c r="C110" s="54" t="s">
        <v>258</v>
      </c>
    </row>
    <row r="111" spans="1:3" s="55" customFormat="1" x14ac:dyDescent="0.2">
      <c r="A111" s="63"/>
      <c r="B111" s="59"/>
      <c r="C111" s="54" t="s">
        <v>259</v>
      </c>
    </row>
    <row r="112" spans="1:3" s="55" customFormat="1" x14ac:dyDescent="0.2">
      <c r="A112" s="63"/>
      <c r="B112" s="59"/>
      <c r="C112" s="54" t="s">
        <v>260</v>
      </c>
    </row>
    <row r="113" spans="1:3" s="55" customFormat="1" x14ac:dyDescent="0.2">
      <c r="A113" s="63"/>
      <c r="B113" s="59"/>
      <c r="C113" s="54" t="s">
        <v>261</v>
      </c>
    </row>
    <row r="114" spans="1:3" s="55" customFormat="1" x14ac:dyDescent="0.2">
      <c r="A114" s="63"/>
      <c r="B114" s="59"/>
      <c r="C114" s="54" t="s">
        <v>262</v>
      </c>
    </row>
    <row r="115" spans="1:3" s="55" customFormat="1" x14ac:dyDescent="0.2">
      <c r="A115" s="63"/>
      <c r="B115" s="59"/>
      <c r="C115" s="54" t="s">
        <v>263</v>
      </c>
    </row>
    <row r="116" spans="1:3" s="55" customFormat="1" x14ac:dyDescent="0.2">
      <c r="A116" s="63"/>
      <c r="B116" s="59"/>
      <c r="C116" s="54" t="s">
        <v>264</v>
      </c>
    </row>
    <row r="117" spans="1:3" s="55" customFormat="1" x14ac:dyDescent="0.2">
      <c r="A117" s="63"/>
      <c r="B117" s="59"/>
      <c r="C117" s="54" t="s">
        <v>265</v>
      </c>
    </row>
    <row r="118" spans="1:3" s="55" customFormat="1" x14ac:dyDescent="0.2">
      <c r="A118" s="63"/>
      <c r="B118" s="59"/>
      <c r="C118" s="54" t="s">
        <v>266</v>
      </c>
    </row>
    <row r="119" spans="1:3" s="55" customFormat="1" x14ac:dyDescent="0.2">
      <c r="A119" s="63"/>
      <c r="B119" s="59"/>
      <c r="C119" s="54" t="s">
        <v>267</v>
      </c>
    </row>
    <row r="120" spans="1:3" s="55" customFormat="1" x14ac:dyDescent="0.2">
      <c r="A120" s="63"/>
      <c r="B120" s="59"/>
      <c r="C120" s="54" t="s">
        <v>268</v>
      </c>
    </row>
    <row r="121" spans="1:3" s="55" customFormat="1" x14ac:dyDescent="0.2">
      <c r="A121" s="63"/>
      <c r="B121" s="59"/>
      <c r="C121" s="54" t="s">
        <v>269</v>
      </c>
    </row>
    <row r="122" spans="1:3" s="55" customFormat="1" x14ac:dyDescent="0.2">
      <c r="A122" s="63"/>
      <c r="B122" s="59"/>
      <c r="C122" s="54" t="s">
        <v>270</v>
      </c>
    </row>
    <row r="123" spans="1:3" s="55" customFormat="1" x14ac:dyDescent="0.2">
      <c r="A123" s="63"/>
      <c r="B123" s="59"/>
      <c r="C123" s="54" t="s">
        <v>271</v>
      </c>
    </row>
    <row r="124" spans="1:3" s="55" customFormat="1" x14ac:dyDescent="0.2">
      <c r="A124" s="63"/>
      <c r="B124" s="59"/>
      <c r="C124" s="54" t="s">
        <v>272</v>
      </c>
    </row>
    <row r="125" spans="1:3" s="55" customFormat="1" x14ac:dyDescent="0.2">
      <c r="A125" s="63"/>
      <c r="B125" s="59"/>
      <c r="C125" s="54" t="s">
        <v>273</v>
      </c>
    </row>
    <row r="126" spans="1:3" s="55" customFormat="1" x14ac:dyDescent="0.2">
      <c r="A126" s="63"/>
      <c r="B126" s="59"/>
      <c r="C126" s="54" t="s">
        <v>274</v>
      </c>
    </row>
    <row r="127" spans="1:3" s="55" customFormat="1" x14ac:dyDescent="0.2">
      <c r="A127" s="63"/>
      <c r="B127" s="59"/>
      <c r="C127" s="54" t="s">
        <v>275</v>
      </c>
    </row>
    <row r="128" spans="1:3" s="55" customFormat="1" x14ac:dyDescent="0.2">
      <c r="A128" s="63"/>
      <c r="B128" s="59"/>
      <c r="C128" s="54" t="s">
        <v>276</v>
      </c>
    </row>
    <row r="129" spans="1:3" s="55" customFormat="1" x14ac:dyDescent="0.2">
      <c r="A129" s="63"/>
      <c r="B129" s="59"/>
      <c r="C129" s="54" t="s">
        <v>277</v>
      </c>
    </row>
    <row r="130" spans="1:3" s="55" customFormat="1" x14ac:dyDescent="0.2">
      <c r="A130" s="63"/>
      <c r="B130" s="59"/>
      <c r="C130" s="54" t="s">
        <v>278</v>
      </c>
    </row>
    <row r="131" spans="1:3" s="55" customFormat="1" x14ac:dyDescent="0.2">
      <c r="A131" s="63"/>
      <c r="B131" s="59"/>
      <c r="C131" s="54" t="s">
        <v>279</v>
      </c>
    </row>
    <row r="132" spans="1:3" s="55" customFormat="1" x14ac:dyDescent="0.2">
      <c r="A132" s="63"/>
      <c r="B132" s="59"/>
      <c r="C132" s="54" t="s">
        <v>280</v>
      </c>
    </row>
    <row r="133" spans="1:3" s="55" customFormat="1" x14ac:dyDescent="0.2">
      <c r="A133" s="63"/>
      <c r="B133" s="59"/>
      <c r="C133" s="54" t="s">
        <v>281</v>
      </c>
    </row>
    <row r="134" spans="1:3" s="55" customFormat="1" x14ac:dyDescent="0.2">
      <c r="A134" s="63"/>
      <c r="B134" s="59"/>
      <c r="C134" s="54" t="s">
        <v>282</v>
      </c>
    </row>
    <row r="135" spans="1:3" s="55" customFormat="1" x14ac:dyDescent="0.2">
      <c r="A135" s="63"/>
      <c r="B135" s="59"/>
      <c r="C135" s="54" t="s">
        <v>283</v>
      </c>
    </row>
    <row r="136" spans="1:3" s="55" customFormat="1" x14ac:dyDescent="0.2">
      <c r="A136" s="63"/>
      <c r="B136" s="59"/>
      <c r="C136" s="54" t="s">
        <v>284</v>
      </c>
    </row>
    <row r="137" spans="1:3" s="55" customFormat="1" x14ac:dyDescent="0.2">
      <c r="A137" s="63"/>
      <c r="B137" s="59"/>
      <c r="C137" s="54" t="s">
        <v>285</v>
      </c>
    </row>
    <row r="138" spans="1:3" s="55" customFormat="1" x14ac:dyDescent="0.2">
      <c r="A138" s="63"/>
      <c r="B138" s="59"/>
      <c r="C138" s="54" t="s">
        <v>286</v>
      </c>
    </row>
    <row r="139" spans="1:3" s="55" customFormat="1" x14ac:dyDescent="0.2">
      <c r="A139" s="63"/>
      <c r="B139" s="59"/>
      <c r="C139" s="54" t="s">
        <v>287</v>
      </c>
    </row>
    <row r="140" spans="1:3" s="55" customFormat="1" x14ac:dyDescent="0.2">
      <c r="A140" s="63"/>
      <c r="B140" s="59"/>
      <c r="C140" s="54" t="s">
        <v>288</v>
      </c>
    </row>
    <row r="141" spans="1:3" s="55" customFormat="1" x14ac:dyDescent="0.2">
      <c r="A141" s="63"/>
      <c r="B141" s="59"/>
      <c r="C141" s="54" t="s">
        <v>289</v>
      </c>
    </row>
    <row r="142" spans="1:3" s="55" customFormat="1" x14ac:dyDescent="0.2">
      <c r="A142" s="63"/>
      <c r="B142" s="59"/>
      <c r="C142" s="54" t="s">
        <v>290</v>
      </c>
    </row>
    <row r="143" spans="1:3" s="55" customFormat="1" x14ac:dyDescent="0.2">
      <c r="A143" s="63"/>
      <c r="B143" s="59"/>
      <c r="C143" s="54" t="s">
        <v>291</v>
      </c>
    </row>
    <row r="144" spans="1:3" s="55" customFormat="1" x14ac:dyDescent="0.2">
      <c r="A144" s="63"/>
      <c r="B144" s="59"/>
      <c r="C144" s="54" t="s">
        <v>292</v>
      </c>
    </row>
    <row r="145" spans="1:3" s="55" customFormat="1" x14ac:dyDescent="0.2">
      <c r="A145" s="63"/>
      <c r="B145" s="59"/>
      <c r="C145" s="54" t="s">
        <v>293</v>
      </c>
    </row>
    <row r="146" spans="1:3" s="55" customFormat="1" x14ac:dyDescent="0.2">
      <c r="A146" s="63"/>
      <c r="B146" s="59"/>
      <c r="C146" s="54" t="s">
        <v>294</v>
      </c>
    </row>
    <row r="147" spans="1:3" s="55" customFormat="1" x14ac:dyDescent="0.2">
      <c r="A147" s="63"/>
      <c r="B147" s="59"/>
      <c r="C147" s="54" t="s">
        <v>295</v>
      </c>
    </row>
    <row r="148" spans="1:3" s="55" customFormat="1" x14ac:dyDescent="0.2">
      <c r="A148" s="63"/>
      <c r="B148" s="59"/>
      <c r="C148" s="54" t="s">
        <v>296</v>
      </c>
    </row>
    <row r="149" spans="1:3" s="55" customFormat="1" x14ac:dyDescent="0.2">
      <c r="A149" s="63"/>
      <c r="B149" s="59"/>
      <c r="C149" s="54" t="s">
        <v>297</v>
      </c>
    </row>
    <row r="150" spans="1:3" s="55" customFormat="1" x14ac:dyDescent="0.2">
      <c r="A150" s="63"/>
      <c r="B150" s="59"/>
      <c r="C150" s="54" t="s">
        <v>298</v>
      </c>
    </row>
    <row r="151" spans="1:3" s="55" customFormat="1" x14ac:dyDescent="0.2">
      <c r="A151" s="63"/>
      <c r="B151" s="59"/>
      <c r="C151" s="54" t="s">
        <v>299</v>
      </c>
    </row>
    <row r="152" spans="1:3" s="55" customFormat="1" x14ac:dyDescent="0.2">
      <c r="A152" s="63"/>
      <c r="B152" s="59"/>
      <c r="C152" s="54" t="s">
        <v>300</v>
      </c>
    </row>
    <row r="153" spans="1:3" s="55" customFormat="1" x14ac:dyDescent="0.2">
      <c r="A153" s="63"/>
      <c r="B153" s="59"/>
      <c r="C153" s="54" t="s">
        <v>301</v>
      </c>
    </row>
    <row r="154" spans="1:3" s="55" customFormat="1" x14ac:dyDescent="0.2">
      <c r="A154" s="63"/>
      <c r="B154" s="59"/>
      <c r="C154" s="54" t="s">
        <v>302</v>
      </c>
    </row>
    <row r="155" spans="1:3" s="55" customFormat="1" x14ac:dyDescent="0.2">
      <c r="A155" s="63"/>
      <c r="B155" s="59"/>
      <c r="C155" s="54" t="s">
        <v>303</v>
      </c>
    </row>
    <row r="156" spans="1:3" s="55" customFormat="1" x14ac:dyDescent="0.2">
      <c r="A156" s="63"/>
      <c r="B156" s="59"/>
      <c r="C156" s="54" t="s">
        <v>304</v>
      </c>
    </row>
    <row r="157" spans="1:3" s="55" customFormat="1" x14ac:dyDescent="0.2">
      <c r="A157" s="63"/>
      <c r="B157" s="59"/>
      <c r="C157" s="54" t="s">
        <v>305</v>
      </c>
    </row>
    <row r="158" spans="1:3" s="55" customFormat="1" x14ac:dyDescent="0.2">
      <c r="A158" s="63"/>
      <c r="B158" s="59"/>
      <c r="C158" s="54" t="s">
        <v>306</v>
      </c>
    </row>
    <row r="159" spans="1:3" s="55" customFormat="1" x14ac:dyDescent="0.2">
      <c r="A159" s="63"/>
      <c r="B159" s="59"/>
      <c r="C159" s="54" t="s">
        <v>307</v>
      </c>
    </row>
    <row r="160" spans="1:3" s="55" customFormat="1" x14ac:dyDescent="0.2">
      <c r="A160" s="63"/>
      <c r="B160" s="59"/>
      <c r="C160" s="54" t="s">
        <v>308</v>
      </c>
    </row>
    <row r="161" spans="1:3" s="55" customFormat="1" x14ac:dyDescent="0.2">
      <c r="A161" s="63"/>
      <c r="B161" s="59"/>
      <c r="C161" s="54" t="s">
        <v>309</v>
      </c>
    </row>
    <row r="162" spans="1:3" s="55" customFormat="1" x14ac:dyDescent="0.2">
      <c r="A162" s="63"/>
      <c r="B162" s="59"/>
      <c r="C162" s="54" t="s">
        <v>310</v>
      </c>
    </row>
    <row r="163" spans="1:3" s="55" customFormat="1" x14ac:dyDescent="0.2">
      <c r="A163" s="63"/>
      <c r="B163" s="59"/>
      <c r="C163" s="54" t="s">
        <v>311</v>
      </c>
    </row>
    <row r="164" spans="1:3" s="55" customFormat="1" x14ac:dyDescent="0.2">
      <c r="A164" s="63"/>
      <c r="B164" s="59"/>
      <c r="C164" s="54" t="s">
        <v>312</v>
      </c>
    </row>
    <row r="165" spans="1:3" s="55" customFormat="1" x14ac:dyDescent="0.2">
      <c r="A165" s="63"/>
      <c r="B165" s="59"/>
      <c r="C165" s="54" t="s">
        <v>313</v>
      </c>
    </row>
    <row r="166" spans="1:3" s="55" customFormat="1" x14ac:dyDescent="0.2">
      <c r="A166" s="63"/>
      <c r="B166" s="59"/>
      <c r="C166" s="54" t="s">
        <v>314</v>
      </c>
    </row>
    <row r="167" spans="1:3" s="55" customFormat="1" x14ac:dyDescent="0.2">
      <c r="A167" s="63"/>
      <c r="B167" s="59"/>
      <c r="C167" s="54" t="s">
        <v>315</v>
      </c>
    </row>
    <row r="168" spans="1:3" s="55" customFormat="1" x14ac:dyDescent="0.2">
      <c r="A168" s="63"/>
      <c r="B168" s="59"/>
      <c r="C168" s="54" t="s">
        <v>316</v>
      </c>
    </row>
    <row r="169" spans="1:3" s="55" customFormat="1" x14ac:dyDescent="0.2">
      <c r="A169" s="63"/>
      <c r="B169" s="59"/>
      <c r="C169" s="54" t="s">
        <v>317</v>
      </c>
    </row>
    <row r="170" spans="1:3" s="55" customFormat="1" x14ac:dyDescent="0.2">
      <c r="A170" s="63"/>
      <c r="B170" s="59"/>
      <c r="C170" s="54" t="s">
        <v>318</v>
      </c>
    </row>
    <row r="171" spans="1:3" s="55" customFormat="1" x14ac:dyDescent="0.2">
      <c r="A171" s="63"/>
      <c r="B171" s="59"/>
      <c r="C171" s="54" t="s">
        <v>319</v>
      </c>
    </row>
    <row r="172" spans="1:3" s="55" customFormat="1" x14ac:dyDescent="0.2">
      <c r="A172" s="63"/>
      <c r="B172" s="59"/>
      <c r="C172" s="54" t="s">
        <v>320</v>
      </c>
    </row>
    <row r="173" spans="1:3" s="55" customFormat="1" x14ac:dyDescent="0.2">
      <c r="A173" s="63"/>
      <c r="B173" s="59"/>
      <c r="C173" s="54" t="s">
        <v>321</v>
      </c>
    </row>
    <row r="174" spans="1:3" s="55" customFormat="1" x14ac:dyDescent="0.2">
      <c r="A174" s="63"/>
      <c r="B174" s="59"/>
      <c r="C174" s="54" t="s">
        <v>322</v>
      </c>
    </row>
    <row r="175" spans="1:3" s="55" customFormat="1" x14ac:dyDescent="0.2">
      <c r="A175" s="63"/>
      <c r="B175" s="59"/>
      <c r="C175" s="54" t="s">
        <v>323</v>
      </c>
    </row>
    <row r="176" spans="1:3" s="55" customFormat="1" x14ac:dyDescent="0.2">
      <c r="A176" s="63"/>
      <c r="B176" s="59"/>
      <c r="C176" s="54" t="s">
        <v>324</v>
      </c>
    </row>
    <row r="177" spans="1:3" s="55" customFormat="1" x14ac:dyDescent="0.2">
      <c r="A177" s="63"/>
      <c r="B177" s="59"/>
      <c r="C177" s="54" t="s">
        <v>325</v>
      </c>
    </row>
    <row r="178" spans="1:3" s="55" customFormat="1" x14ac:dyDescent="0.2">
      <c r="A178" s="63"/>
      <c r="B178" s="59"/>
      <c r="C178" s="54" t="s">
        <v>326</v>
      </c>
    </row>
    <row r="179" spans="1:3" s="55" customFormat="1" x14ac:dyDescent="0.2">
      <c r="A179" s="63"/>
      <c r="B179" s="59"/>
      <c r="C179" s="54" t="s">
        <v>327</v>
      </c>
    </row>
    <row r="180" spans="1:3" s="55" customFormat="1" x14ac:dyDescent="0.2">
      <c r="A180" s="63"/>
      <c r="B180" s="59"/>
      <c r="C180" s="54" t="s">
        <v>328</v>
      </c>
    </row>
    <row r="181" spans="1:3" s="55" customFormat="1" x14ac:dyDescent="0.2">
      <c r="A181" s="63"/>
      <c r="B181" s="59"/>
      <c r="C181" s="54" t="s">
        <v>329</v>
      </c>
    </row>
    <row r="182" spans="1:3" s="55" customFormat="1" x14ac:dyDescent="0.2">
      <c r="A182" s="63"/>
      <c r="B182" s="59"/>
      <c r="C182" s="54" t="s">
        <v>330</v>
      </c>
    </row>
    <row r="183" spans="1:3" s="55" customFormat="1" x14ac:dyDescent="0.2">
      <c r="A183" s="63"/>
      <c r="B183" s="59"/>
      <c r="C183" s="54" t="s">
        <v>331</v>
      </c>
    </row>
    <row r="184" spans="1:3" s="55" customFormat="1" x14ac:dyDescent="0.2">
      <c r="A184" s="63"/>
      <c r="B184" s="59"/>
      <c r="C184" s="54" t="s">
        <v>332</v>
      </c>
    </row>
    <row r="185" spans="1:3" s="55" customFormat="1" x14ac:dyDescent="0.2">
      <c r="A185" s="63"/>
      <c r="B185" s="59"/>
      <c r="C185" s="54" t="s">
        <v>333</v>
      </c>
    </row>
    <row r="186" spans="1:3" s="55" customFormat="1" x14ac:dyDescent="0.2">
      <c r="A186" s="63"/>
      <c r="B186" s="59"/>
      <c r="C186" s="54" t="s">
        <v>334</v>
      </c>
    </row>
    <row r="187" spans="1:3" s="55" customFormat="1" x14ac:dyDescent="0.2">
      <c r="A187" s="63"/>
      <c r="B187" s="59"/>
      <c r="C187" s="54" t="s">
        <v>335</v>
      </c>
    </row>
    <row r="188" spans="1:3" s="55" customFormat="1" x14ac:dyDescent="0.2">
      <c r="A188" s="63"/>
      <c r="B188" s="59"/>
      <c r="C188" s="54" t="s">
        <v>336</v>
      </c>
    </row>
    <row r="189" spans="1:3" s="55" customFormat="1" x14ac:dyDescent="0.2">
      <c r="A189" s="63"/>
      <c r="B189" s="59"/>
      <c r="C189" s="54" t="s">
        <v>337</v>
      </c>
    </row>
    <row r="190" spans="1:3" s="55" customFormat="1" x14ac:dyDescent="0.2">
      <c r="A190" s="63"/>
      <c r="B190" s="59"/>
      <c r="C190" s="54" t="s">
        <v>338</v>
      </c>
    </row>
    <row r="191" spans="1:3" s="55" customFormat="1" x14ac:dyDescent="0.2">
      <c r="A191" s="63"/>
      <c r="B191" s="59"/>
      <c r="C191" s="54" t="s">
        <v>339</v>
      </c>
    </row>
    <row r="192" spans="1:3" s="55" customFormat="1" x14ac:dyDescent="0.2">
      <c r="A192" s="63"/>
      <c r="B192" s="59"/>
      <c r="C192" s="54" t="s">
        <v>340</v>
      </c>
    </row>
    <row r="193" spans="1:3" s="55" customFormat="1" x14ac:dyDescent="0.2">
      <c r="A193" s="63"/>
      <c r="B193" s="59"/>
      <c r="C193" s="54" t="s">
        <v>341</v>
      </c>
    </row>
    <row r="194" spans="1:3" s="55" customFormat="1" x14ac:dyDescent="0.2">
      <c r="A194" s="63"/>
      <c r="B194" s="59"/>
      <c r="C194" s="54" t="s">
        <v>342</v>
      </c>
    </row>
    <row r="195" spans="1:3" s="55" customFormat="1" x14ac:dyDescent="0.2">
      <c r="A195" s="63"/>
      <c r="B195" s="59"/>
      <c r="C195" s="54" t="s">
        <v>343</v>
      </c>
    </row>
    <row r="196" spans="1:3" s="55" customFormat="1" x14ac:dyDescent="0.2">
      <c r="A196" s="63"/>
      <c r="B196" s="59"/>
      <c r="C196" s="54" t="s">
        <v>344</v>
      </c>
    </row>
    <row r="197" spans="1:3" s="55" customFormat="1" x14ac:dyDescent="0.2">
      <c r="A197" s="63"/>
      <c r="B197" s="59"/>
      <c r="C197" s="54" t="s">
        <v>345</v>
      </c>
    </row>
    <row r="198" spans="1:3" s="55" customFormat="1" x14ac:dyDescent="0.2">
      <c r="A198" s="63"/>
      <c r="B198" s="59"/>
      <c r="C198" s="54" t="s">
        <v>346</v>
      </c>
    </row>
    <row r="199" spans="1:3" s="55" customFormat="1" x14ac:dyDescent="0.2">
      <c r="A199" s="63"/>
      <c r="B199" s="59"/>
      <c r="C199" s="54" t="s">
        <v>347</v>
      </c>
    </row>
    <row r="200" spans="1:3" s="55" customFormat="1" x14ac:dyDescent="0.2">
      <c r="A200" s="63"/>
      <c r="B200" s="59"/>
      <c r="C200" s="54" t="s">
        <v>348</v>
      </c>
    </row>
    <row r="201" spans="1:3" s="55" customFormat="1" x14ac:dyDescent="0.2">
      <c r="A201" s="63"/>
      <c r="B201" s="59"/>
      <c r="C201" s="54" t="s">
        <v>349</v>
      </c>
    </row>
    <row r="202" spans="1:3" s="55" customFormat="1" x14ac:dyDescent="0.2">
      <c r="A202" s="63"/>
      <c r="B202" s="59"/>
      <c r="C202" s="54" t="s">
        <v>350</v>
      </c>
    </row>
    <row r="203" spans="1:3" s="55" customFormat="1" x14ac:dyDescent="0.2">
      <c r="A203" s="63"/>
      <c r="B203" s="59"/>
      <c r="C203" s="54" t="s">
        <v>351</v>
      </c>
    </row>
    <row r="204" spans="1:3" s="55" customFormat="1" x14ac:dyDescent="0.2">
      <c r="A204" s="63"/>
      <c r="B204" s="59"/>
      <c r="C204" s="54" t="s">
        <v>352</v>
      </c>
    </row>
    <row r="205" spans="1:3" s="55" customFormat="1" x14ac:dyDescent="0.2">
      <c r="A205" s="63"/>
      <c r="B205" s="59"/>
      <c r="C205" s="54" t="s">
        <v>353</v>
      </c>
    </row>
    <row r="206" spans="1:3" s="55" customFormat="1" x14ac:dyDescent="0.2">
      <c r="A206" s="63"/>
      <c r="B206" s="59"/>
      <c r="C206" s="54" t="s">
        <v>354</v>
      </c>
    </row>
    <row r="207" spans="1:3" s="55" customFormat="1" x14ac:dyDescent="0.2">
      <c r="A207" s="63"/>
      <c r="B207" s="59"/>
      <c r="C207" s="54" t="s">
        <v>355</v>
      </c>
    </row>
    <row r="208" spans="1:3" s="55" customFormat="1" x14ac:dyDescent="0.2">
      <c r="A208" s="63"/>
      <c r="B208" s="59"/>
      <c r="C208" s="54" t="s">
        <v>356</v>
      </c>
    </row>
    <row r="209" spans="1:3" s="55" customFormat="1" x14ac:dyDescent="0.2">
      <c r="A209" s="63"/>
      <c r="B209" s="59"/>
      <c r="C209" s="54" t="s">
        <v>357</v>
      </c>
    </row>
    <row r="210" spans="1:3" s="55" customFormat="1" x14ac:dyDescent="0.2">
      <c r="A210" s="63"/>
      <c r="B210" s="59"/>
      <c r="C210" s="54" t="s">
        <v>358</v>
      </c>
    </row>
    <row r="211" spans="1:3" s="55" customFormat="1" x14ac:dyDescent="0.2">
      <c r="A211" s="63"/>
      <c r="B211" s="59"/>
      <c r="C211" s="54" t="s">
        <v>359</v>
      </c>
    </row>
    <row r="212" spans="1:3" s="55" customFormat="1" x14ac:dyDescent="0.2">
      <c r="A212" s="63"/>
      <c r="B212" s="59"/>
      <c r="C212" s="54" t="s">
        <v>360</v>
      </c>
    </row>
    <row r="213" spans="1:3" s="55" customFormat="1" x14ac:dyDescent="0.2">
      <c r="A213" s="63"/>
      <c r="B213" s="59"/>
      <c r="C213" s="54" t="s">
        <v>361</v>
      </c>
    </row>
    <row r="214" spans="1:3" s="55" customFormat="1" x14ac:dyDescent="0.2">
      <c r="A214" s="63"/>
      <c r="B214" s="59"/>
      <c r="C214" s="54" t="s">
        <v>362</v>
      </c>
    </row>
    <row r="215" spans="1:3" s="55" customFormat="1" x14ac:dyDescent="0.2">
      <c r="A215" s="63"/>
      <c r="B215" s="59"/>
      <c r="C215" s="54" t="s">
        <v>363</v>
      </c>
    </row>
    <row r="216" spans="1:3" s="55" customFormat="1" x14ac:dyDescent="0.2">
      <c r="A216" s="63"/>
      <c r="B216" s="59"/>
      <c r="C216" s="54" t="s">
        <v>364</v>
      </c>
    </row>
    <row r="217" spans="1:3" s="55" customFormat="1" x14ac:dyDescent="0.2">
      <c r="A217" s="63"/>
      <c r="B217" s="59"/>
      <c r="C217" s="54" t="s">
        <v>365</v>
      </c>
    </row>
    <row r="218" spans="1:3" s="55" customFormat="1" x14ac:dyDescent="0.2">
      <c r="A218" s="63"/>
      <c r="B218" s="59"/>
      <c r="C218" s="54" t="s">
        <v>366</v>
      </c>
    </row>
    <row r="219" spans="1:3" s="55" customFormat="1" x14ac:dyDescent="0.2">
      <c r="A219" s="63"/>
      <c r="B219" s="59"/>
      <c r="C219" s="54" t="s">
        <v>367</v>
      </c>
    </row>
    <row r="220" spans="1:3" s="55" customFormat="1" x14ac:dyDescent="0.2">
      <c r="A220" s="63"/>
      <c r="B220" s="59"/>
      <c r="C220" s="54" t="s">
        <v>368</v>
      </c>
    </row>
    <row r="221" spans="1:3" s="55" customFormat="1" x14ac:dyDescent="0.2">
      <c r="A221" s="63"/>
      <c r="B221" s="59"/>
      <c r="C221" s="54" t="s">
        <v>369</v>
      </c>
    </row>
    <row r="222" spans="1:3" s="55" customFormat="1" x14ac:dyDescent="0.2">
      <c r="A222" s="63"/>
      <c r="B222" s="59"/>
      <c r="C222" s="54" t="s">
        <v>370</v>
      </c>
    </row>
    <row r="223" spans="1:3" s="55" customFormat="1" x14ac:dyDescent="0.2">
      <c r="A223" s="63"/>
      <c r="B223" s="59"/>
      <c r="C223" s="54" t="s">
        <v>371</v>
      </c>
    </row>
    <row r="224" spans="1:3" s="55" customFormat="1" x14ac:dyDescent="0.2">
      <c r="A224" s="63"/>
      <c r="B224" s="59"/>
      <c r="C224" s="54" t="s">
        <v>372</v>
      </c>
    </row>
    <row r="225" spans="1:3" s="55" customFormat="1" x14ac:dyDescent="0.2">
      <c r="A225" s="63"/>
      <c r="B225" s="59"/>
      <c r="C225" s="54" t="s">
        <v>373</v>
      </c>
    </row>
    <row r="226" spans="1:3" s="55" customFormat="1" x14ac:dyDescent="0.2">
      <c r="A226" s="63"/>
      <c r="B226" s="59"/>
      <c r="C226" s="54" t="s">
        <v>374</v>
      </c>
    </row>
    <row r="227" spans="1:3" s="55" customFormat="1" x14ac:dyDescent="0.2">
      <c r="A227" s="63"/>
      <c r="B227" s="59"/>
      <c r="C227" s="54" t="s">
        <v>375</v>
      </c>
    </row>
    <row r="228" spans="1:3" s="55" customFormat="1" x14ac:dyDescent="0.2">
      <c r="A228" s="63"/>
      <c r="B228" s="59"/>
      <c r="C228" s="54" t="s">
        <v>376</v>
      </c>
    </row>
    <row r="229" spans="1:3" s="55" customFormat="1" x14ac:dyDescent="0.2">
      <c r="A229" s="63"/>
      <c r="B229" s="59"/>
      <c r="C229" s="54" t="s">
        <v>377</v>
      </c>
    </row>
    <row r="230" spans="1:3" s="55" customFormat="1" x14ac:dyDescent="0.2">
      <c r="A230" s="63"/>
      <c r="B230" s="59"/>
      <c r="C230" s="54" t="s">
        <v>378</v>
      </c>
    </row>
    <row r="231" spans="1:3" s="55" customFormat="1" x14ac:dyDescent="0.2">
      <c r="A231" s="63"/>
      <c r="B231" s="59"/>
      <c r="C231" s="54" t="s">
        <v>379</v>
      </c>
    </row>
    <row r="232" spans="1:3" s="55" customFormat="1" x14ac:dyDescent="0.2">
      <c r="A232" s="63"/>
      <c r="B232" s="59"/>
      <c r="C232" s="54" t="s">
        <v>380</v>
      </c>
    </row>
    <row r="233" spans="1:3" s="55" customFormat="1" x14ac:dyDescent="0.2">
      <c r="A233" s="63"/>
      <c r="B233" s="59"/>
      <c r="C233" s="54" t="s">
        <v>381</v>
      </c>
    </row>
    <row r="234" spans="1:3" s="55" customFormat="1" x14ac:dyDescent="0.2">
      <c r="A234" s="63"/>
      <c r="B234" s="59"/>
      <c r="C234" s="54" t="s">
        <v>382</v>
      </c>
    </row>
    <row r="235" spans="1:3" s="55" customFormat="1" x14ac:dyDescent="0.2">
      <c r="A235" s="63"/>
      <c r="B235" s="59"/>
      <c r="C235" s="54" t="s">
        <v>383</v>
      </c>
    </row>
    <row r="236" spans="1:3" s="55" customFormat="1" x14ac:dyDescent="0.2">
      <c r="A236" s="63"/>
      <c r="B236" s="59"/>
      <c r="C236" s="54" t="s">
        <v>384</v>
      </c>
    </row>
    <row r="237" spans="1:3" s="55" customFormat="1" x14ac:dyDescent="0.2">
      <c r="A237" s="63"/>
      <c r="B237" s="59"/>
      <c r="C237" s="54" t="s">
        <v>385</v>
      </c>
    </row>
    <row r="238" spans="1:3" s="55" customFormat="1" x14ac:dyDescent="0.2">
      <c r="A238" s="63"/>
      <c r="B238" s="59"/>
      <c r="C238" s="54" t="s">
        <v>386</v>
      </c>
    </row>
    <row r="239" spans="1:3" s="55" customFormat="1" x14ac:dyDescent="0.2">
      <c r="A239" s="63"/>
      <c r="B239" s="59"/>
      <c r="C239" s="54" t="s">
        <v>387</v>
      </c>
    </row>
    <row r="240" spans="1:3" s="55" customFormat="1" x14ac:dyDescent="0.2">
      <c r="A240" s="63"/>
      <c r="B240" s="59"/>
      <c r="C240" s="54" t="s">
        <v>388</v>
      </c>
    </row>
    <row r="241" spans="1:3" s="55" customFormat="1" x14ac:dyDescent="0.2">
      <c r="A241" s="63"/>
      <c r="B241" s="59"/>
      <c r="C241" s="54" t="s">
        <v>389</v>
      </c>
    </row>
    <row r="242" spans="1:3" s="55" customFormat="1" x14ac:dyDescent="0.2">
      <c r="A242" s="63"/>
      <c r="B242" s="59"/>
      <c r="C242" s="54" t="s">
        <v>390</v>
      </c>
    </row>
    <row r="243" spans="1:3" s="55" customFormat="1" x14ac:dyDescent="0.2">
      <c r="A243" s="63"/>
      <c r="B243" s="59"/>
      <c r="C243" s="54" t="s">
        <v>391</v>
      </c>
    </row>
    <row r="244" spans="1:3" s="55" customFormat="1" x14ac:dyDescent="0.2">
      <c r="A244" s="63"/>
      <c r="B244" s="59"/>
      <c r="C244" s="54" t="s">
        <v>392</v>
      </c>
    </row>
    <row r="245" spans="1:3" s="55" customFormat="1" x14ac:dyDescent="0.2">
      <c r="A245" s="63"/>
      <c r="B245" s="59"/>
      <c r="C245" s="54" t="s">
        <v>393</v>
      </c>
    </row>
    <row r="246" spans="1:3" s="55" customFormat="1" x14ac:dyDescent="0.2">
      <c r="A246" s="63"/>
      <c r="B246" s="59"/>
      <c r="C246" s="54" t="s">
        <v>394</v>
      </c>
    </row>
    <row r="247" spans="1:3" s="55" customFormat="1" x14ac:dyDescent="0.2">
      <c r="A247" s="63"/>
      <c r="B247" s="59"/>
      <c r="C247" s="54" t="s">
        <v>395</v>
      </c>
    </row>
    <row r="248" spans="1:3" s="55" customFormat="1" x14ac:dyDescent="0.2">
      <c r="A248" s="63"/>
      <c r="B248" s="59"/>
      <c r="C248" s="54" t="s">
        <v>396</v>
      </c>
    </row>
    <row r="249" spans="1:3" s="55" customFormat="1" x14ac:dyDescent="0.2">
      <c r="A249" s="63"/>
      <c r="B249" s="59"/>
      <c r="C249" s="54" t="s">
        <v>397</v>
      </c>
    </row>
    <row r="250" spans="1:3" s="55" customFormat="1" x14ac:dyDescent="0.2">
      <c r="A250" s="63"/>
      <c r="B250" s="59"/>
      <c r="C250" s="54" t="s">
        <v>398</v>
      </c>
    </row>
    <row r="251" spans="1:3" s="55" customFormat="1" x14ac:dyDescent="0.2">
      <c r="A251" s="63"/>
      <c r="B251" s="59"/>
      <c r="C251" s="54" t="s">
        <v>399</v>
      </c>
    </row>
    <row r="252" spans="1:3" s="55" customFormat="1" x14ac:dyDescent="0.2">
      <c r="A252" s="63"/>
      <c r="B252" s="59"/>
      <c r="C252" s="54" t="s">
        <v>400</v>
      </c>
    </row>
    <row r="253" spans="1:3" s="55" customFormat="1" x14ac:dyDescent="0.2">
      <c r="A253" s="63"/>
      <c r="B253" s="59"/>
      <c r="C253" s="54" t="s">
        <v>401</v>
      </c>
    </row>
    <row r="254" spans="1:3" s="55" customFormat="1" x14ac:dyDescent="0.2">
      <c r="A254" s="63"/>
      <c r="B254" s="59"/>
      <c r="C254" s="54" t="s">
        <v>402</v>
      </c>
    </row>
    <row r="255" spans="1:3" s="55" customFormat="1" x14ac:dyDescent="0.2">
      <c r="A255" s="63"/>
      <c r="B255" s="59"/>
      <c r="C255" s="54" t="s">
        <v>403</v>
      </c>
    </row>
    <row r="256" spans="1:3" s="55" customFormat="1" x14ac:dyDescent="0.2">
      <c r="A256" s="63"/>
      <c r="B256" s="59"/>
      <c r="C256" s="54" t="s">
        <v>404</v>
      </c>
    </row>
    <row r="257" spans="1:3" s="55" customFormat="1" x14ac:dyDescent="0.2">
      <c r="A257" s="63"/>
      <c r="B257" s="59"/>
      <c r="C257" s="54" t="s">
        <v>405</v>
      </c>
    </row>
    <row r="258" spans="1:3" s="55" customFormat="1" x14ac:dyDescent="0.2">
      <c r="A258" s="63"/>
      <c r="B258" s="59"/>
      <c r="C258" s="54" t="s">
        <v>406</v>
      </c>
    </row>
    <row r="259" spans="1:3" s="55" customFormat="1" x14ac:dyDescent="0.2">
      <c r="A259" s="63"/>
      <c r="B259" s="59"/>
      <c r="C259" s="54" t="s">
        <v>407</v>
      </c>
    </row>
    <row r="260" spans="1:3" s="55" customFormat="1" x14ac:dyDescent="0.2">
      <c r="A260" s="63"/>
      <c r="B260" s="59"/>
      <c r="C260" s="54" t="s">
        <v>408</v>
      </c>
    </row>
    <row r="261" spans="1:3" s="55" customFormat="1" x14ac:dyDescent="0.2">
      <c r="A261" s="63"/>
      <c r="B261" s="59"/>
      <c r="C261" s="54" t="s">
        <v>409</v>
      </c>
    </row>
    <row r="262" spans="1:3" s="55" customFormat="1" x14ac:dyDescent="0.2">
      <c r="A262" s="63"/>
      <c r="B262" s="59"/>
      <c r="C262" s="54" t="s">
        <v>410</v>
      </c>
    </row>
    <row r="263" spans="1:3" s="55" customFormat="1" x14ac:dyDescent="0.2">
      <c r="A263" s="63"/>
      <c r="B263" s="59"/>
      <c r="C263" s="54" t="s">
        <v>411</v>
      </c>
    </row>
    <row r="264" spans="1:3" s="55" customFormat="1" x14ac:dyDescent="0.2">
      <c r="A264" s="63"/>
      <c r="B264" s="59"/>
      <c r="C264" s="54" t="s">
        <v>412</v>
      </c>
    </row>
    <row r="265" spans="1:3" s="55" customFormat="1" x14ac:dyDescent="0.2">
      <c r="A265" s="63"/>
      <c r="B265" s="59"/>
      <c r="C265" s="54" t="s">
        <v>413</v>
      </c>
    </row>
    <row r="266" spans="1:3" s="55" customFormat="1" x14ac:dyDescent="0.2">
      <c r="A266" s="63"/>
      <c r="B266" s="59"/>
      <c r="C266" s="54" t="s">
        <v>414</v>
      </c>
    </row>
    <row r="267" spans="1:3" s="55" customFormat="1" x14ac:dyDescent="0.2">
      <c r="A267" s="63"/>
      <c r="B267" s="59"/>
      <c r="C267" s="54" t="s">
        <v>415</v>
      </c>
    </row>
    <row r="268" spans="1:3" s="55" customFormat="1" x14ac:dyDescent="0.2">
      <c r="A268" s="63"/>
      <c r="B268" s="59"/>
      <c r="C268" s="54" t="s">
        <v>416</v>
      </c>
    </row>
    <row r="269" spans="1:3" s="55" customFormat="1" x14ac:dyDescent="0.2">
      <c r="A269" s="63"/>
      <c r="B269" s="59"/>
      <c r="C269" s="54" t="s">
        <v>417</v>
      </c>
    </row>
    <row r="270" spans="1:3" s="55" customFormat="1" x14ac:dyDescent="0.2">
      <c r="A270" s="63"/>
      <c r="B270" s="59"/>
      <c r="C270" s="54" t="s">
        <v>418</v>
      </c>
    </row>
    <row r="271" spans="1:3" s="55" customFormat="1" x14ac:dyDescent="0.2">
      <c r="A271" s="63"/>
      <c r="B271" s="59"/>
      <c r="C271" s="54" t="s">
        <v>419</v>
      </c>
    </row>
    <row r="272" spans="1:3" s="55" customFormat="1" x14ac:dyDescent="0.2">
      <c r="A272" s="63"/>
      <c r="B272" s="59"/>
      <c r="C272" s="54" t="s">
        <v>420</v>
      </c>
    </row>
    <row r="273" spans="1:3" s="55" customFormat="1" x14ac:dyDescent="0.2">
      <c r="A273" s="63"/>
      <c r="B273" s="59"/>
      <c r="C273" s="54" t="s">
        <v>421</v>
      </c>
    </row>
    <row r="274" spans="1:3" s="55" customFormat="1" x14ac:dyDescent="0.2">
      <c r="A274" s="63"/>
      <c r="B274" s="59"/>
      <c r="C274" s="54" t="s">
        <v>422</v>
      </c>
    </row>
    <row r="275" spans="1:3" s="55" customFormat="1" x14ac:dyDescent="0.2">
      <c r="A275" s="63"/>
      <c r="B275" s="59"/>
      <c r="C275" s="54" t="s">
        <v>423</v>
      </c>
    </row>
    <row r="276" spans="1:3" s="55" customFormat="1" x14ac:dyDescent="0.2">
      <c r="A276" s="63"/>
      <c r="B276" s="59"/>
      <c r="C276" s="54" t="s">
        <v>424</v>
      </c>
    </row>
    <row r="277" spans="1:3" s="55" customFormat="1" x14ac:dyDescent="0.2">
      <c r="A277" s="63"/>
      <c r="B277" s="59"/>
      <c r="C277" s="54" t="s">
        <v>425</v>
      </c>
    </row>
    <row r="278" spans="1:3" s="55" customFormat="1" x14ac:dyDescent="0.2">
      <c r="A278" s="63"/>
      <c r="B278" s="59"/>
      <c r="C278" s="54" t="s">
        <v>426</v>
      </c>
    </row>
    <row r="279" spans="1:3" s="55" customFormat="1" x14ac:dyDescent="0.2">
      <c r="A279" s="63"/>
      <c r="B279" s="59"/>
      <c r="C279" s="54" t="s">
        <v>427</v>
      </c>
    </row>
    <row r="280" spans="1:3" s="55" customFormat="1" x14ac:dyDescent="0.2">
      <c r="A280" s="63"/>
      <c r="B280" s="59"/>
      <c r="C280" s="54" t="s">
        <v>428</v>
      </c>
    </row>
    <row r="281" spans="1:3" s="55" customFormat="1" x14ac:dyDescent="0.2">
      <c r="A281" s="63"/>
      <c r="B281" s="59"/>
      <c r="C281" s="54" t="s">
        <v>429</v>
      </c>
    </row>
    <row r="282" spans="1:3" s="55" customFormat="1" x14ac:dyDescent="0.2">
      <c r="A282" s="63"/>
      <c r="B282" s="59"/>
      <c r="C282" s="54" t="s">
        <v>430</v>
      </c>
    </row>
    <row r="283" spans="1:3" s="55" customFormat="1" x14ac:dyDescent="0.2">
      <c r="A283" s="63"/>
      <c r="B283" s="59"/>
      <c r="C283" s="54" t="s">
        <v>431</v>
      </c>
    </row>
    <row r="284" spans="1:3" s="55" customFormat="1" x14ac:dyDescent="0.2">
      <c r="A284" s="63"/>
      <c r="B284" s="59"/>
      <c r="C284" s="54" t="s">
        <v>432</v>
      </c>
    </row>
    <row r="285" spans="1:3" s="55" customFormat="1" x14ac:dyDescent="0.2">
      <c r="A285" s="63"/>
      <c r="B285" s="59"/>
      <c r="C285" s="54" t="s">
        <v>433</v>
      </c>
    </row>
    <row r="286" spans="1:3" s="55" customFormat="1" x14ac:dyDescent="0.2">
      <c r="A286" s="63"/>
      <c r="B286" s="59"/>
      <c r="C286" s="54" t="s">
        <v>434</v>
      </c>
    </row>
    <row r="287" spans="1:3" s="55" customFormat="1" x14ac:dyDescent="0.2">
      <c r="A287" s="63"/>
      <c r="B287" s="59"/>
      <c r="C287" s="54" t="s">
        <v>435</v>
      </c>
    </row>
    <row r="288" spans="1:3" s="55" customFormat="1" x14ac:dyDescent="0.2">
      <c r="A288" s="63"/>
      <c r="B288" s="59"/>
      <c r="C288" s="54" t="s">
        <v>436</v>
      </c>
    </row>
    <row r="289" spans="1:3" s="55" customFormat="1" x14ac:dyDescent="0.2">
      <c r="A289" s="63"/>
      <c r="B289" s="59"/>
      <c r="C289" s="54" t="s">
        <v>437</v>
      </c>
    </row>
    <row r="290" spans="1:3" s="55" customFormat="1" x14ac:dyDescent="0.2">
      <c r="A290" s="63"/>
      <c r="B290" s="59"/>
      <c r="C290" s="54" t="s">
        <v>438</v>
      </c>
    </row>
    <row r="291" spans="1:3" s="55" customFormat="1" x14ac:dyDescent="0.2">
      <c r="A291" s="63"/>
      <c r="B291" s="59"/>
      <c r="C291" s="54" t="s">
        <v>439</v>
      </c>
    </row>
    <row r="292" spans="1:3" s="55" customFormat="1" x14ac:dyDescent="0.2">
      <c r="A292" s="63"/>
      <c r="B292" s="59"/>
      <c r="C292" s="54" t="s">
        <v>440</v>
      </c>
    </row>
    <row r="293" spans="1:3" s="55" customFormat="1" x14ac:dyDescent="0.2">
      <c r="A293" s="63"/>
      <c r="B293" s="59"/>
      <c r="C293" s="54" t="s">
        <v>441</v>
      </c>
    </row>
    <row r="294" spans="1:3" s="55" customFormat="1" x14ac:dyDescent="0.2">
      <c r="A294" s="63"/>
      <c r="B294" s="59"/>
      <c r="C294" s="54" t="s">
        <v>442</v>
      </c>
    </row>
    <row r="295" spans="1:3" s="55" customFormat="1" x14ac:dyDescent="0.2">
      <c r="A295" s="63"/>
      <c r="B295" s="59"/>
      <c r="C295" s="54" t="s">
        <v>443</v>
      </c>
    </row>
    <row r="296" spans="1:3" s="55" customFormat="1" x14ac:dyDescent="0.2">
      <c r="A296" s="63"/>
      <c r="B296" s="59"/>
      <c r="C296" s="54" t="s">
        <v>444</v>
      </c>
    </row>
    <row r="297" spans="1:3" s="55" customFormat="1" x14ac:dyDescent="0.2">
      <c r="A297" s="63"/>
      <c r="B297" s="59"/>
      <c r="C297" s="54" t="s">
        <v>445</v>
      </c>
    </row>
    <row r="298" spans="1:3" s="55" customFormat="1" x14ac:dyDescent="0.2">
      <c r="A298" s="63"/>
      <c r="B298" s="59"/>
      <c r="C298" s="54" t="s">
        <v>446</v>
      </c>
    </row>
    <row r="299" spans="1:3" s="55" customFormat="1" x14ac:dyDescent="0.2">
      <c r="A299" s="63"/>
      <c r="B299" s="59"/>
      <c r="C299" s="54" t="s">
        <v>447</v>
      </c>
    </row>
    <row r="300" spans="1:3" s="55" customFormat="1" x14ac:dyDescent="0.2">
      <c r="A300" s="63"/>
      <c r="B300" s="59"/>
      <c r="C300" s="54" t="s">
        <v>448</v>
      </c>
    </row>
    <row r="301" spans="1:3" s="55" customFormat="1" x14ac:dyDescent="0.2">
      <c r="A301" s="63"/>
      <c r="B301" s="59"/>
      <c r="C301" s="54" t="s">
        <v>449</v>
      </c>
    </row>
    <row r="302" spans="1:3" s="55" customFormat="1" x14ac:dyDescent="0.2">
      <c r="A302" s="63"/>
      <c r="B302" s="59"/>
      <c r="C302" s="54" t="s">
        <v>450</v>
      </c>
    </row>
    <row r="303" spans="1:3" s="55" customFormat="1" x14ac:dyDescent="0.2">
      <c r="A303" s="63"/>
      <c r="B303" s="59"/>
      <c r="C303" s="54" t="s">
        <v>451</v>
      </c>
    </row>
    <row r="304" spans="1:3" s="55" customFormat="1" x14ac:dyDescent="0.2">
      <c r="A304" s="63"/>
      <c r="B304" s="59"/>
      <c r="C304" s="54" t="s">
        <v>452</v>
      </c>
    </row>
    <row r="305" spans="1:3" s="55" customFormat="1" x14ac:dyDescent="0.2">
      <c r="A305" s="63"/>
      <c r="B305" s="59"/>
      <c r="C305" s="54" t="s">
        <v>453</v>
      </c>
    </row>
    <row r="306" spans="1:3" s="55" customFormat="1" x14ac:dyDescent="0.2">
      <c r="A306" s="63"/>
      <c r="B306" s="59"/>
      <c r="C306" s="54" t="s">
        <v>454</v>
      </c>
    </row>
    <row r="307" spans="1:3" s="55" customFormat="1" x14ac:dyDescent="0.2">
      <c r="A307" s="63"/>
      <c r="B307" s="59"/>
      <c r="C307" s="54" t="s">
        <v>455</v>
      </c>
    </row>
    <row r="308" spans="1:3" s="55" customFormat="1" x14ac:dyDescent="0.2">
      <c r="A308" s="63"/>
      <c r="B308" s="59"/>
      <c r="C308" s="54" t="s">
        <v>456</v>
      </c>
    </row>
    <row r="309" spans="1:3" s="55" customFormat="1" x14ac:dyDescent="0.2">
      <c r="A309" s="63"/>
      <c r="B309" s="59"/>
      <c r="C309" s="54" t="s">
        <v>457</v>
      </c>
    </row>
    <row r="310" spans="1:3" s="55" customFormat="1" x14ac:dyDescent="0.2">
      <c r="A310" s="63"/>
      <c r="B310" s="59"/>
      <c r="C310" s="54" t="s">
        <v>458</v>
      </c>
    </row>
    <row r="311" spans="1:3" s="55" customFormat="1" x14ac:dyDescent="0.2">
      <c r="A311" s="63"/>
      <c r="B311" s="59"/>
      <c r="C311" s="54" t="s">
        <v>459</v>
      </c>
    </row>
    <row r="312" spans="1:3" s="55" customFormat="1" x14ac:dyDescent="0.2">
      <c r="A312" s="63"/>
      <c r="B312" s="59"/>
      <c r="C312" s="54" t="s">
        <v>460</v>
      </c>
    </row>
    <row r="313" spans="1:3" s="55" customFormat="1" x14ac:dyDescent="0.2">
      <c r="A313" s="63"/>
      <c r="B313" s="59"/>
      <c r="C313" s="54" t="s">
        <v>461</v>
      </c>
    </row>
    <row r="314" spans="1:3" s="55" customFormat="1" x14ac:dyDescent="0.2">
      <c r="A314" s="63"/>
      <c r="B314" s="59"/>
      <c r="C314" s="54" t="s">
        <v>462</v>
      </c>
    </row>
    <row r="315" spans="1:3" s="55" customFormat="1" x14ac:dyDescent="0.2">
      <c r="A315" s="63"/>
      <c r="B315" s="59"/>
      <c r="C315" s="54" t="s">
        <v>463</v>
      </c>
    </row>
    <row r="316" spans="1:3" s="55" customFormat="1" x14ac:dyDescent="0.2">
      <c r="A316" s="63"/>
      <c r="B316" s="59"/>
      <c r="C316" s="54" t="s">
        <v>464</v>
      </c>
    </row>
    <row r="317" spans="1:3" s="55" customFormat="1" x14ac:dyDescent="0.2">
      <c r="A317" s="63"/>
      <c r="B317" s="59"/>
      <c r="C317" s="54" t="s">
        <v>465</v>
      </c>
    </row>
    <row r="318" spans="1:3" s="55" customFormat="1" x14ac:dyDescent="0.2">
      <c r="A318" s="63"/>
      <c r="B318" s="59"/>
      <c r="C318" s="54" t="s">
        <v>466</v>
      </c>
    </row>
    <row r="319" spans="1:3" s="55" customFormat="1" x14ac:dyDescent="0.2">
      <c r="A319" s="63"/>
      <c r="B319" s="59"/>
      <c r="C319" s="54" t="s">
        <v>467</v>
      </c>
    </row>
    <row r="320" spans="1:3" s="55" customFormat="1" x14ac:dyDescent="0.2">
      <c r="A320" s="63"/>
      <c r="B320" s="59"/>
      <c r="C320" s="54" t="s">
        <v>468</v>
      </c>
    </row>
    <row r="321" spans="1:3" s="55" customFormat="1" x14ac:dyDescent="0.2">
      <c r="A321" s="63"/>
      <c r="B321" s="59"/>
      <c r="C321" s="54" t="s">
        <v>469</v>
      </c>
    </row>
    <row r="322" spans="1:3" s="55" customFormat="1" x14ac:dyDescent="0.2">
      <c r="A322" s="63"/>
      <c r="B322" s="59"/>
      <c r="C322" s="54" t="s">
        <v>470</v>
      </c>
    </row>
    <row r="323" spans="1:3" s="55" customFormat="1" x14ac:dyDescent="0.2">
      <c r="A323" s="63"/>
      <c r="B323" s="59"/>
      <c r="C323" s="54" t="s">
        <v>471</v>
      </c>
    </row>
    <row r="324" spans="1:3" s="55" customFormat="1" x14ac:dyDescent="0.2">
      <c r="A324" s="63"/>
      <c r="B324" s="59"/>
      <c r="C324" s="54" t="s">
        <v>472</v>
      </c>
    </row>
    <row r="325" spans="1:3" s="55" customFormat="1" x14ac:dyDescent="0.2">
      <c r="A325" s="63"/>
      <c r="B325" s="59"/>
      <c r="C325" s="54" t="s">
        <v>473</v>
      </c>
    </row>
    <row r="326" spans="1:3" s="55" customFormat="1" x14ac:dyDescent="0.2">
      <c r="A326" s="63"/>
      <c r="B326" s="59"/>
      <c r="C326" s="54" t="s">
        <v>474</v>
      </c>
    </row>
    <row r="327" spans="1:3" s="55" customFormat="1" x14ac:dyDescent="0.2">
      <c r="A327" s="63"/>
      <c r="B327" s="59"/>
      <c r="C327" s="54" t="s">
        <v>475</v>
      </c>
    </row>
    <row r="328" spans="1:3" s="55" customFormat="1" x14ac:dyDescent="0.2">
      <c r="A328" s="63"/>
      <c r="B328" s="59"/>
      <c r="C328" s="54" t="s">
        <v>476</v>
      </c>
    </row>
    <row r="329" spans="1:3" s="55" customFormat="1" x14ac:dyDescent="0.2">
      <c r="A329" s="63"/>
      <c r="B329" s="59"/>
      <c r="C329" s="54" t="s">
        <v>477</v>
      </c>
    </row>
    <row r="330" spans="1:3" s="55" customFormat="1" x14ac:dyDescent="0.2">
      <c r="A330" s="63"/>
      <c r="B330" s="59"/>
      <c r="C330" s="54" t="s">
        <v>478</v>
      </c>
    </row>
    <row r="331" spans="1:3" s="55" customFormat="1" x14ac:dyDescent="0.2">
      <c r="A331" s="63"/>
      <c r="B331" s="59"/>
      <c r="C331" s="54" t="s">
        <v>479</v>
      </c>
    </row>
    <row r="332" spans="1:3" s="55" customFormat="1" x14ac:dyDescent="0.2">
      <c r="A332" s="63"/>
      <c r="B332" s="59"/>
      <c r="C332" s="54" t="s">
        <v>480</v>
      </c>
    </row>
    <row r="333" spans="1:3" s="55" customFormat="1" x14ac:dyDescent="0.2">
      <c r="A333" s="63"/>
      <c r="B333" s="59"/>
      <c r="C333" s="54" t="s">
        <v>481</v>
      </c>
    </row>
    <row r="334" spans="1:3" s="55" customFormat="1" x14ac:dyDescent="0.2">
      <c r="A334" s="63"/>
      <c r="B334" s="59"/>
      <c r="C334" s="54" t="s">
        <v>482</v>
      </c>
    </row>
    <row r="335" spans="1:3" s="55" customFormat="1" x14ac:dyDescent="0.2">
      <c r="A335" s="63"/>
      <c r="B335" s="59"/>
      <c r="C335" s="54" t="s">
        <v>483</v>
      </c>
    </row>
    <row r="336" spans="1:3" s="55" customFormat="1" x14ac:dyDescent="0.2">
      <c r="A336" s="63"/>
      <c r="B336" s="59"/>
      <c r="C336" s="54" t="s">
        <v>484</v>
      </c>
    </row>
    <row r="337" spans="1:3" s="55" customFormat="1" x14ac:dyDescent="0.2">
      <c r="A337" s="63"/>
      <c r="B337" s="59"/>
      <c r="C337" s="54" t="s">
        <v>485</v>
      </c>
    </row>
    <row r="338" spans="1:3" s="55" customFormat="1" x14ac:dyDescent="0.2">
      <c r="A338" s="63"/>
      <c r="B338" s="59"/>
      <c r="C338" s="54" t="s">
        <v>486</v>
      </c>
    </row>
    <row r="339" spans="1:3" s="55" customFormat="1" x14ac:dyDescent="0.2">
      <c r="A339" s="63"/>
      <c r="B339" s="59"/>
      <c r="C339" s="54" t="s">
        <v>487</v>
      </c>
    </row>
    <row r="340" spans="1:3" s="55" customFormat="1" x14ac:dyDescent="0.2">
      <c r="A340" s="63"/>
      <c r="B340" s="59"/>
      <c r="C340" s="54" t="s">
        <v>488</v>
      </c>
    </row>
    <row r="341" spans="1:3" s="55" customFormat="1" x14ac:dyDescent="0.2">
      <c r="A341" s="63"/>
      <c r="B341" s="59"/>
      <c r="C341" s="54" t="s">
        <v>489</v>
      </c>
    </row>
    <row r="342" spans="1:3" s="55" customFormat="1" x14ac:dyDescent="0.2">
      <c r="A342" s="63"/>
      <c r="B342" s="59"/>
      <c r="C342" s="54" t="s">
        <v>490</v>
      </c>
    </row>
    <row r="343" spans="1:3" s="55" customFormat="1" x14ac:dyDescent="0.2">
      <c r="A343" s="63"/>
      <c r="B343" s="59"/>
      <c r="C343" s="54" t="s">
        <v>491</v>
      </c>
    </row>
    <row r="344" spans="1:3" s="55" customFormat="1" x14ac:dyDescent="0.2">
      <c r="A344" s="63"/>
      <c r="B344" s="59"/>
      <c r="C344" s="54" t="s">
        <v>492</v>
      </c>
    </row>
    <row r="345" spans="1:3" s="55" customFormat="1" x14ac:dyDescent="0.2">
      <c r="A345" s="63"/>
      <c r="B345" s="59"/>
      <c r="C345" s="54" t="s">
        <v>493</v>
      </c>
    </row>
    <row r="346" spans="1:3" s="55" customFormat="1" x14ac:dyDescent="0.2">
      <c r="A346" s="63"/>
      <c r="B346" s="59"/>
      <c r="C346" s="54" t="s">
        <v>494</v>
      </c>
    </row>
    <row r="347" spans="1:3" s="55" customFormat="1" x14ac:dyDescent="0.2">
      <c r="A347" s="63"/>
      <c r="B347" s="59"/>
      <c r="C347" s="54" t="s">
        <v>495</v>
      </c>
    </row>
    <row r="348" spans="1:3" s="55" customFormat="1" x14ac:dyDescent="0.2">
      <c r="A348" s="63"/>
      <c r="B348" s="59"/>
      <c r="C348" s="54" t="s">
        <v>496</v>
      </c>
    </row>
    <row r="349" spans="1:3" s="55" customFormat="1" x14ac:dyDescent="0.2">
      <c r="A349" s="63"/>
      <c r="B349" s="59"/>
      <c r="C349" s="54" t="s">
        <v>497</v>
      </c>
    </row>
    <row r="350" spans="1:3" s="55" customFormat="1" x14ac:dyDescent="0.2">
      <c r="A350" s="63"/>
      <c r="B350" s="59"/>
      <c r="C350" s="54" t="s">
        <v>498</v>
      </c>
    </row>
    <row r="351" spans="1:3" s="55" customFormat="1" x14ac:dyDescent="0.2">
      <c r="A351" s="63"/>
      <c r="B351" s="59"/>
      <c r="C351" s="54" t="s">
        <v>499</v>
      </c>
    </row>
    <row r="352" spans="1:3" s="55" customFormat="1" x14ac:dyDescent="0.2">
      <c r="A352" s="63"/>
      <c r="B352" s="59"/>
      <c r="C352" s="54" t="s">
        <v>500</v>
      </c>
    </row>
    <row r="353" spans="1:3" s="55" customFormat="1" x14ac:dyDescent="0.2">
      <c r="A353" s="63"/>
      <c r="B353" s="59"/>
      <c r="C353" s="54" t="s">
        <v>501</v>
      </c>
    </row>
    <row r="354" spans="1:3" s="55" customFormat="1" x14ac:dyDescent="0.2">
      <c r="A354" s="63"/>
      <c r="B354" s="59"/>
      <c r="C354" s="54" t="s">
        <v>502</v>
      </c>
    </row>
    <row r="355" spans="1:3" s="55" customFormat="1" x14ac:dyDescent="0.2">
      <c r="A355" s="63"/>
      <c r="B355" s="59"/>
      <c r="C355" s="54" t="s">
        <v>503</v>
      </c>
    </row>
    <row r="356" spans="1:3" s="55" customFormat="1" x14ac:dyDescent="0.2">
      <c r="A356" s="63"/>
      <c r="B356" s="59"/>
      <c r="C356" s="54" t="s">
        <v>504</v>
      </c>
    </row>
    <row r="357" spans="1:3" s="55" customFormat="1" x14ac:dyDescent="0.2">
      <c r="A357" s="63"/>
      <c r="B357" s="59"/>
      <c r="C357" s="54" t="s">
        <v>505</v>
      </c>
    </row>
    <row r="358" spans="1:3" s="55" customFormat="1" x14ac:dyDescent="0.2">
      <c r="A358" s="63"/>
      <c r="B358" s="59"/>
      <c r="C358" s="54" t="s">
        <v>506</v>
      </c>
    </row>
    <row r="359" spans="1:3" s="55" customFormat="1" x14ac:dyDescent="0.2">
      <c r="A359" s="63"/>
      <c r="B359" s="59"/>
      <c r="C359" s="54" t="s">
        <v>507</v>
      </c>
    </row>
    <row r="360" spans="1:3" s="55" customFormat="1" x14ac:dyDescent="0.2">
      <c r="A360" s="63"/>
      <c r="B360" s="59"/>
      <c r="C360" s="54" t="s">
        <v>508</v>
      </c>
    </row>
    <row r="361" spans="1:3" s="55" customFormat="1" x14ac:dyDescent="0.2">
      <c r="A361" s="63"/>
      <c r="B361" s="59"/>
      <c r="C361" s="54" t="s">
        <v>509</v>
      </c>
    </row>
    <row r="362" spans="1:3" s="55" customFormat="1" x14ac:dyDescent="0.2">
      <c r="A362" s="63"/>
      <c r="B362" s="59"/>
      <c r="C362" s="54" t="s">
        <v>510</v>
      </c>
    </row>
    <row r="363" spans="1:3" s="55" customFormat="1" x14ac:dyDescent="0.2">
      <c r="A363" s="63"/>
      <c r="B363" s="59"/>
      <c r="C363" s="54" t="s">
        <v>511</v>
      </c>
    </row>
    <row r="364" spans="1:3" s="55" customFormat="1" x14ac:dyDescent="0.2">
      <c r="A364" s="63"/>
      <c r="B364" s="59"/>
      <c r="C364" s="54" t="s">
        <v>512</v>
      </c>
    </row>
    <row r="365" spans="1:3" s="55" customFormat="1" x14ac:dyDescent="0.2">
      <c r="A365" s="63"/>
      <c r="B365" s="59"/>
      <c r="C365" s="54" t="s">
        <v>513</v>
      </c>
    </row>
    <row r="366" spans="1:3" s="55" customFormat="1" x14ac:dyDescent="0.2">
      <c r="A366" s="63"/>
      <c r="B366" s="59"/>
      <c r="C366" s="54" t="s">
        <v>514</v>
      </c>
    </row>
    <row r="367" spans="1:3" s="55" customFormat="1" x14ac:dyDescent="0.2">
      <c r="A367" s="63"/>
      <c r="B367" s="59"/>
      <c r="C367" s="54" t="s">
        <v>515</v>
      </c>
    </row>
    <row r="368" spans="1:3" s="55" customFormat="1" x14ac:dyDescent="0.2">
      <c r="A368" s="63"/>
      <c r="B368" s="59"/>
      <c r="C368" s="54" t="s">
        <v>516</v>
      </c>
    </row>
    <row r="369" spans="1:3" s="55" customFormat="1" x14ac:dyDescent="0.2">
      <c r="A369" s="63"/>
      <c r="B369" s="59"/>
      <c r="C369" s="54" t="s">
        <v>517</v>
      </c>
    </row>
    <row r="370" spans="1:3" s="55" customFormat="1" x14ac:dyDescent="0.2">
      <c r="A370" s="63"/>
      <c r="B370" s="59"/>
      <c r="C370" s="54" t="s">
        <v>518</v>
      </c>
    </row>
    <row r="371" spans="1:3" s="55" customFormat="1" x14ac:dyDescent="0.2">
      <c r="A371" s="63"/>
      <c r="B371" s="59"/>
      <c r="C371" s="54" t="s">
        <v>519</v>
      </c>
    </row>
    <row r="372" spans="1:3" s="55" customFormat="1" x14ac:dyDescent="0.2">
      <c r="A372" s="63"/>
      <c r="B372" s="59"/>
      <c r="C372" s="54" t="s">
        <v>520</v>
      </c>
    </row>
    <row r="373" spans="1:3" s="55" customFormat="1" x14ac:dyDescent="0.2">
      <c r="A373" s="63"/>
      <c r="B373" s="59"/>
      <c r="C373" s="54" t="s">
        <v>521</v>
      </c>
    </row>
    <row r="374" spans="1:3" s="55" customFormat="1" x14ac:dyDescent="0.2">
      <c r="A374" s="63"/>
      <c r="B374" s="59"/>
      <c r="C374" s="54" t="s">
        <v>522</v>
      </c>
    </row>
    <row r="375" spans="1:3" s="55" customFormat="1" x14ac:dyDescent="0.2">
      <c r="A375" s="63"/>
      <c r="B375" s="59"/>
      <c r="C375" s="54" t="s">
        <v>523</v>
      </c>
    </row>
    <row r="376" spans="1:3" s="55" customFormat="1" x14ac:dyDescent="0.2">
      <c r="A376" s="63"/>
      <c r="B376" s="59"/>
      <c r="C376" s="54" t="s">
        <v>524</v>
      </c>
    </row>
    <row r="377" spans="1:3" s="55" customFormat="1" x14ac:dyDescent="0.2">
      <c r="A377" s="63"/>
      <c r="B377" s="59"/>
      <c r="C377" s="54" t="s">
        <v>525</v>
      </c>
    </row>
    <row r="378" spans="1:3" s="55" customFormat="1" x14ac:dyDescent="0.2">
      <c r="A378" s="63"/>
      <c r="B378" s="59"/>
      <c r="C378" s="54" t="s">
        <v>526</v>
      </c>
    </row>
    <row r="379" spans="1:3" s="55" customFormat="1" x14ac:dyDescent="0.2">
      <c r="A379" s="63"/>
      <c r="B379" s="59"/>
      <c r="C379" s="54" t="s">
        <v>527</v>
      </c>
    </row>
    <row r="380" spans="1:3" s="55" customFormat="1" x14ac:dyDescent="0.2">
      <c r="A380" s="63"/>
      <c r="B380" s="59"/>
      <c r="C380" s="54" t="s">
        <v>528</v>
      </c>
    </row>
    <row r="381" spans="1:3" s="55" customFormat="1" x14ac:dyDescent="0.2">
      <c r="A381" s="63"/>
      <c r="B381" s="59"/>
      <c r="C381" s="54" t="s">
        <v>529</v>
      </c>
    </row>
    <row r="382" spans="1:3" s="55" customFormat="1" x14ac:dyDescent="0.2">
      <c r="A382" s="63"/>
      <c r="B382" s="59"/>
      <c r="C382" s="54" t="s">
        <v>530</v>
      </c>
    </row>
    <row r="383" spans="1:3" s="55" customFormat="1" x14ac:dyDescent="0.2">
      <c r="A383" s="63"/>
      <c r="B383" s="59"/>
      <c r="C383" s="54" t="s">
        <v>531</v>
      </c>
    </row>
    <row r="384" spans="1:3" s="55" customFormat="1" x14ac:dyDescent="0.2">
      <c r="A384" s="63"/>
      <c r="B384" s="59"/>
      <c r="C384" s="54" t="s">
        <v>532</v>
      </c>
    </row>
    <row r="385" spans="1:3" s="55" customFormat="1" x14ac:dyDescent="0.2">
      <c r="A385" s="63"/>
      <c r="B385" s="59"/>
      <c r="C385" s="54" t="s">
        <v>533</v>
      </c>
    </row>
    <row r="386" spans="1:3" s="55" customFormat="1" x14ac:dyDescent="0.2">
      <c r="A386" s="63"/>
      <c r="B386" s="59"/>
      <c r="C386" s="54" t="s">
        <v>534</v>
      </c>
    </row>
    <row r="387" spans="1:3" s="55" customFormat="1" x14ac:dyDescent="0.2">
      <c r="A387" s="63"/>
      <c r="B387" s="59"/>
      <c r="C387" s="54" t="s">
        <v>535</v>
      </c>
    </row>
    <row r="388" spans="1:3" s="55" customFormat="1" x14ac:dyDescent="0.2">
      <c r="A388" s="63"/>
      <c r="B388" s="59"/>
      <c r="C388" s="54" t="s">
        <v>536</v>
      </c>
    </row>
    <row r="389" spans="1:3" s="55" customFormat="1" x14ac:dyDescent="0.2">
      <c r="A389" s="63"/>
      <c r="B389" s="59"/>
      <c r="C389" s="54" t="s">
        <v>537</v>
      </c>
    </row>
    <row r="390" spans="1:3" x14ac:dyDescent="0.2">
      <c r="A390" s="64"/>
      <c r="C390" s="69" t="s">
        <v>540</v>
      </c>
    </row>
    <row r="391" spans="1:3" x14ac:dyDescent="0.2">
      <c r="C391" s="66" t="s">
        <v>541</v>
      </c>
    </row>
    <row r="392" spans="1:3" x14ac:dyDescent="0.2">
      <c r="C392" s="66" t="s">
        <v>542</v>
      </c>
    </row>
    <row r="393" spans="1:3" x14ac:dyDescent="0.2">
      <c r="C393" s="66" t="s">
        <v>543</v>
      </c>
    </row>
    <row r="394" spans="1:3" x14ac:dyDescent="0.2">
      <c r="C394" s="66" t="s">
        <v>544</v>
      </c>
    </row>
    <row r="395" spans="1:3" x14ac:dyDescent="0.2">
      <c r="C395" s="66" t="s">
        <v>545</v>
      </c>
    </row>
    <row r="396" spans="1:3" x14ac:dyDescent="0.2">
      <c r="C396" s="66" t="s">
        <v>546</v>
      </c>
    </row>
    <row r="397" spans="1:3" x14ac:dyDescent="0.2">
      <c r="C397" s="66" t="s">
        <v>547</v>
      </c>
    </row>
    <row r="398" spans="1:3" x14ac:dyDescent="0.2">
      <c r="C398" s="66" t="s">
        <v>548</v>
      </c>
    </row>
    <row r="399" spans="1:3" x14ac:dyDescent="0.2">
      <c r="C399" s="66" t="s">
        <v>549</v>
      </c>
    </row>
    <row r="400" spans="1:3" x14ac:dyDescent="0.2">
      <c r="C400" s="66" t="s">
        <v>550</v>
      </c>
    </row>
    <row r="401" spans="3:3" x14ac:dyDescent="0.2">
      <c r="C401" s="66" t="s">
        <v>551</v>
      </c>
    </row>
    <row r="402" spans="3:3" x14ac:dyDescent="0.2">
      <c r="C402" s="66" t="s">
        <v>552</v>
      </c>
    </row>
    <row r="403" spans="3:3" x14ac:dyDescent="0.2">
      <c r="C403" s="66" t="s">
        <v>553</v>
      </c>
    </row>
    <row r="404" spans="3:3" x14ac:dyDescent="0.2">
      <c r="C404" s="66" t="s">
        <v>554</v>
      </c>
    </row>
    <row r="405" spans="3:3" x14ac:dyDescent="0.2">
      <c r="C405" s="66" t="s">
        <v>555</v>
      </c>
    </row>
    <row r="406" spans="3:3" x14ac:dyDescent="0.2">
      <c r="C406" s="66" t="s">
        <v>556</v>
      </c>
    </row>
    <row r="407" spans="3:3" x14ac:dyDescent="0.2">
      <c r="C407" s="66" t="s">
        <v>557</v>
      </c>
    </row>
    <row r="408" spans="3:3" x14ac:dyDescent="0.2">
      <c r="C408" s="66" t="s">
        <v>558</v>
      </c>
    </row>
    <row r="409" spans="3:3" x14ac:dyDescent="0.2">
      <c r="C409" s="66" t="s">
        <v>559</v>
      </c>
    </row>
    <row r="410" spans="3:3" x14ac:dyDescent="0.2">
      <c r="C410" s="66" t="s">
        <v>560</v>
      </c>
    </row>
    <row r="411" spans="3:3" x14ac:dyDescent="0.2">
      <c r="C411" s="66" t="s">
        <v>561</v>
      </c>
    </row>
    <row r="412" spans="3:3" x14ac:dyDescent="0.2">
      <c r="C412" s="66" t="s">
        <v>562</v>
      </c>
    </row>
    <row r="413" spans="3:3" x14ac:dyDescent="0.2">
      <c r="C413" s="66" t="s">
        <v>563</v>
      </c>
    </row>
    <row r="414" spans="3:3" x14ac:dyDescent="0.2">
      <c r="C414" s="66" t="s">
        <v>564</v>
      </c>
    </row>
    <row r="415" spans="3:3" x14ac:dyDescent="0.2">
      <c r="C415" s="66" t="s">
        <v>565</v>
      </c>
    </row>
    <row r="416" spans="3:3" x14ac:dyDescent="0.2">
      <c r="C416" s="66" t="s">
        <v>566</v>
      </c>
    </row>
    <row r="417" spans="3:3" x14ac:dyDescent="0.2">
      <c r="C417" s="66" t="s">
        <v>567</v>
      </c>
    </row>
    <row r="418" spans="3:3" x14ac:dyDescent="0.2">
      <c r="C418" s="66" t="s">
        <v>568</v>
      </c>
    </row>
    <row r="419" spans="3:3" x14ac:dyDescent="0.2">
      <c r="C419" s="66" t="s">
        <v>569</v>
      </c>
    </row>
    <row r="420" spans="3:3" x14ac:dyDescent="0.2">
      <c r="C420" s="66" t="s">
        <v>570</v>
      </c>
    </row>
    <row r="421" spans="3:3" x14ac:dyDescent="0.2">
      <c r="C421" s="66" t="s">
        <v>571</v>
      </c>
    </row>
    <row r="422" spans="3:3" x14ac:dyDescent="0.2">
      <c r="C422" s="66" t="s">
        <v>572</v>
      </c>
    </row>
    <row r="423" spans="3:3" x14ac:dyDescent="0.2">
      <c r="C423" s="66" t="s">
        <v>573</v>
      </c>
    </row>
    <row r="424" spans="3:3" x14ac:dyDescent="0.2">
      <c r="C424" s="66" t="s">
        <v>574</v>
      </c>
    </row>
    <row r="425" spans="3:3" x14ac:dyDescent="0.2">
      <c r="C425" s="66" t="s">
        <v>575</v>
      </c>
    </row>
    <row r="426" spans="3:3" x14ac:dyDescent="0.2">
      <c r="C426" s="66" t="s">
        <v>576</v>
      </c>
    </row>
    <row r="427" spans="3:3" x14ac:dyDescent="0.2">
      <c r="C427" s="66" t="s">
        <v>577</v>
      </c>
    </row>
    <row r="428" spans="3:3" x14ac:dyDescent="0.2">
      <c r="C428" s="66" t="s">
        <v>578</v>
      </c>
    </row>
    <row r="429" spans="3:3" x14ac:dyDescent="0.2">
      <c r="C429" s="66" t="s">
        <v>579</v>
      </c>
    </row>
    <row r="430" spans="3:3" x14ac:dyDescent="0.2">
      <c r="C430" s="66" t="s">
        <v>580</v>
      </c>
    </row>
    <row r="431" spans="3:3" x14ac:dyDescent="0.2">
      <c r="C431" s="66" t="s">
        <v>581</v>
      </c>
    </row>
    <row r="432" spans="3:3" x14ac:dyDescent="0.2">
      <c r="C432" s="66" t="s">
        <v>582</v>
      </c>
    </row>
    <row r="433" spans="3:3" x14ac:dyDescent="0.2">
      <c r="C433" s="66" t="s">
        <v>583</v>
      </c>
    </row>
    <row r="434" spans="3:3" x14ac:dyDescent="0.2">
      <c r="C434" s="66" t="s">
        <v>584</v>
      </c>
    </row>
    <row r="435" spans="3:3" x14ac:dyDescent="0.2">
      <c r="C435" s="69" t="s">
        <v>620</v>
      </c>
    </row>
    <row r="436" spans="3:3" x14ac:dyDescent="0.2">
      <c r="C436" s="69" t="s">
        <v>585</v>
      </c>
    </row>
    <row r="437" spans="3:3" x14ac:dyDescent="0.2">
      <c r="C437" s="66" t="s">
        <v>586</v>
      </c>
    </row>
    <row r="438" spans="3:3" x14ac:dyDescent="0.2">
      <c r="C438" s="66" t="s">
        <v>587</v>
      </c>
    </row>
    <row r="439" spans="3:3" x14ac:dyDescent="0.2">
      <c r="C439" s="66" t="s">
        <v>588</v>
      </c>
    </row>
    <row r="440" spans="3:3" x14ac:dyDescent="0.2">
      <c r="C440" s="66" t="s">
        <v>589</v>
      </c>
    </row>
    <row r="441" spans="3:3" x14ac:dyDescent="0.2">
      <c r="C441" s="66" t="s">
        <v>590</v>
      </c>
    </row>
    <row r="442" spans="3:3" x14ac:dyDescent="0.2">
      <c r="C442" s="66" t="s">
        <v>591</v>
      </c>
    </row>
    <row r="443" spans="3:3" x14ac:dyDescent="0.2">
      <c r="C443" s="66" t="s">
        <v>592</v>
      </c>
    </row>
    <row r="444" spans="3:3" x14ac:dyDescent="0.2">
      <c r="C444" s="66" t="s">
        <v>593</v>
      </c>
    </row>
    <row r="445" spans="3:3" x14ac:dyDescent="0.2">
      <c r="C445" s="66" t="s">
        <v>594</v>
      </c>
    </row>
    <row r="446" spans="3:3" x14ac:dyDescent="0.2">
      <c r="C446" s="66" t="s">
        <v>595</v>
      </c>
    </row>
    <row r="447" spans="3:3" x14ac:dyDescent="0.2">
      <c r="C447" s="66" t="s">
        <v>596</v>
      </c>
    </row>
    <row r="448" spans="3:3" x14ac:dyDescent="0.2">
      <c r="C448" s="66" t="s">
        <v>597</v>
      </c>
    </row>
    <row r="449" spans="3:3" x14ac:dyDescent="0.2">
      <c r="C449" s="66" t="s">
        <v>598</v>
      </c>
    </row>
    <row r="450" spans="3:3" x14ac:dyDescent="0.2">
      <c r="C450" s="66" t="s">
        <v>599</v>
      </c>
    </row>
    <row r="451" spans="3:3" x14ac:dyDescent="0.2">
      <c r="C451" s="66" t="s">
        <v>600</v>
      </c>
    </row>
    <row r="452" spans="3:3" x14ac:dyDescent="0.2">
      <c r="C452" s="66" t="s">
        <v>601</v>
      </c>
    </row>
    <row r="453" spans="3:3" x14ac:dyDescent="0.2">
      <c r="C453" s="66" t="s">
        <v>602</v>
      </c>
    </row>
    <row r="454" spans="3:3" x14ac:dyDescent="0.2">
      <c r="C454" s="66" t="s">
        <v>603</v>
      </c>
    </row>
    <row r="455" spans="3:3" x14ac:dyDescent="0.2">
      <c r="C455" s="66" t="s">
        <v>604</v>
      </c>
    </row>
    <row r="456" spans="3:3" x14ac:dyDescent="0.2">
      <c r="C456" s="66" t="s">
        <v>605</v>
      </c>
    </row>
    <row r="457" spans="3:3" x14ac:dyDescent="0.2">
      <c r="C457" s="66" t="s">
        <v>606</v>
      </c>
    </row>
    <row r="458" spans="3:3" x14ac:dyDescent="0.2">
      <c r="C458" s="66" t="s">
        <v>607</v>
      </c>
    </row>
    <row r="459" spans="3:3" x14ac:dyDescent="0.2">
      <c r="C459" s="66" t="s">
        <v>608</v>
      </c>
    </row>
    <row r="460" spans="3:3" x14ac:dyDescent="0.2">
      <c r="C460" s="66" t="s">
        <v>609</v>
      </c>
    </row>
    <row r="461" spans="3:3" x14ac:dyDescent="0.2">
      <c r="C461" s="66" t="s">
        <v>610</v>
      </c>
    </row>
    <row r="462" spans="3:3" x14ac:dyDescent="0.2">
      <c r="C462" s="66" t="s">
        <v>611</v>
      </c>
    </row>
    <row r="463" spans="3:3" x14ac:dyDescent="0.2">
      <c r="C463" s="66" t="s">
        <v>612</v>
      </c>
    </row>
    <row r="464" spans="3:3" x14ac:dyDescent="0.2">
      <c r="C464" s="66" t="s">
        <v>613</v>
      </c>
    </row>
    <row r="465" spans="3:3" x14ac:dyDescent="0.2">
      <c r="C465" s="66" t="s">
        <v>614</v>
      </c>
    </row>
    <row r="466" spans="3:3" x14ac:dyDescent="0.2">
      <c r="C466" s="66" t="s">
        <v>615</v>
      </c>
    </row>
    <row r="467" spans="3:3" x14ac:dyDescent="0.2">
      <c r="C467" s="66" t="s">
        <v>616</v>
      </c>
    </row>
    <row r="468" spans="3:3" x14ac:dyDescent="0.2">
      <c r="C468" s="66" t="s"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68</vt:i4>
      </vt:variant>
    </vt:vector>
  </HeadingPairs>
  <TitlesOfParts>
    <vt:vector size="70" baseType="lpstr">
      <vt:lpstr>PROGRAMACION </vt:lpstr>
      <vt:lpstr>DOMINIOS</vt:lpstr>
      <vt:lpstr>_01_10000</vt:lpstr>
      <vt:lpstr>_01_10100</vt:lpstr>
      <vt:lpstr>_01_10200</vt:lpstr>
      <vt:lpstr>_01_10300</vt:lpstr>
      <vt:lpstr>_01_10400</vt:lpstr>
      <vt:lpstr>_01_10500</vt:lpstr>
      <vt:lpstr>_01_10600</vt:lpstr>
      <vt:lpstr>_01_11000</vt:lpstr>
      <vt:lpstr>_01_12000</vt:lpstr>
      <vt:lpstr>_01_12100</vt:lpstr>
      <vt:lpstr>_01_12200</vt:lpstr>
      <vt:lpstr>_01_12300</vt:lpstr>
      <vt:lpstr>_01_12400</vt:lpstr>
      <vt:lpstr>_01_12500</vt:lpstr>
      <vt:lpstr>_01_12600</vt:lpstr>
      <vt:lpstr>_01_12700</vt:lpstr>
      <vt:lpstr>_01_13000</vt:lpstr>
      <vt:lpstr>_01_14000</vt:lpstr>
      <vt:lpstr>_01_20000</vt:lpstr>
      <vt:lpstr>_01_21000</vt:lpstr>
      <vt:lpstr>_01_22000</vt:lpstr>
      <vt:lpstr>_01_23000</vt:lpstr>
      <vt:lpstr>_01_24000</vt:lpstr>
      <vt:lpstr>_01_25000</vt:lpstr>
      <vt:lpstr>_05</vt:lpstr>
      <vt:lpstr>_08</vt:lpstr>
      <vt:lpstr>_11</vt:lpstr>
      <vt:lpstr>_13</vt:lpstr>
      <vt:lpstr>_15</vt:lpstr>
      <vt:lpstr>_17</vt:lpstr>
      <vt:lpstr>_18</vt:lpstr>
      <vt:lpstr>_19</vt:lpstr>
      <vt:lpstr>_20</vt:lpstr>
      <vt:lpstr>_23</vt:lpstr>
      <vt:lpstr>_25</vt:lpstr>
      <vt:lpstr>_27</vt:lpstr>
      <vt:lpstr>_41</vt:lpstr>
      <vt:lpstr>_44</vt:lpstr>
      <vt:lpstr>_47</vt:lpstr>
      <vt:lpstr>_50</vt:lpstr>
      <vt:lpstr>_52</vt:lpstr>
      <vt:lpstr>_54</vt:lpstr>
      <vt:lpstr>_63</vt:lpstr>
      <vt:lpstr>_66</vt:lpstr>
      <vt:lpstr>_68</vt:lpstr>
      <vt:lpstr>_70</vt:lpstr>
      <vt:lpstr>_73</vt:lpstr>
      <vt:lpstr>_76</vt:lpstr>
      <vt:lpstr>_81</vt:lpstr>
      <vt:lpstr>_85</vt:lpstr>
      <vt:lpstr>_86</vt:lpstr>
      <vt:lpstr>_88</vt:lpstr>
      <vt:lpstr>_91</vt:lpstr>
      <vt:lpstr>_94</vt:lpstr>
      <vt:lpstr>_95</vt:lpstr>
      <vt:lpstr>_97</vt:lpstr>
      <vt:lpstr>_99</vt:lpstr>
      <vt:lpstr>'PROGRAMACION '!Área_de_impresión</vt:lpstr>
      <vt:lpstr>CATEGORIA</vt:lpstr>
      <vt:lpstr>ESTADO</vt:lpstr>
      <vt:lpstr>'PROGRAMACION '!HONORARIOS</vt:lpstr>
      <vt:lpstr>MISIO_APOYO</vt:lpstr>
      <vt:lpstr>PERFIL</vt:lpstr>
      <vt:lpstr>PROCESO</vt:lpstr>
      <vt:lpstr>REGIONAL</vt:lpstr>
      <vt:lpstr>'PROGRAMACION '!TABLA</vt:lpstr>
      <vt:lpstr>TIPO_DOC</vt:lpstr>
      <vt:lpstr>'PROGRAMACION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Leonardo Salazar Sanchez</dc:creator>
  <cp:lastModifiedBy>Liliana Traslaviña de Antonio</cp:lastModifiedBy>
  <cp:lastPrinted>2018-06-06T21:04:46Z</cp:lastPrinted>
  <dcterms:created xsi:type="dcterms:W3CDTF">2014-12-27T19:24:13Z</dcterms:created>
  <dcterms:modified xsi:type="dcterms:W3CDTF">2018-06-08T15:43:25Z</dcterms:modified>
</cp:coreProperties>
</file>