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NOP 2016\ESTRATEGICOS MOP 2016\GESTIÓN TECNOLOGÍA E INFORMACIÓN\TECNOLOGIA\FORMATOS\"/>
    </mc:Choice>
  </mc:AlternateContent>
  <bookViews>
    <workbookView showHorizontalScroll="0" showVerticalScroll="0" showSheetTabs="0" xWindow="0" yWindow="0" windowWidth="20490" windowHeight="7530"/>
  </bookViews>
  <sheets>
    <sheet name="Abril" sheetId="1" r:id="rId1"/>
    <sheet name="Mayo" sheetId="5" r:id="rId2"/>
    <sheet name="Plantilla Correo" sheetId="2" r:id="rId3"/>
    <sheet name="Listas" sheetId="3" r:id="rId4"/>
    <sheet name="Hoja1" sheetId="6" r:id="rId5"/>
  </sheets>
  <definedNames>
    <definedName name="_xlcn.WorksheetConnection_ReportesICBF.xlsxTabla11" hidden="1">Tabla1[]</definedName>
    <definedName name="_xlcn.WorksheetConnection_ReportesICBF.xlsxTabla131" hidden="1">Tabla13[]</definedName>
    <definedName name="Actividad_Ilegal">Listas!$C$7:$C$10</definedName>
    <definedName name="Ataque">Listas!$C$6</definedName>
    <definedName name="Categoria">Listas!$D$2:$D$8</definedName>
    <definedName name="Codigo_Malicioso">Listas!$C$2:$C$4</definedName>
    <definedName name="Denegacion_de_Servicios">Listas!$C$11:$C$12</definedName>
    <definedName name="Estado">Listas!$H$2:$H$6</definedName>
    <definedName name="Fuga_de_Informacion">Listas!$C$5</definedName>
    <definedName name="Incidente">Listas!$L$2:$L$3</definedName>
    <definedName name="Incidete">Listas!$L$2:$L$3</definedName>
    <definedName name="Phishing">Listas!$C$13:$C$15</definedName>
    <definedName name="Regional">Listas!$J$2:$J$39</definedName>
    <definedName name="Reputacion_Dominio">Listas!$F$2:$F$5</definedName>
    <definedName name="SOC">Listas!$C$16:$C$28</definedName>
    <definedName name="Tipo">Listas!$L$2:$L$3</definedName>
  </definedNames>
  <calcPr calcId="152511"/>
  <pivotCaches>
    <pivotCache cacheId="0"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3" name="Tabla13" connection="WorksheetConnection_Reportes ICBF.xlsx!Tabla13"/>
          <x15:modelTable id="Tabla1" name="Tabla1" connection="WorksheetConnection_Reportes ICBF.xlsx!Tabla1"/>
        </x15:modelTables>
      </x15:dataModel>
    </ext>
  </extLst>
</workbook>
</file>

<file path=xl/calcChain.xml><?xml version="1.0" encoding="utf-8"?>
<calcChain xmlns="http://schemas.openxmlformats.org/spreadsheetml/2006/main">
  <c r="C21" i="2" l="1"/>
  <c r="C14" i="2" l="1"/>
  <c r="C7" i="2"/>
  <c r="C24" i="2"/>
  <c r="C23" i="2"/>
  <c r="C22" i="2"/>
  <c r="C20" i="2"/>
  <c r="C19" i="2"/>
  <c r="C18" i="2"/>
  <c r="C17" i="2"/>
  <c r="C16" i="2"/>
  <c r="C15" i="2"/>
  <c r="C13" i="2"/>
  <c r="C12" i="2"/>
  <c r="C11" i="2"/>
  <c r="C10" i="2"/>
  <c r="C9" i="2"/>
  <c r="C8" i="2"/>
</calcChain>
</file>

<file path=xl/connections.xml><?xml version="1.0" encoding="utf-8"?>
<connections xmlns="http://schemas.openxmlformats.org/spreadsheetml/2006/main">
  <connection id="1"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Reportes ICBF.xlsx!Tabla1" type="102" refreshedVersion="6" minRefreshableVersion="5">
    <extLst>
      <ext xmlns:x15="http://schemas.microsoft.com/office/spreadsheetml/2010/11/main" uri="{DE250136-89BD-433C-8126-D09CA5730AF9}">
        <x15:connection id="Tabla1" autoDelete="1">
          <x15:rangePr sourceName="_xlcn.WorksheetConnection_ReportesICBF.xlsxTabla11"/>
        </x15:connection>
      </ext>
    </extLst>
  </connection>
  <connection id="3" name="WorksheetConnection_Reportes ICBF.xlsx!Tabla13" type="102" refreshedVersion="6" minRefreshableVersion="5">
    <extLst>
      <ext xmlns:x15="http://schemas.microsoft.com/office/spreadsheetml/2010/11/main" uri="{DE250136-89BD-433C-8126-D09CA5730AF9}">
        <x15:connection id="Tabla13">
          <x15:rangePr sourceName="_xlcn.WorksheetConnection_ReportesICBF.xlsxTabla131"/>
        </x15:connection>
      </ext>
    </extLst>
  </connection>
</connections>
</file>

<file path=xl/sharedStrings.xml><?xml version="1.0" encoding="utf-8"?>
<sst xmlns="http://schemas.openxmlformats.org/spreadsheetml/2006/main" count="322" uniqueCount="188">
  <si>
    <t>Fecha</t>
  </si>
  <si>
    <t>Nombre Usuario</t>
  </si>
  <si>
    <t>Sede</t>
  </si>
  <si>
    <t>Puerto Origen - Destino</t>
  </si>
  <si>
    <t>Evento Seguridad</t>
  </si>
  <si>
    <t>Seguimiento Acciones</t>
  </si>
  <si>
    <t>Incidente Número</t>
  </si>
  <si>
    <t>Geolocalización</t>
  </si>
  <si>
    <t>Descripción</t>
  </si>
  <si>
    <t>Severidad</t>
  </si>
  <si>
    <t>Reputación Dominio/IP</t>
  </si>
  <si>
    <t>IP Origen</t>
  </si>
  <si>
    <t>IP Destino</t>
  </si>
  <si>
    <t>Baja</t>
  </si>
  <si>
    <t>172.17.133.151</t>
  </si>
  <si>
    <t>Neutral</t>
  </si>
  <si>
    <t>Buena</t>
  </si>
  <si>
    <t>Ingeniero</t>
  </si>
  <si>
    <t>Alexander Molina</t>
  </si>
  <si>
    <t>Carlos Cruz</t>
  </si>
  <si>
    <t>Attack - Possible Conficker Worm Activity</t>
  </si>
  <si>
    <t>Estado</t>
  </si>
  <si>
    <t>Cerrado</t>
  </si>
  <si>
    <t>Abierto</t>
  </si>
  <si>
    <t>ID</t>
  </si>
  <si>
    <t>Anexos</t>
  </si>
  <si>
    <t>Reporte Eventos de Seguridad</t>
  </si>
  <si>
    <t>Categoría</t>
  </si>
  <si>
    <t>Actividad</t>
  </si>
  <si>
    <t>Codigo Malicioso</t>
  </si>
  <si>
    <t>Fuga de Informacion</t>
  </si>
  <si>
    <t>Ataque</t>
  </si>
  <si>
    <t xml:space="preserve">Actividad Ilegal </t>
  </si>
  <si>
    <t>Denegacion de Servicios</t>
  </si>
  <si>
    <t>Phishing</t>
  </si>
  <si>
    <t>SOC</t>
  </si>
  <si>
    <t>Malware</t>
  </si>
  <si>
    <t>Ataque persistente</t>
  </si>
  <si>
    <t xml:space="preserve">Herramienta Ilegal de Intrusion </t>
  </si>
  <si>
    <t>Informacion Comprometida</t>
  </si>
  <si>
    <t>Activo Comprometido</t>
  </si>
  <si>
    <t xml:space="preserve">Acceso a Recurso no Permitido </t>
  </si>
  <si>
    <t>Fraude</t>
  </si>
  <si>
    <t>Divulgacion Informacion Confidencial</t>
  </si>
  <si>
    <t xml:space="preserve">Actividad Criminal </t>
  </si>
  <si>
    <t xml:space="preserve">Exploracion de Puertos </t>
  </si>
  <si>
    <t>Exploracion de Servicios</t>
  </si>
  <si>
    <t>Web</t>
  </si>
  <si>
    <t>Correo Interno</t>
  </si>
  <si>
    <t>Correo Office 365</t>
  </si>
  <si>
    <t>Crear Fuente</t>
  </si>
  <si>
    <t>Crear Alerta</t>
  </si>
  <si>
    <t>Crear Regla</t>
  </si>
  <si>
    <t>Crear  Usuario Dashboard</t>
  </si>
  <si>
    <t>Modificar Fuente</t>
  </si>
  <si>
    <t>Modificar Alerta</t>
  </si>
  <si>
    <t>Modificar Regla</t>
  </si>
  <si>
    <t>Modificar Usuario Dashboard</t>
  </si>
  <si>
    <t>Eliminar Fuente</t>
  </si>
  <si>
    <t>Eliminar  Alerta</t>
  </si>
  <si>
    <t>Eliminar Regla</t>
  </si>
  <si>
    <t>Eliminar  Usuario Dashboard</t>
  </si>
  <si>
    <t>Generar Reporte</t>
  </si>
  <si>
    <t>Categoria</t>
  </si>
  <si>
    <t>Codigo_Malicioso</t>
  </si>
  <si>
    <t>Fuga_de_Informacion</t>
  </si>
  <si>
    <t>Actividad_Ilegal</t>
  </si>
  <si>
    <t>Denegacion_de_Servicios</t>
  </si>
  <si>
    <t>Reputacion Dominio</t>
  </si>
  <si>
    <t>N/A</t>
  </si>
  <si>
    <t>Colombia</t>
  </si>
  <si>
    <t>Regional</t>
  </si>
  <si>
    <t>ICBF-Sede Nacional</t>
  </si>
  <si>
    <t>Datacenter principal</t>
  </si>
  <si>
    <t>Vaupés</t>
  </si>
  <si>
    <t>San Andrés</t>
  </si>
  <si>
    <t>Quindío</t>
  </si>
  <si>
    <t>Arauca</t>
  </si>
  <si>
    <t>Vichada</t>
  </si>
  <si>
    <t>Amazonas</t>
  </si>
  <si>
    <t>Bogotá_CAN</t>
  </si>
  <si>
    <t>Córdoba</t>
  </si>
  <si>
    <t>Guajira</t>
  </si>
  <si>
    <t>Caldas</t>
  </si>
  <si>
    <t>Risaralda</t>
  </si>
  <si>
    <t>Nariño</t>
  </si>
  <si>
    <t>Santander</t>
  </si>
  <si>
    <t>Huila</t>
  </si>
  <si>
    <t>Bolivar</t>
  </si>
  <si>
    <t>Atlantico</t>
  </si>
  <si>
    <t>Cesar</t>
  </si>
  <si>
    <t>Casanare</t>
  </si>
  <si>
    <t>Guainía</t>
  </si>
  <si>
    <t>Meta</t>
  </si>
  <si>
    <t>Chocó</t>
  </si>
  <si>
    <t>Magdalena</t>
  </si>
  <si>
    <t>Sucre</t>
  </si>
  <si>
    <t>Guaviare</t>
  </si>
  <si>
    <t>Boyacá</t>
  </si>
  <si>
    <t>Caquetá</t>
  </si>
  <si>
    <t>Sede DIT</t>
  </si>
  <si>
    <t>Sonda Alterno</t>
  </si>
  <si>
    <t>Antioquia</t>
  </si>
  <si>
    <t>Bogotá</t>
  </si>
  <si>
    <t>Cundinamarca</t>
  </si>
  <si>
    <t>Putumayo</t>
  </si>
  <si>
    <t>Tolima</t>
  </si>
  <si>
    <t>Valle</t>
  </si>
  <si>
    <t>N. Santander</t>
  </si>
  <si>
    <t>Cauca</t>
  </si>
  <si>
    <t>172.16.9.15</t>
  </si>
  <si>
    <t>Resuelto</t>
  </si>
  <si>
    <t>En Curso</t>
  </si>
  <si>
    <t>Evento Número</t>
  </si>
  <si>
    <t>Escalado</t>
  </si>
  <si>
    <t>Area Responsable</t>
  </si>
  <si>
    <t>Etiquetas de fila</t>
  </si>
  <si>
    <t>Total general</t>
  </si>
  <si>
    <t xml:space="preserve"> </t>
  </si>
  <si>
    <t>E00042</t>
  </si>
  <si>
    <t>172.16.123.80</t>
  </si>
  <si>
    <t>172.17.133.90</t>
  </si>
  <si>
    <t>edna.calderon</t>
  </si>
  <si>
    <t>Grupo Servidores
Administrador Antivirus</t>
  </si>
  <si>
    <t>Se solicita realizar verificacion del antivirus en la maquina y validación de función del usuario.</t>
  </si>
  <si>
    <t xml:space="preserve">Se evidencia comportamiento anómalo del usuario edna.calderon al detectarse 760 eventos de autenticación en 5 minutos, con persistencia de tal  evento en el lapso del tiempo.
Favor verificar instalación y detección del antivirus en la máquina indicada,  ya que según firma se sugiere un comportamiento de malware conficker.  En caso de confirmar infección  ejecutar las medidas de contención determinadas.  Validar función del usuario mencionado. </t>
  </si>
  <si>
    <t>Área Responsable</t>
  </si>
  <si>
    <t>Analista</t>
  </si>
  <si>
    <t>172.16.44.104</t>
  </si>
  <si>
    <t>Colombia - Santander</t>
  </si>
  <si>
    <t>172.16.9.160</t>
  </si>
  <si>
    <t>eliecer.sanchez</t>
  </si>
  <si>
    <t>Se evidencia comportamiento anómalo del usuario eliecer.sanchez al detectarse 70 eventos de autenticación en 5 minutos, con persistencia de tal  evento en el lapso del tiempo.
Favor verificar instalación y detección del antivirus en la máquina indicada,  ya que según firma se sugiere un comportamiento de malware conficker.  En caso de confirmar infección  ejecutar las medidas de contención determinadas.  Validar función del usuario mencionado a fin de determinar comportamiento anómalo o falso positivo para afinamiento de la herramienta.</t>
  </si>
  <si>
    <t>E00043</t>
  </si>
  <si>
    <t>E00044</t>
  </si>
  <si>
    <t>172.17.133.142</t>
  </si>
  <si>
    <t>solicitamos validar el servidor Linux IFXLNC6VSRLOG01 IP 172.17.133.142 Ya que perdimos gestión en la herramienta SIEM</t>
  </si>
  <si>
    <t>Grupo de Servidores Linux y SOC</t>
  </si>
  <si>
    <t>Bogota,Colombia</t>
  </si>
  <si>
    <t xml:space="preserve">Se solicita realizar verificacion del antivirus en la maquina y validación de función del usuario.
Seguimiento 02/05/2017
Buenas tardes ingeniero.
Valide la máquina de origen que es la Ip 172.16.44.104 que responde al nombre estdrgatdpw822 y no está gestionada por la consola ePO, pertenece a la regional Santander.
Se procede a realiza la instalación del antivirus desde la consola ePO y se le programa un Scan full.
Gracias.
Luis Javier Ortiz Lozano
Especialista Administrador de Antivirus - Contrato 1817 – SONDA DE COLOMBIA
Dirección de Información y Tecnología
Subdirección de Recursos Tecnológicos ICBF
ICBF Calle 57 No. 16-35, Bogotá
Móvil: 3176461245
</t>
  </si>
  <si>
    <t>E00045</t>
  </si>
  <si>
    <t>Malware - Increasing Number of Malware Events Occurring on Internal Hosts</t>
  </si>
  <si>
    <t>172.16.240.108</t>
  </si>
  <si>
    <t>213.186.33.17</t>
  </si>
  <si>
    <t>58207-80</t>
  </si>
  <si>
    <t>Se solicita realizar verificacion del antivirus en la maquina</t>
  </si>
  <si>
    <t xml:space="preserve">
Administrador Antivirus
Administrador Firewall</t>
  </si>
  <si>
    <t>Se detecta evento de malware desde la  IP  172.16.240.108 que corresponde a la WLANEmpleados, hacia IP 213.186.33.17  maliciosa ubicada en Francia,  el cual se está intentando dispersar por la red. Aunque se evidencia que hay drop en paquetes se solicita revisión del software antivirus en la máquina, ejecución de escaneo y validar acciones de contención adicionales.</t>
  </si>
  <si>
    <t>Hanns Liz :Este servidor se tendrá de manera provisional por uno o dos meses mientras que Carlos Avellaneda realiza una labor solicitada por Andres Betancourt. Por tal motivo creería que no es necesario que lo monitoreemos por el SIEM.</t>
  </si>
  <si>
    <t xml:space="preserve">Perdida de gestion del servidor IFXLNC6VSRLOG01 IP 172.17.133.142 </t>
  </si>
  <si>
    <t>E00046</t>
  </si>
  <si>
    <t>172.16.145.5</t>
  </si>
  <si>
    <t>52570 -0</t>
  </si>
  <si>
    <t>Maria.Godin</t>
  </si>
  <si>
    <t>Se evidencia comportamiento anómalo del usuario Maria.Godin al detectarse 199 eventos de autenticación en 5 minutos, con persistencia de tal  evento en el lapso del tiempo. Favor verificar instalación y detección del antivirus en la máquina indicada,  ya que según firma se sugiere un comportamiento de malware conficker.  En caso de confirmar infección  ejecutar las medidas de contención determinadas.  Validar función del usuario mencionado a fin de determinar comportamiento anómalo o falso positivo para afinamiento de la herramienta.</t>
  </si>
  <si>
    <t>E00047</t>
  </si>
  <si>
    <t>172.16.172.64</t>
  </si>
  <si>
    <t>178.33.229.139</t>
  </si>
  <si>
    <t>62927-80</t>
  </si>
  <si>
    <t>Se detecta evento de malware desde la  IP  172.16.172.64 hacia IP 178.33.229.139  maliciosa ubicada en Francia,  el cual se está intentando dispersar por la red. Aunque se evidencia que hay drop en paquetes se solicita revisión del software antivirus en la máquina, ejecución de escaneo y validar acciones de contención adicionales.</t>
  </si>
  <si>
    <t>Columna1</t>
  </si>
  <si>
    <t>Tipo</t>
  </si>
  <si>
    <t>Alerta</t>
  </si>
  <si>
    <t>Cuenta de Estado</t>
  </si>
  <si>
    <t>E00048</t>
  </si>
  <si>
    <t>Goyrans, Midi-Pyrenees, France, 31120</t>
  </si>
  <si>
    <t>89.234.157.254</t>
  </si>
  <si>
    <t>59951-80</t>
  </si>
  <si>
    <t xml:space="preserve">
Administrador WAF
Administrador Antivirus</t>
  </si>
  <si>
    <t>Solicitud de verificación de políticas de protección del WAF</t>
  </si>
  <si>
    <t>Se detecta  evento exitoso de conexión desde red TOR 89.234.157.254 de baja reputación hacia el servidor 172.17.133.51 por puerto 80. Favor verificar políticas de protección del WAF. Si se determina que tal tráfico no es normal hacia el  ICBF, favor ejecutar el correspondiente bloqueo.</t>
  </si>
  <si>
    <t>Policy - Traffic from TOR exit node</t>
  </si>
  <si>
    <t>Paris France</t>
  </si>
  <si>
    <t>62.210.129.246</t>
  </si>
  <si>
    <t>63358-80</t>
  </si>
  <si>
    <t>Se detecta  evento exitoso de conexión desde red TOR 62.210.129.246 de baja reputación hacia el servidor 172.17.133.51 por puerto 80. Favor verificar políticas de protección del WAF. Si se determina que tal tráfico no es normal hacia el  ICBF, favor ejecutar el correspondiente bloqueo.</t>
  </si>
  <si>
    <t>E00049</t>
  </si>
  <si>
    <t>Alerta Crítica</t>
  </si>
  <si>
    <t>FECHA: 6-JUN-2017</t>
  </si>
  <si>
    <t>VERSION:01</t>
  </si>
  <si>
    <t>BITACORA DE EVENTOS DEL SOC
CONTRATO 1817 DE 2016 ENTRE ICBF Y SONDA DE COLOMBIA</t>
  </si>
  <si>
    <t>CODIGO: GF-SO-IM-01</t>
  </si>
  <si>
    <t>Página 1 de 1</t>
  </si>
  <si>
    <t>PROCESO GESTIÓN DE
 LA TECNOLOGÍA E INFORMACIÓN
FORMATO BITÁCORA DE EVENTOS SOC</t>
  </si>
  <si>
    <t>F1.P11.GTI</t>
  </si>
  <si>
    <r>
      <rPr>
        <b/>
        <sz val="10"/>
        <color theme="1"/>
        <rFont val="Tempus Sans ITC"/>
        <family val="5"/>
      </rPr>
      <t>Antes de imprimir este documento… piense en el medio ambiente!</t>
    </r>
    <r>
      <rPr>
        <sz val="10"/>
        <color theme="1"/>
        <rFont val="Tempus Sans ITC"/>
        <family val="5"/>
      </rPr>
      <t xml:space="preserve">  </t>
    </r>
    <r>
      <rPr>
        <sz val="9"/>
        <color theme="1"/>
        <rFont val="Calibri"/>
        <family val="2"/>
        <scheme val="minor"/>
      </rPr>
      <t xml:space="preserve">
</t>
    </r>
    <r>
      <rPr>
        <sz val="6"/>
        <color theme="1"/>
        <rFont val="Arial"/>
        <family val="2"/>
      </rPr>
      <t>Cualquier copia impresa de este documento se considera como COPIA NO CONTROLADA
LOS DATOS PROPORCIONADOS SERÁN TRATADOS DE ACUERDO A LA POLÌTICA DE TRATAMIENTO DE DATOS PERSONALES DEL ICBF Y A LA LEY 1581 DE 2012</t>
    </r>
  </si>
  <si>
    <t>Clasificación de la Información:
Clasificada</t>
  </si>
  <si>
    <t>Versión 3</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</si>
</sst>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9"/>
      <color theme="1"/>
      <name val="Calibri"/>
      <family val="2"/>
      <scheme val="minor"/>
    </font>
    <font>
      <sz val="9"/>
      <color rgb="FF000000"/>
      <name val="Calibri"/>
      <family val="2"/>
      <scheme val="minor"/>
    </font>
    <font>
      <b/>
      <sz val="11"/>
      <color theme="0"/>
      <name val="Calibri"/>
      <family val="2"/>
      <scheme val="minor"/>
    </font>
    <font>
      <b/>
      <sz val="9"/>
      <color theme="1"/>
      <name val="Calibri"/>
      <family val="2"/>
      <scheme val="minor"/>
    </font>
    <font>
      <b/>
      <sz val="11"/>
      <color theme="1"/>
      <name val="Calibri"/>
      <family val="2"/>
      <scheme val="minor"/>
    </font>
    <font>
      <sz val="9"/>
      <color theme="1"/>
      <name val="Calibri"/>
      <family val="2"/>
      <scheme val="minor"/>
    </font>
    <font>
      <sz val="9"/>
      <color rgb="FF000000"/>
      <name val="Calibri"/>
      <family val="2"/>
      <scheme val="minor"/>
    </font>
    <font>
      <sz val="9"/>
      <color theme="1"/>
      <name val="Calibri"/>
      <family val="2"/>
      <scheme val="minor"/>
    </font>
    <font>
      <sz val="9"/>
      <color theme="1"/>
      <name val="Calibri"/>
      <family val="2"/>
      <scheme val="minor"/>
    </font>
    <font>
      <sz val="9"/>
      <color rgb="FF000000"/>
      <name val="Calibri"/>
      <family val="2"/>
      <scheme val="minor"/>
    </font>
    <font>
      <sz val="9"/>
      <color theme="1"/>
      <name val="Calibri"/>
      <family val="2"/>
      <scheme val="minor"/>
    </font>
    <font>
      <sz val="9"/>
      <color rgb="FF000000"/>
      <name val="Calibri"/>
      <family val="2"/>
      <scheme val="minor"/>
    </font>
    <font>
      <sz val="9"/>
      <color theme="1"/>
      <name val="Calibri"/>
      <family val="2"/>
      <scheme val="minor"/>
    </font>
    <font>
      <sz val="9"/>
      <color rgb="FF000000"/>
      <name val="Calibri"/>
      <family val="2"/>
      <scheme val="minor"/>
    </font>
    <font>
      <sz val="9"/>
      <color theme="1"/>
      <name val="Calibri"/>
      <family val="2"/>
    </font>
    <font>
      <sz val="9"/>
      <name val="Arial"/>
      <family val="2"/>
    </font>
    <font>
      <sz val="10"/>
      <color theme="1"/>
      <name val="Arial"/>
      <family val="2"/>
    </font>
    <font>
      <sz val="11"/>
      <name val="Calibri"/>
      <family val="2"/>
      <scheme val="minor"/>
    </font>
    <font>
      <sz val="11"/>
      <name val="Calibri"/>
      <family val="2"/>
    </font>
    <font>
      <b/>
      <sz val="10"/>
      <name val="Arial"/>
      <family val="2"/>
    </font>
    <font>
      <b/>
      <sz val="10"/>
      <color theme="1"/>
      <name val="Tempus Sans ITC"/>
      <family val="5"/>
    </font>
    <font>
      <sz val="10"/>
      <color theme="1"/>
      <name val="Tempus Sans ITC"/>
      <family val="5"/>
    </font>
    <font>
      <sz val="6"/>
      <color theme="1"/>
      <name val="Arial"/>
      <family val="2"/>
    </font>
  </fonts>
  <fills count="7">
    <fill>
      <patternFill patternType="none"/>
    </fill>
    <fill>
      <patternFill patternType="gray125"/>
    </fill>
    <fill>
      <patternFill patternType="solid">
        <fgColor theme="9"/>
        <bgColor theme="9"/>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0"/>
        <bgColor indexed="64"/>
      </patternFill>
    </fill>
    <fill>
      <patternFill patternType="solid">
        <fgColor theme="0" tint="-0.14996795556505021"/>
        <bgColor indexed="64"/>
      </patternFill>
    </fill>
  </fills>
  <borders count="2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5">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Font="1" applyFill="1" applyBorder="1" applyAlignment="1">
      <alignment horizontal="left"/>
    </xf>
    <xf numFmtId="0" fontId="5" fillId="0" borderId="0" xfId="0" applyFont="1" applyAlignment="1">
      <alignment horizontal="center"/>
    </xf>
    <xf numFmtId="0" fontId="5" fillId="0" borderId="0" xfId="0" applyFont="1"/>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xf numFmtId="0" fontId="0" fillId="0" borderId="5" xfId="0" applyFont="1" applyFill="1" applyBorder="1" applyAlignment="1">
      <alignment horizontal="left"/>
    </xf>
    <xf numFmtId="0" fontId="0" fillId="0" borderId="6" xfId="0" applyFont="1" applyFill="1" applyBorder="1" applyAlignment="1">
      <alignment horizontal="left"/>
    </xf>
    <xf numFmtId="0" fontId="0" fillId="0" borderId="6" xfId="0" applyBorder="1"/>
    <xf numFmtId="0" fontId="0" fillId="0" borderId="7" xfId="0" applyFont="1" applyFill="1" applyBorder="1" applyAlignment="1">
      <alignment horizontal="left"/>
    </xf>
    <xf numFmtId="0" fontId="0" fillId="0" borderId="1" xfId="0" applyFont="1" applyFill="1" applyBorder="1" applyAlignment="1">
      <alignment horizontal="left"/>
    </xf>
    <xf numFmtId="0" fontId="0" fillId="0" borderId="8" xfId="0" applyBorder="1"/>
    <xf numFmtId="0" fontId="0" fillId="0" borderId="0" xfId="0" applyFont="1" applyFill="1" applyBorder="1" applyAlignment="1">
      <alignment horizontal="center" vertical="center"/>
    </xf>
    <xf numFmtId="0" fontId="0" fillId="0" borderId="0" xfId="0" applyFont="1" applyBorder="1" applyAlignment="1">
      <alignment horizontal="center" vertical="center" wrapText="1"/>
    </xf>
    <xf numFmtId="0" fontId="2" fillId="0" borderId="0" xfId="0" applyFont="1" applyAlignment="1">
      <alignment horizontal="center" vertical="center"/>
    </xf>
    <xf numFmtId="14" fontId="1" fillId="3" borderId="12"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0" fontId="0" fillId="0" borderId="0" xfId="0" applyAlignment="1">
      <alignment horizontal="center" vertical="center" wrapText="1"/>
    </xf>
    <xf numFmtId="0" fontId="0" fillId="0" borderId="0" xfId="0" pivotButton="1"/>
    <xf numFmtId="0" fontId="0" fillId="0" borderId="0" xfId="0" applyNumberFormat="1"/>
    <xf numFmtId="0" fontId="13" fillId="0" borderId="0" xfId="0" applyFont="1" applyAlignment="1">
      <alignment horizontal="center" vertical="center" wrapText="1"/>
    </xf>
    <xf numFmtId="14" fontId="13" fillId="0" borderId="0" xfId="0" applyNumberFormat="1" applyFont="1" applyAlignment="1">
      <alignment horizontal="center" vertical="center" wrapText="1"/>
    </xf>
    <xf numFmtId="0" fontId="14" fillId="0" borderId="0" xfId="0" applyFont="1" applyAlignment="1">
      <alignment horizontal="center" vertical="center"/>
    </xf>
    <xf numFmtId="0" fontId="0" fillId="0" borderId="0" xfId="0" applyAlignment="1">
      <alignment horizontal="center" vertical="center" wrapText="1"/>
    </xf>
    <xf numFmtId="0" fontId="1" fillId="3" borderId="10" xfId="0" applyNumberFormat="1" applyFont="1" applyFill="1" applyBorder="1" applyAlignment="1">
      <alignment horizontal="center" vertical="center" wrapText="1"/>
    </xf>
    <xf numFmtId="14" fontId="1" fillId="4" borderId="16" xfId="0" applyNumberFormat="1" applyFont="1" applyFill="1" applyBorder="1" applyAlignment="1">
      <alignment horizontal="center" vertical="center" wrapText="1"/>
    </xf>
    <xf numFmtId="14" fontId="1" fillId="4" borderId="14" xfId="0" applyNumberFormat="1" applyFont="1" applyFill="1" applyBorder="1" applyAlignment="1">
      <alignment horizontal="center" vertical="center" wrapText="1"/>
    </xf>
    <xf numFmtId="14" fontId="4" fillId="3" borderId="9" xfId="0" applyNumberFormat="1" applyFont="1" applyFill="1" applyBorder="1" applyAlignment="1">
      <alignment horizontal="center" vertical="center" wrapText="1"/>
    </xf>
    <xf numFmtId="14" fontId="4" fillId="4" borderId="15" xfId="0" applyNumberFormat="1" applyFont="1" applyFill="1" applyBorder="1" applyAlignment="1">
      <alignment horizontal="center" vertical="center" wrapText="1"/>
    </xf>
    <xf numFmtId="14" fontId="4" fillId="3" borderId="11" xfId="0" applyNumberFormat="1" applyFont="1" applyFill="1" applyBorder="1" applyAlignment="1">
      <alignment horizontal="center" vertical="center" wrapText="1"/>
    </xf>
    <xf numFmtId="14" fontId="4" fillId="4" borderId="13" xfId="0" applyNumberFormat="1" applyFont="1" applyFill="1" applyBorder="1" applyAlignment="1">
      <alignment horizontal="center" vertical="center" wrapText="1"/>
    </xf>
    <xf numFmtId="0" fontId="1" fillId="4" borderId="16" xfId="0" applyFont="1" applyFill="1" applyBorder="1" applyAlignment="1">
      <alignment horizontal="center" vertical="center" wrapText="1"/>
    </xf>
    <xf numFmtId="14" fontId="13" fillId="0" borderId="0" xfId="0" applyNumberFormat="1" applyFont="1" applyAlignment="1">
      <alignment horizontal="center" vertical="center" wrapText="1"/>
    </xf>
    <xf numFmtId="0" fontId="0" fillId="0" borderId="0" xfId="0" applyAlignment="1">
      <alignment horizontal="center" vertical="center" wrapText="1"/>
    </xf>
    <xf numFmtId="14" fontId="13" fillId="0" borderId="0" xfId="0" applyNumberFormat="1"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left"/>
    </xf>
    <xf numFmtId="0" fontId="0" fillId="0" borderId="0" xfId="0" applyAlignment="1">
      <alignment horizontal="center" vertical="center" wrapText="1"/>
    </xf>
    <xf numFmtId="0" fontId="5" fillId="5" borderId="17" xfId="0" applyFont="1" applyFill="1" applyBorder="1" applyAlignment="1" applyProtection="1">
      <alignment vertical="center" wrapText="1"/>
    </xf>
    <xf numFmtId="0" fontId="1" fillId="0" borderId="0" xfId="0" applyFont="1" applyFill="1" applyAlignment="1">
      <alignment horizontal="center" vertical="center" wrapText="1"/>
    </xf>
    <xf numFmtId="14" fontId="13"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xf>
    <xf numFmtId="0" fontId="0" fillId="0" borderId="0" xfId="0" applyFill="1"/>
    <xf numFmtId="0" fontId="0" fillId="0" borderId="0" xfId="0" applyFill="1" applyAlignment="1">
      <alignment horizontal="center" vertical="center" wrapText="1"/>
    </xf>
    <xf numFmtId="0" fontId="18" fillId="6" borderId="20"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14" fontId="1" fillId="5" borderId="17" xfId="0" applyNumberFormat="1" applyFont="1" applyFill="1" applyBorder="1" applyAlignment="1">
      <alignment horizontal="center" vertical="center" wrapText="1"/>
    </xf>
    <xf numFmtId="0" fontId="1" fillId="5" borderId="17"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2" fillId="5" borderId="17" xfId="0" applyFont="1" applyFill="1" applyBorder="1" applyAlignment="1">
      <alignment horizontal="center" vertical="center"/>
    </xf>
    <xf numFmtId="14" fontId="13" fillId="5" borderId="17" xfId="0" applyNumberFormat="1"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4" fillId="5" borderId="17" xfId="0" applyFont="1" applyFill="1" applyBorder="1" applyAlignment="1">
      <alignment horizontal="center" vertical="center"/>
    </xf>
    <xf numFmtId="0" fontId="13" fillId="5" borderId="24" xfId="0" applyFont="1" applyFill="1" applyBorder="1" applyAlignment="1">
      <alignment horizontal="center" vertical="center" wrapText="1"/>
    </xf>
    <xf numFmtId="3" fontId="2" fillId="5" borderId="17" xfId="0" applyNumberFormat="1" applyFont="1" applyFill="1" applyBorder="1" applyAlignment="1">
      <alignment horizontal="center" vertical="center"/>
    </xf>
    <xf numFmtId="0" fontId="1" fillId="5" borderId="17" xfId="0" applyFont="1" applyFill="1" applyBorder="1" applyAlignment="1">
      <alignment horizontal="center" vertical="center"/>
    </xf>
    <xf numFmtId="14" fontId="6" fillId="5" borderId="17" xfId="0" applyNumberFormat="1" applyFont="1" applyFill="1" applyBorder="1" applyAlignment="1">
      <alignment horizontal="center" vertical="center" wrapText="1"/>
    </xf>
    <xf numFmtId="0" fontId="6" fillId="5" borderId="17" xfId="0" applyFont="1" applyFill="1" applyBorder="1" applyAlignment="1">
      <alignment horizontal="center" vertical="center" wrapText="1"/>
    </xf>
    <xf numFmtId="0" fontId="0" fillId="5" borderId="17" xfId="0" applyFill="1" applyBorder="1" applyAlignment="1">
      <alignment wrapText="1"/>
    </xf>
    <xf numFmtId="0" fontId="7" fillId="5" borderId="17" xfId="0" applyFont="1" applyFill="1" applyBorder="1" applyAlignment="1">
      <alignment horizontal="center" vertical="center" wrapText="1"/>
    </xf>
    <xf numFmtId="0" fontId="1" fillId="5" borderId="17" xfId="0" applyFont="1" applyFill="1" applyBorder="1"/>
    <xf numFmtId="0" fontId="1" fillId="5" borderId="17" xfId="0" applyFont="1" applyFill="1" applyBorder="1" applyAlignment="1">
      <alignment wrapText="1"/>
    </xf>
    <xf numFmtId="0" fontId="0" fillId="5" borderId="17" xfId="0" applyFill="1" applyBorder="1"/>
    <xf numFmtId="14" fontId="8" fillId="5" borderId="17" xfId="0" applyNumberFormat="1" applyFont="1" applyFill="1" applyBorder="1" applyAlignment="1">
      <alignment horizontal="center" vertical="center" wrapText="1"/>
    </xf>
    <xf numFmtId="0" fontId="8" fillId="5" borderId="17" xfId="0" applyFont="1" applyFill="1" applyBorder="1" applyAlignment="1">
      <alignment horizontal="center" vertical="center" wrapText="1"/>
    </xf>
    <xf numFmtId="14" fontId="9" fillId="5" borderId="17" xfId="0" applyNumberFormat="1" applyFont="1" applyFill="1" applyBorder="1" applyAlignment="1">
      <alignment horizontal="center" vertical="center" wrapText="1"/>
    </xf>
    <xf numFmtId="0" fontId="9" fillId="5" borderId="17"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7" xfId="0" applyFont="1" applyFill="1" applyBorder="1" applyAlignment="1">
      <alignment horizontal="center" vertical="center"/>
    </xf>
    <xf numFmtId="14" fontId="11" fillId="5" borderId="17" xfId="0" applyNumberFormat="1"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 fillId="5" borderId="25" xfId="0" applyFont="1" applyFill="1" applyBorder="1" applyAlignment="1">
      <alignment horizontal="center" vertical="center" wrapText="1"/>
    </xf>
    <xf numFmtId="14" fontId="9" fillId="5" borderId="19" xfId="0" applyNumberFormat="1" applyFont="1" applyFill="1" applyBorder="1" applyAlignment="1">
      <alignment horizontal="center" vertical="center" wrapText="1"/>
    </xf>
    <xf numFmtId="14" fontId="13" fillId="5" borderId="19" xfId="0" applyNumberFormat="1" applyFont="1" applyFill="1" applyBorder="1" applyAlignment="1">
      <alignment horizontal="center" vertical="center" wrapText="1"/>
    </xf>
    <xf numFmtId="0" fontId="13" fillId="5" borderId="19"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6" fillId="0" borderId="0" xfId="0" applyFont="1" applyFill="1" applyBorder="1" applyAlignment="1"/>
    <xf numFmtId="0" fontId="16" fillId="0" borderId="0" xfId="0" applyFont="1" applyFill="1" applyBorder="1" applyAlignment="1">
      <alignment vertical="center" wrapText="1"/>
    </xf>
    <xf numFmtId="0" fontId="0" fillId="0" borderId="0" xfId="0" applyBorder="1" applyAlignment="1">
      <alignment horizontal="center" vertical="center" wrapText="1"/>
    </xf>
    <xf numFmtId="0" fontId="20" fillId="0" borderId="17" xfId="0" applyFont="1" applyFill="1" applyBorder="1" applyAlignment="1">
      <alignment horizontal="center" vertical="center" wrapText="1"/>
    </xf>
    <xf numFmtId="0" fontId="1" fillId="0" borderId="0" xfId="0" applyFont="1" applyAlignment="1">
      <alignment horizontal="center" vertical="center" wrapText="1"/>
    </xf>
    <xf numFmtId="0" fontId="20" fillId="0" borderId="17" xfId="0" applyFont="1" applyFill="1" applyBorder="1" applyAlignment="1">
      <alignment horizontal="center" vertical="center" wrapText="1"/>
    </xf>
    <xf numFmtId="0" fontId="17" fillId="5" borderId="0" xfId="0" applyFont="1" applyFill="1" applyBorder="1" applyAlignment="1">
      <alignment horizontal="center"/>
    </xf>
    <xf numFmtId="0" fontId="19" fillId="0" borderId="17" xfId="0" applyFont="1" applyFill="1" applyBorder="1" applyAlignment="1">
      <alignment horizontal="center"/>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4" fontId="20" fillId="0" borderId="17" xfId="0" applyNumberFormat="1" applyFont="1" applyFill="1" applyBorder="1" applyAlignment="1">
      <alignment horizontal="center" vertical="center" wrapText="1"/>
    </xf>
  </cellXfs>
  <cellStyles count="1">
    <cellStyle name="Normal" xfId="0" builtinId="0"/>
  </cellStyles>
  <dxfs count="137">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9"/>
        <name val="Calibri"/>
        <scheme val="none"/>
      </font>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9"/>
        <color rgb="FF000000"/>
        <name val="Calibri"/>
        <scheme val="minor"/>
      </font>
      <alignment horizontal="center" vertical="center" textRotation="0" wrapText="0" indent="0" justifyLastLine="0" shrinkToFit="0" readingOrder="0"/>
    </dxf>
    <dxf>
      <font>
        <strike val="0"/>
        <outline val="0"/>
        <shadow val="0"/>
        <u val="none"/>
        <vertAlign val="baseline"/>
        <sz val="9"/>
        <name val="Calibri"/>
        <scheme val="minor"/>
      </font>
      <alignment horizontal="center" vertical="center" textRotation="0"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numFmt numFmtId="19" formatCode="dd/mm/yyyy"/>
      <alignment horizontal="center" vertical="center" textRotation="0" wrapText="1" indent="0" justifyLastLine="0" shrinkToFit="0" readingOrder="0"/>
    </dxf>
    <dxf>
      <font>
        <strike val="0"/>
        <outline val="0"/>
        <shadow val="0"/>
        <u val="none"/>
        <vertAlign val="baseline"/>
        <sz val="9"/>
        <name val="Calibri"/>
        <scheme val="minor"/>
      </font>
      <numFmt numFmtId="19" formatCode="dd/mm/yyyy"/>
      <alignment horizontal="center" vertical="center" textRotation="0" wrapText="1" indent="0" justifyLastLine="0" shrinkToFit="0" readingOrder="0"/>
    </dxf>
    <dxf>
      <font>
        <strike val="0"/>
        <outline val="0"/>
        <shadow val="0"/>
        <u val="none"/>
        <vertAlign val="baseline"/>
        <sz val="9"/>
        <name val="Calibri"/>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numFmt numFmtId="19" formatCode="dd/mm/yyyy"/>
      <alignment horizontal="center" vertical="center" textRotation="0" wrapText="1" indent="0" justifyLastLine="0" shrinkToFit="0" readingOrder="0"/>
    </dxf>
    <dxf>
      <font>
        <strike val="0"/>
        <outline val="0"/>
        <shadow val="0"/>
        <u val="none"/>
        <vertAlign val="baseline"/>
        <sz val="9"/>
        <name val="Calibri"/>
        <scheme val="minor"/>
      </font>
      <numFmt numFmtId="19" formatCode="dd/mm/yyyy"/>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alignment horizontal="center" vertical="center" textRotation="0" wrapText="1" indent="0" justifyLastLine="0" shrinkToFit="0" readingOrder="0"/>
    </dxf>
    <dxf>
      <font>
        <strike val="0"/>
        <outline val="0"/>
        <shadow val="0"/>
        <u val="none"/>
        <vertAlign val="baseline"/>
        <sz val="9"/>
        <name val="Calibri"/>
        <scheme val="none"/>
      </font>
      <alignment horizontal="center" vertical="center" textRotation="0" wrapText="1" indent="0" justifyLastLine="0" shrinkToFit="0" readingOrder="0"/>
    </dxf>
    <dxf>
      <alignment horizontal="center" vertical="center" textRotation="0" wrapText="1" indent="0" justifyLastLine="0" shrinkToFit="0" readingOrder="0"/>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Calibri"/>
        <scheme val="minor"/>
      </font>
      <fill>
        <patternFill patternType="none">
          <fgColor auto="1"/>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numFmt numFmtId="19" formatCode="dd/mm/yyyy"/>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numFmt numFmtId="19" formatCode="dd/mm/yyyy"/>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numFmt numFmtId="19" formatCode="dd/mm/yyyy"/>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9" formatCode="dd/mm/yyyy"/>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9" formatCode="dd/mm/yyyy"/>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numFmt numFmtId="19" formatCode="dd/mm/yyyy"/>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Calibri"/>
        <scheme val="minor"/>
      </font>
      <fill>
        <patternFill patternType="none">
          <fgColor auto="1"/>
          <bgColor auto="1"/>
        </patternFill>
      </fill>
      <alignment horizontal="center" vertical="center"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7" tint="0.39994506668294322"/>
      </font>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[F1.P11.GTI Formato Bitacora Eventos SOC v3.xlsx]Hoja1!TablaDinámica1</c:name>
    <c:fmtId val="0"/>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Estado de las Alertas Reportadas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pivotFmts>
      <c:pivotFmt>
        <c:idx val="0"/>
      </c:pivotFmt>
      <c:pivotFmt>
        <c:idx val="1"/>
        <c:dLbl>
          <c:idx val="0"/>
          <c:showLegendKey val="0"/>
          <c:showVal val="0"/>
          <c:showCatName val="0"/>
          <c:showSerName val="0"/>
          <c:showPercent val="1"/>
          <c:showBubbleSize val="0"/>
          <c:extLst xmlns:c16r2="http://schemas.microsoft.com/office/drawing/2015/06/chart">
            <c:ext xmlns:c15="http://schemas.microsoft.com/office/drawing/2012/chart" uri="{CE6537A1-D6FC-4f65-9D91-7224C49458BB}"/>
          </c:extLst>
        </c:dLbl>
      </c:pivotFmt>
      <c:pivotFmt>
        <c:idx val="2"/>
        <c:dLbl>
          <c:idx val="0"/>
          <c:dLblPos val="outEnd"/>
          <c:showLegendKey val="0"/>
          <c:showVal val="0"/>
          <c:showCatName val="1"/>
          <c:showSerName val="0"/>
          <c:showPercent val="1"/>
          <c:showBubbleSize val="0"/>
          <c:extLst xmlns:c16r2="http://schemas.microsoft.com/office/drawing/2015/06/chart">
            <c:ext xmlns:c15="http://schemas.microsoft.com/office/drawing/2012/chart" uri="{CE6537A1-D6FC-4f65-9D91-7224C49458BB}"/>
          </c:extLst>
        </c:dLbl>
      </c:pivotFmt>
      <c:pivotFmt>
        <c:idx val="3"/>
        <c:dLbl>
          <c:idx val="0"/>
          <c:dLblPos val="outEnd"/>
          <c:showLegendKey val="0"/>
          <c:showVal val="0"/>
          <c:showCatName val="1"/>
          <c:showSerName val="0"/>
          <c:showPercent val="1"/>
          <c:showBubbleSize val="0"/>
          <c:extLst xmlns:c16r2="http://schemas.microsoft.com/office/drawing/2015/06/chart">
            <c:ext xmlns:c15="http://schemas.microsoft.com/office/drawing/2012/chart" uri="{CE6537A1-D6FC-4f65-9D91-7224C49458BB}">
              <c15:xForSave val="1"/>
            </c:ext>
          </c:extLst>
        </c:dLbl>
      </c:pivotFmt>
      <c:pivotFmt>
        <c:idx val="4"/>
        <c:dLbl>
          <c:idx val="0"/>
          <c:dLblPos val="outEnd"/>
          <c:showLegendKey val="0"/>
          <c:showVal val="0"/>
          <c:showCatName val="1"/>
          <c:showSerName val="0"/>
          <c:showPercent val="1"/>
          <c:showBubbleSize val="0"/>
          <c:extLst xmlns:c16r2="http://schemas.microsoft.com/office/drawing/2015/06/chart">
            <c:ext xmlns:c15="http://schemas.microsoft.com/office/drawing/2012/chart" uri="{CE6537A1-D6FC-4f65-9D91-7224C49458BB}">
              <c15:xForSave val="1"/>
            </c:ext>
          </c:extLst>
        </c:dLbl>
      </c:pivotFmt>
      <c:pivotFmt>
        <c:idx val="5"/>
        <c:dLbl>
          <c:idx val="0"/>
          <c:dLblPos val="outEnd"/>
          <c:showLegendKey val="0"/>
          <c:showVal val="0"/>
          <c:showCatName val="1"/>
          <c:showSerName val="0"/>
          <c:showPercent val="1"/>
          <c:showBubbleSize val="0"/>
          <c:extLst xmlns:c16r2="http://schemas.microsoft.com/office/drawing/2015/06/chart">
            <c:ext xmlns:c15="http://schemas.microsoft.com/office/drawing/2012/chart" uri="{CE6537A1-D6FC-4f65-9D91-7224C49458BB}">
              <c15:xForSave val="1"/>
            </c:ext>
          </c:extLst>
        </c:dLbl>
      </c:pivotFmt>
      <c:pivotFmt>
        <c:idx val="6"/>
        <c:dLbl>
          <c:idx val="0"/>
          <c:dLblPos val="outEnd"/>
          <c:showLegendKey val="0"/>
          <c:showVal val="0"/>
          <c:showCatName val="1"/>
          <c:showSerName val="0"/>
          <c:showPercent val="1"/>
          <c:showBubbleSize val="0"/>
          <c:extLst xmlns:c16r2="http://schemas.microsoft.com/office/drawing/2015/06/chart">
            <c:ext xmlns:c15="http://schemas.microsoft.com/office/drawing/2012/chart" uri="{CE6537A1-D6FC-4f65-9D91-7224C49458BB}">
              <c15:xForSave val="1"/>
            </c:ext>
          </c:extLst>
        </c:dLbl>
      </c:pivotFmt>
      <c:pivotFmt>
        <c:idx val="7"/>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
      </c:pivotFmt>
      <c:pivotFmt>
        <c:idx val="9"/>
      </c:pivotFmt>
      <c:pivotFmt>
        <c:idx val="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1"/>
          <c:showSerName val="0"/>
          <c:showPercent val="1"/>
          <c:showBubbleSize val="0"/>
          <c:extLst xmlns:c16r2="http://schemas.microsoft.com/office/drawing/2015/06/chart">
            <c:ext xmlns:c15="http://schemas.microsoft.com/office/drawing/2012/chart" uri="{CE6537A1-D6FC-4f65-9D91-7224C49458BB}"/>
          </c:extLst>
        </c:dLbl>
      </c:pivotFmt>
      <c:pivotFmt>
        <c:idx val="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pivotFmt>
      <c:pivotFmt>
        <c:idx val="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pivotFmt>
      <c:pivotFmt>
        <c:idx val="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pivotFmt>
      <c:pivotFmt>
        <c:idx val="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Hoja1!$B$3</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xmlns:c16r2="http://schemas.microsoft.com/office/drawing/2015/06/chart">
              <c:ext xmlns:c16="http://schemas.microsoft.com/office/drawing/2014/chart" uri="{C3380CC4-5D6E-409C-BE32-E72D297353CC}">
                <c16:uniqueId val="{00000001-0929-4E29-BA07-412AA88DA0B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xmlns:c16r2="http://schemas.microsoft.com/office/drawing/2015/06/chart">
              <c:ext xmlns:c16="http://schemas.microsoft.com/office/drawing/2014/chart" uri="{C3380CC4-5D6E-409C-BE32-E72D297353CC}">
                <c16:uniqueId val="{00000003-0929-4E29-BA07-412AA88DA0B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xmlns:c16r2="http://schemas.microsoft.com/office/drawing/2015/06/chart">
              <c:ext xmlns:c16="http://schemas.microsoft.com/office/drawing/2014/chart" uri="{C3380CC4-5D6E-409C-BE32-E72D297353CC}">
                <c16:uniqueId val="{00000005-0929-4E29-BA07-412AA88DA0BD}"/>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xmlns:c16r2="http://schemas.microsoft.com/office/drawing/2015/06/chart">
              <c:ext xmlns:c16="http://schemas.microsoft.com/office/drawing/2014/chart" uri="{C3380CC4-5D6E-409C-BE32-E72D297353CC}">
                <c16:uniqueId val="{00000007-0929-4E29-BA07-412AA88DA0BD}"/>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xmlns:c16r2="http://schemas.microsoft.com/office/drawing/2015/06/chart">
              <c:ext xmlns:c16="http://schemas.microsoft.com/office/drawing/2014/chart" uri="{C3380CC4-5D6E-409C-BE32-E72D297353CC}">
                <c16:uniqueId val="{00000009-0929-4E29-BA07-412AA88DA0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Hoja1!$A$4:$A$9</c:f>
              <c:strCache>
                <c:ptCount val="5"/>
                <c:pt idx="0">
                  <c:v>Abierto</c:v>
                </c:pt>
                <c:pt idx="1">
                  <c:v>Cerrado</c:v>
                </c:pt>
                <c:pt idx="2">
                  <c:v>En Curso</c:v>
                </c:pt>
                <c:pt idx="3">
                  <c:v>Escalado</c:v>
                </c:pt>
                <c:pt idx="4">
                  <c:v>Resuelto</c:v>
                </c:pt>
              </c:strCache>
            </c:strRef>
          </c:cat>
          <c:val>
            <c:numRef>
              <c:f>Hoja1!$B$4:$B$9</c:f>
              <c:numCache>
                <c:formatCode>General</c:formatCode>
                <c:ptCount val="5"/>
                <c:pt idx="0">
                  <c:v>2</c:v>
                </c:pt>
                <c:pt idx="1">
                  <c:v>16</c:v>
                </c:pt>
                <c:pt idx="2">
                  <c:v>3</c:v>
                </c:pt>
                <c:pt idx="3">
                  <c:v>12</c:v>
                </c:pt>
                <c:pt idx="4">
                  <c:v>10</c:v>
                </c:pt>
              </c:numCache>
            </c:numRef>
          </c:val>
          <c:extLst xmlns:c16r2="http://schemas.microsoft.com/office/drawing/2015/06/chart">
            <c:ext xmlns:c16="http://schemas.microsoft.com/office/drawing/2014/chart" uri="{C3380CC4-5D6E-409C-BE32-E72D297353CC}">
              <c16:uniqueId val="{00000000-ADE8-4EDF-8548-C5F0BB08BE8A}"/>
            </c:ext>
          </c:extLst>
        </c:ser>
        <c:dLbls>
          <c:dLblPos val="outEnd"/>
          <c:showLegendKey val="0"/>
          <c:showVal val="0"/>
          <c:showCatName val="0"/>
          <c:showSerName val="0"/>
          <c:showPercent val="1"/>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587375</xdr:colOff>
      <xdr:row>0</xdr:row>
      <xdr:rowOff>53521</xdr:rowOff>
    </xdr:from>
    <xdr:to>
      <xdr:col>2</xdr:col>
      <xdr:colOff>238125</xdr:colOff>
      <xdr:row>2</xdr:row>
      <xdr:rowOff>301626</xdr:rowOff>
    </xdr:to>
    <xdr:pic>
      <xdr:nvPicPr>
        <xdr:cNvPr id="4" name="Imagen 22">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0" y="53521"/>
          <a:ext cx="777875" cy="930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53928</xdr:colOff>
      <xdr:row>0</xdr:row>
      <xdr:rowOff>22832</xdr:rowOff>
    </xdr:from>
    <xdr:to>
      <xdr:col>0</xdr:col>
      <xdr:colOff>661147</xdr:colOff>
      <xdr:row>2</xdr:row>
      <xdr:rowOff>263454</xdr:rowOff>
    </xdr:to>
    <xdr:pic>
      <xdr:nvPicPr>
        <xdr:cNvPr id="3" name="45 Imagen" descr="LOGO-ICBF">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28" y="22832"/>
          <a:ext cx="607219" cy="789710"/>
        </a:xfrm>
        <a:prstGeom prst="rect">
          <a:avLst/>
        </a:prstGeom>
        <a:noFill/>
        <a:ln>
          <a:noFill/>
        </a:ln>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455930</xdr:colOff>
      <xdr:row>1</xdr:row>
      <xdr:rowOff>104776</xdr:rowOff>
    </xdr:from>
    <xdr:to>
      <xdr:col>1</xdr:col>
      <xdr:colOff>808990</xdr:colOff>
      <xdr:row>4</xdr:row>
      <xdr:rowOff>32808</xdr:rowOff>
    </xdr:to>
    <xdr:pic>
      <xdr:nvPicPr>
        <xdr:cNvPr id="4" name="45 Imagen" descr="LOGO-ICBF">
          <a:extLst>
            <a:ext uri="{FF2B5EF4-FFF2-40B4-BE49-F238E27FC236}">
              <a16:creationId xmlns=""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947" y="301845"/>
          <a:ext cx="353060" cy="486394"/>
        </a:xfrm>
        <a:prstGeom prst="rect">
          <a:avLst/>
        </a:prstGeom>
        <a:noFill/>
        <a:ln>
          <a:noFill/>
        </a:ln>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xdr:colOff>
      <xdr:row>4</xdr:row>
      <xdr:rowOff>152400</xdr:rowOff>
    </xdr:from>
    <xdr:to>
      <xdr:col>10</xdr:col>
      <xdr:colOff>19050</xdr:colOff>
      <xdr:row>19</xdr:row>
      <xdr:rowOff>38100</xdr:rowOff>
    </xdr:to>
    <xdr:graphicFrame macro="">
      <xdr:nvGraphicFramePr>
        <xdr:cNvPr id="2" name="Gráfico 1">
          <a:extLst>
            <a:ext uri="{FF2B5EF4-FFF2-40B4-BE49-F238E27FC236}">
              <a16:creationId xmlns=""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iel Arturo Villarreal" refreshedDate="42859.572558217595" createdVersion="6" refreshedVersion="6" minRefreshableVersion="3" recordCount="43">
  <cacheSource type="worksheet">
    <worksheetSource name="Tabla1"/>
  </cacheSource>
  <cacheFields count="20">
    <cacheField name="ID" numFmtId="0">
      <sharedItems containsSemiMixedTypes="0" containsString="0" containsNumber="1" containsInteger="1" minValue="1" maxValue="43"/>
    </cacheField>
    <cacheField name="Fecha" numFmtId="14">
      <sharedItems containsSemiMixedTypes="0" containsNonDate="0" containsDate="1" containsString="0" minDate="2017-04-04T00:00:00" maxDate="2017-04-29T00:00:00" count="18">
        <d v="2017-04-04T00:00:00"/>
        <d v="2017-04-05T00:00:00"/>
        <d v="2017-04-07T00:00:00"/>
        <d v="2017-04-06T00:00:00"/>
        <d v="2017-04-10T00:00:00"/>
        <d v="2017-04-11T00:00:00"/>
        <d v="2017-04-14T00:00:00"/>
        <d v="2017-04-16T00:00:00"/>
        <d v="2017-04-17T00:00:00"/>
        <d v="2017-04-18T00:00:00"/>
        <d v="2017-04-19T00:00:00"/>
        <d v="2017-04-20T00:00:00"/>
        <d v="2017-04-21T00:00:00"/>
        <d v="2017-04-23T00:00:00"/>
        <d v="2017-04-24T00:00:00"/>
        <d v="2017-04-25T00:00:00"/>
        <d v="2017-04-26T00:00:00"/>
        <d v="2017-04-28T00:00:00"/>
      </sharedItems>
    </cacheField>
    <cacheField name="Evento Número" numFmtId="14">
      <sharedItems/>
    </cacheField>
    <cacheField name="Categoría" numFmtId="14">
      <sharedItems/>
    </cacheField>
    <cacheField name="Actividad" numFmtId="14">
      <sharedItems/>
    </cacheField>
    <cacheField name="Ingeniero" numFmtId="14">
      <sharedItems/>
    </cacheField>
    <cacheField name="Sede" numFmtId="14">
      <sharedItems/>
    </cacheField>
    <cacheField name="Evento Seguridad" numFmtId="0">
      <sharedItems/>
    </cacheField>
    <cacheField name="Severidad" numFmtId="0">
      <sharedItems containsSemiMixedTypes="0" containsString="0" containsNumber="1" containsInteger="1" minValue="17" maxValue="99"/>
    </cacheField>
    <cacheField name="Geolocalización" numFmtId="0">
      <sharedItems/>
    </cacheField>
    <cacheField name="IP Origen" numFmtId="0">
      <sharedItems longText="1"/>
    </cacheField>
    <cacheField name="IP Destino" numFmtId="0">
      <sharedItems longText="1"/>
    </cacheField>
    <cacheField name="Puerto Origen - Destino" numFmtId="0">
      <sharedItems containsBlank="1"/>
    </cacheField>
    <cacheField name="Reputación Dominio/IP" numFmtId="0">
      <sharedItems/>
    </cacheField>
    <cacheField name="Nombre Usuario" numFmtId="0">
      <sharedItems containsMixedTypes="1" containsNumber="1" containsInteger="1" minValue="0" maxValue="0"/>
    </cacheField>
    <cacheField name="Descripción" numFmtId="0">
      <sharedItems longText="1"/>
    </cacheField>
    <cacheField name="Seguimiento Acciones" numFmtId="0">
      <sharedItems containsBlank="1" longText="1"/>
    </cacheField>
    <cacheField name="Estado" numFmtId="0">
      <sharedItems count="5">
        <s v="Cerrado"/>
        <s v="Resuelto"/>
        <s v="Escalado"/>
        <s v="En Curso"/>
        <s v="Abierto"/>
      </sharedItems>
    </cacheField>
    <cacheField name="Area Responsable" numFmtId="0">
      <sharedItems containsBlank="1"/>
    </cacheField>
    <cacheField name="Tipo" numFmtId="0">
      <sharedItems count="2">
        <s v="Alerta"/>
        <s v="Inciden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3">
  <r>
    <n v="1"/>
    <x v="0"/>
    <s v="E00001"/>
    <s v="Codigo_Malicioso"/>
    <s v="Malware"/>
    <s v="Carlos Cruz"/>
    <s v="Datacenter principal"/>
    <s v="Attack - Possible Conficker Worm Activity"/>
    <n v="45"/>
    <s v="Red Interna"/>
    <s v="172.16.9.15 _x000a_172.16.9.35_x000a_172.16.9.160_x000a_172.17.133.90 _x000a_172.16.50.154_x000a_172.17.133.21"/>
    <s v="172.16.9.35_x000a_172.16.9.15_x000a_172.17.133.90_x000a_172.16.9.160"/>
    <s v="N/A"/>
    <s v="N/A"/>
    <s v="IUSR_DATASK_x000a_pedro.perez"/>
    <s v="En el lapso de 5 minutos fueron encontrados 55 eventos de autenticación fallida lo cual provocó bloqueo de la cuenta."/>
    <s v="El usuario Pedro.Perez es un usuario que tiene el área de servidores el cual es utilizado para pruebas de despliegue de políticas de AD, teniendo en cuenta lo reportado por el SOC sobre un posible Conficker, y luego de revisar con las áreas de antivirus y system center según correos adjuntos, se evidencia que dicho usuario no genero ninguna infección sobre la plataforma de servidores. _x000a_Como medida preventiva, los especialistas de sonda inician la desactivación del usuario en todas sus herramientas con el fin de mitigar nuevos reportes asociados a este usuario._x000a__x000a_Agradezco la atención prestada y quedo atento a cualquier inquietud._x000a__x000a__x000a_Cordialmente,_x000a__x000a__x000a_Hanns Alexi Lis Saldaña_x000a_Coordinador de Operaciones - Contrato 1817 - SONDA _x000a_Dirección de Información y Tecnología Subdirección de Recursos Tecnológicos ICBF _x000a_Calle 57 No. 16-35, Bogotá _x000a_Móvil: 3176563903 / 3173684055_x000a_"/>
    <x v="0"/>
    <s v="Administrador Servidores"/>
    <x v="0"/>
  </r>
  <r>
    <n v="2"/>
    <x v="0"/>
    <s v="E00002"/>
    <s v="Codigo_Malicioso"/>
    <s v="Malware"/>
    <s v="Carlos Cruz"/>
    <s v="Bogotá"/>
    <s v="Access Protection rule violation detected and not blocked"/>
    <n v="50"/>
    <s v="Red Interna"/>
    <s v="172.16.50.154_x000a_172.16.12.30_x000a_172.17.134.59"/>
    <s v="N/A"/>
    <s v="N/A"/>
    <s v="N/A"/>
    <s v="Keli.Munoz_x000a_Lina.Jara_x000a_Andres.Betancourt"/>
    <s v="Se generan diferentes eventos de alertas respecto a las reglas de protección de acceso, de acuerdo a ello se solicita determinar si tal comportamiento es normal, de tal manera se sugiere crear una excepción a tales procesos a fin de afinar la herramienta, o por el contrario es un evento que merece atención para desinfección._x000a_Los problemas de Counters.dat pueden atribuirse a archivos dañados o no encontrados, entradas de registro inválidas asociadas con Counters.dat, o virus/ infección de malware._x000a_"/>
    <s v="Se anexa respuesta del administrador:_x000a__x000a_La solución sobre este caso es la implementación del parche 8 del antivirus para que no presente errores y tenga compatibilidad con el internet explorer 10._x000a__x000a_La exclusión sobre Iexplore.exe, Outoolk.exe, Chrome.exe no es necesario realizarlo debido a que son programas y navegadores que se usan en ICBF._x000a__x000a_Gracias._x000a__x000a_20/04/2017_x000a_Según conversación con el administrador se confirma instalación del parche correspondiente._x000a_"/>
    <x v="0"/>
    <s v="Administrador Antivirus"/>
    <x v="0"/>
  </r>
  <r>
    <n v="3"/>
    <x v="1"/>
    <s v="E00003"/>
    <s v="Codigo_Malicioso"/>
    <s v="Herramienta Ilegal de Intrusion "/>
    <s v="Carlos Cruz"/>
    <s v="Datacenter principal"/>
    <s v="Suspicious - User Logon from Multiple Geolocations_x000a_Suspicious - User Logon from Multiple IP Addresses_x000a_Suspicious - User Logon from Multiple Hosts"/>
    <n v="65"/>
    <s v="Tokyo, Japan_x000a_Kalasin, Thailand"/>
    <s v="1.1.100.1_x000a_1.1.100.5_x000a_1.1.100.4_x000a_1.1.100.7_x000a_1.1.200.7_x000a_1.1.200.1_x000a_1.1.200.5_x000a_50.50.40.2_x000a_1.1.100.3_x000a_1.1.200.4_x000a_1.1.100.2_x000a_1.1.200.3_x000a_1.1.200.6_x000a_1.1.100.6_x000a_50.50.40.1_x000a_1.1.200.2_x000a_50.50.40.30"/>
    <s v="172.16.9.88_x000a_172.16.9.246_x000a_172.16.9.78_x000a_172.16.9.238_x000a_172.16.9.79_x000a_172.16.9.177"/>
    <s v="N/A"/>
    <s v="N/A"/>
    <s v="CLIUSR"/>
    <s v="Se evidencia el siguiente comportamiento anómalo del usuario “CLIUSR” desde diversas geolocalizaciones, hosts e IPs , con logueos hacia la infraestructura IT ICBF, se adjunta información para su evaluación y acciones:"/>
    <s v="Seguimiento 07/04/2017._x000a_ Adjunto evidencia que el comportamiento anómalo del acceso exitoso a los servidores mediante el usuario “CLIUSR” persiste, aunque ya no desde las IPs públicas previamente reportadas, ahora se detectan orígenes con IPv6. El comportamiento sugiere que hay una BOT en la red. Los logs detectados son los de auditoría de Windows. _x000a__x000a_Favor validar el uso de éste usuario en la red y retroalimentación al respecto._x000a__x000a_Seguimiento 19/04/2017_x000a_ Las IPs no pueden ser bloqueadas hasta que lo determine el oficial de seguridad quien en el momento no se encuentra contratado en la compañía._x000a__x000a_Seguimiento 20/04/2017_x000a_Buen día Carlos,_x000a_El usuario CLIUSER es un usuario local del servidor  172.16.9.88 /246 /78 /238 / 79/177 utilizado para el Failover cluster_x000a_Cordial saludo,_x000a__x000a_Arquimedes Acosta Sáenz _x000a_Analista de Servidores Windows y Directorio Activo - Contrato 1817 - SONDA _x000a_Dirección de Información y Tecnología_x000a_Subdirección de Recursos Tecnológicos ICBF _x000a_Calle 57 No. 16-35, Bogotá DC._x000a__x000a__x000a_Se está validando afinamiento parámetros SIEM"/>
    <x v="1"/>
    <s v="Administrador Servidores"/>
    <x v="0"/>
  </r>
  <r>
    <n v="4"/>
    <x v="2"/>
    <s v="E00004"/>
    <s v="Codigo_Malicioso"/>
    <s v="Malware"/>
    <s v="Daniel Villarreal"/>
    <s v="Bogotá"/>
    <s v="Suspicious - Honeypot Activity Detected"/>
    <n v="63"/>
    <s v="Colombia"/>
    <s v="172.17.223.233 "/>
    <s v="198.51.100.111"/>
    <s v="N/A"/>
    <s v="Baja"/>
    <s v="N/A"/>
    <s v="Comportamiento de tipo Honeypot desde el origen hasta el destino "/>
    <s v="Seguimiento 19/04/2017_x000a_Esta máquina no ha sido posible analizar debido a que no está gestionada por la consola ePO._x000a_Se escalara para que soporte en sitio instale el antivirus y realice un scan full a la máquinas._x000a_Seguimiento 20/04/2017_x000a_Buen día Luis, por ahora no lo veo en el DHCP._x000a__x000a_Se cierra el evento de seguridad a razón que el equipo fué retirado de la red._x000a__x000a__x000a__x000a__x000a_"/>
    <x v="0"/>
    <s v="Administrador  de Firewall_x000a_Administrador de Antivirus"/>
    <x v="0"/>
  </r>
  <r>
    <n v="5"/>
    <x v="3"/>
    <s v="E00004"/>
    <s v="Actividad_Ilegal"/>
    <s v="Herramienta Ilegal de Intrusion "/>
    <s v="Carlos Fonseca"/>
    <s v="Bogotá"/>
    <s v="Suspicious - User Logon"/>
    <n v="65"/>
    <s v="Colombia"/>
    <s v="172.16.49.52"/>
    <s v="172.17.133.225 "/>
    <s v="N/A"/>
    <s v="N/A"/>
    <s v="䅍呒佒剄"/>
    <s v="A través del log del servidor, se evidencia un acceso  con un usuario sospechozo desde la red de ICBF"/>
    <s v="Se determina que el dispositivo de origen es Andrid, lo mas posible es que sea un dispositivo movil, se procede a realizar reserva de IP por parte del administrador de servidores, con el objetivo de que el dispositivo sospechozo no cambie de IP. Luego se procede a realizar bloqueo en el firewall  por parte del administrador de seguridad, todo esto autorizado por el oficial de seguridad."/>
    <x v="0"/>
    <m/>
    <x v="1"/>
  </r>
  <r>
    <n v="6"/>
    <x v="2"/>
    <s v="E00005"/>
    <s v="Codigo_Malicioso"/>
    <s v="Malware"/>
    <s v="Daniel Villarreal"/>
    <s v="Bogotá"/>
    <s v="Cyber Threat Backtrace alarm triggered for feed guest_MalwareDomainList_Hostlist"/>
    <n v="50"/>
    <s v="N/A"/>
    <s v="172.16.13.120_x000a_172.16.241.49_x000a_172.16.14.111_x000a_172.16.13.112_x000a_172.16.11.45_x000a_172.16.13.34_x000a_172.16.13.102_x000a_172.16.10.163_x000a_172.16.11.22_x000a_172.16.13.54"/>
    <s v="69.73.181.211"/>
    <s v="N/A"/>
    <s v="Baja"/>
    <s v="DANIELA.LOBATON_x000a_gest_x000a_JERSON.MOSQUERA_x000a_ANDRES.HERNANDEZ_x000a_JUANC.TORRES_x000a_LINA.VIZCAINO_x000a_JEIMY.QUINTERO_x000a_ANTONY.BURGOS_x000a_SERGIO.ESCOBAR_x000a_JORGE.MEDINA_x000a_"/>
    <s v="Pagina web con reputacion maliciosa www.vestidosdgerard.com_x000a__x000a_"/>
    <s v="Seguimiento 19/04/2017_x000a__x000a_De acuerdo a información del administrador de FW, no se pueden bloquear URLs ni Ips,  sin autorización del oficial de seguridad quien no está presente en el momento en la entidad."/>
    <x v="2"/>
    <s v="Administrador  de Firewall_x000a_Administrador de Antivirus"/>
    <x v="0"/>
  </r>
  <r>
    <n v="7"/>
    <x v="2"/>
    <s v="E00006"/>
    <s v="Codigo_Malicioso"/>
    <s v="Malware"/>
    <s v="Alexander Molina"/>
    <s v="Datacenter principal"/>
    <s v="Cyber Threat Backtrace alarm triggered for feed guest_MalwareDomainList_Hostlist"/>
    <n v="50"/>
    <s v="N/A"/>
    <s v="172.16.35.157"/>
    <s v="146.185.128.226"/>
    <s v="N/A"/>
    <s v="Baja"/>
    <s v="guest"/>
    <s v="Estado DROP"/>
    <s v="Seguimiento 19/04/2017_x000a_Se cierra el evento de seguridad al confirmar que el Firewall está realizando la contención de la comunicación anómala."/>
    <x v="0"/>
    <s v="Administrador  de Firewall"/>
    <x v="0"/>
  </r>
  <r>
    <n v="8"/>
    <x v="2"/>
    <s v="E00007"/>
    <s v="Codigo_Malicioso"/>
    <s v="Malware"/>
    <s v="Daniel Villarreal"/>
    <s v="Bogotá"/>
    <s v="Cyber Threat Backtrace alarm triggered for feed guest_MalwareDomainList_Hostlist"/>
    <n v="50"/>
    <s v="N/A"/>
    <s v="172.17.30.42"/>
    <s v="63.247.65.42"/>
    <s v="N/A"/>
    <s v="Baja"/>
    <s v="LORENA.RIVAS"/>
    <s v="Pagina web con reputacion maliciosa _x000a_www.renatadavies.com.br_x000a__x000a_"/>
    <s v="Seguimiento 19/04/2017_x000a__x000a_De acuerdo a información del administrador de FW, no se pueden bloquear URLs ni Ips,  sin autorización del oficial de seguridad quien no está presente en el momento en la entidad."/>
    <x v="2"/>
    <s v="Administrador  de Firewall_x000a_Administrador de Antivirus"/>
    <x v="0"/>
  </r>
  <r>
    <n v="9"/>
    <x v="4"/>
    <s v="E00008"/>
    <s v="Codigo_Malicioso"/>
    <s v="Ataque persistente"/>
    <s v="Carlos Cruz"/>
    <s v="Bogotá"/>
    <s v="Policy – Traffic Forward Message. Tráfico a puerto Elite Hacker"/>
    <n v="64"/>
    <s v="Red Interna"/>
    <s v="172.16.28.32 "/>
    <s v="190.198.26.239_x000a_27.69.14.227"/>
    <s v="30460 – 31337"/>
    <s v="Baja"/>
    <s v="N/A"/>
    <s v="Evidencio información de tráfico anómalo hacia puerto elite hacker 31337:"/>
    <s v="_x000a_Seguimiento 19/04/2017_x000a_Este es el escalamiento a soporte para que realicen la instalación del antivirus a la maquina ECHOZQBDIW803 que responde a la IP 172.16.28.32 de la regional Choco._x000a_Gracias._x000a_Luis Javier Ortiz Lozano_x000a_Especialista Administrador de Antivirus - Contrato 1817 – SONDA DE COLOMBIA_x000a_Dirección de Información y Tecnología_x000a_Subdirección de Recursos Tecnológicos ICBF_x000a_ICBF Calle 57 No. 16-35, Bogotá_x000a_Móvil: 3176461245_x000a_"/>
    <x v="1"/>
    <s v="Administrador Antivirus"/>
    <x v="0"/>
  </r>
  <r>
    <n v="10"/>
    <x v="4"/>
    <s v="E00009"/>
    <s v="Ataque"/>
    <s v="Herramienta Ilegal de Intrusion "/>
    <s v="Carlos Cruz"/>
    <s v="Bogotá"/>
    <s v="Policy – Traffic from TOR exit node"/>
    <n v="55"/>
    <s v="No disponible"/>
    <s v="37.220.35.202 "/>
    <s v="172.17.133.151"/>
    <s v="35434 - 80"/>
    <s v="Baja"/>
    <s v="N/A"/>
    <s v="Se evidencia tráfico desde la IP origen que pertenece a una red TOR hacia equipo de red interna. Favor validar si existen herramientas no autorizadas en la máquina indicada o existe algún malware que pueda estar realizando la comunicación hacia éste tipo de redes."/>
    <s v="Seguimiento 19/04/2017_x000a__x000a_De acuerdo a información del administrador de FW, no se pueden bloquear URLs ni Ips,  sin autorización del oficial de seguridad quien no está presente en el momento en la entidad._x000a__x000a_Seguimiento 27/04/2017_x000a_Buenos Días_x000a__x000a_Confirmo que todos los NATs publicados a internet ya tienen puertos restringidos en el firewall. Si se reportan accesos por algún puerto son los que usa la aplicación y la contención se hace por fw y waf si aplica. Adicional el waf tiene las políticas de bloqueo._x000a__x000a_Gracias_x000a_Carlos Avellaneda"/>
    <x v="0"/>
    <s v="Administrador Firewall"/>
    <x v="0"/>
  </r>
  <r>
    <n v="11"/>
    <x v="4"/>
    <s v="E00010"/>
    <s v="Actividad_Ilegal"/>
    <s v="Herramienta Ilegal de Intrusion "/>
    <s v="Alexander Molina"/>
    <s v="Bogotá"/>
    <s v="Suspicious - User Logon from Multiple Geolocations"/>
    <n v="63"/>
    <s v="N/A"/>
    <s v="172.17.134.140_x000a_172.16.30.224_x000a_172.16.10.48_x000a_172.16.39.61_x000a_172.17.128.155"/>
    <s v="46.252.206.1_x000a_81.169.145.156_x000a_107.180.34.199_x000a_173.193.105.244   _x000a_184.168.36.1   "/>
    <s v="N/A"/>
    <s v="Baja"/>
    <s v="JAIRO.ARROYO_x000a_BLANCA.GARCIA_x000a_VICTOR.SERNA_x000a_ guest  _x000a_JUAN.LEONC"/>
    <s v="Se evidencia alertas por parte de los usuarios con bloqueo de acceso a las url ssolitariospider.org_x000a_www.analisisnoverbal.com_x000a_www.derechotk.com_x000a_www.xn--nario-rta.info_x000a_www.autosdeprimera.com"/>
    <s v="Seguimiento 19/04/2017_x000a_Se cierra el evento de seguridad al confirmar que el Firewall está realizando la contención de la comunicación anómala hacia paginas de baja reputacion"/>
    <x v="0"/>
    <s v="Administrador  de Firewall_x000a_Administrador de Antivirus"/>
    <x v="0"/>
  </r>
  <r>
    <n v="12"/>
    <x v="4"/>
    <s v="E00011"/>
    <s v="Actividad_Ilegal"/>
    <s v="Herramienta Ilegal de Intrusion "/>
    <s v="Daniel Villarreal"/>
    <s v="Bogotá"/>
    <s v="Suspicious - User Logon from Multiple Geolocations"/>
    <n v="63"/>
    <s v="Estados Unidos"/>
    <s v="190.1.228.21190.1.228.216_x000a_190.121.143.60_x000a_190.127.138.99_x000a_190.127.143.96_x000a_190.127.196.197_x000a_190.13.109.252_x000a_190.130.127.134_x000a_190.159.109.212_x000a_190.159.11.162_x000a_190.159.153.54_x000a_190.182.122.125_x000a_190.182.126.18_x000a_190.216.154.204_x000a_190.240.84.116_x000a_190.242.78.220_x000a_190.248.129.50_x000a_190.249.138.187_x000a_190.251.58.207_x000a_190.26.51.10_x000a_190.29.81.164_x000a_190.60.220.195_x000a_190.66.220.15_x000a_190.85.195.4_x000a_190.9.211.174_x000a_190.9.217.59_x000a_190.90.141.241_x000a_191.102.114.175_x000a_191.103.159.31_x000a_191.109.163.26_x000a_191.110.158.244_x000a_191.145.70.189_x000a_191.148.191.241_x000a_191.150.235.144_x000a_191.152.29.20_x000a_191.155.100.27_x000a_191.155.5.177_x000a_191.64.124.246_x000a_191.69.130.32_x000a_191.95.246.119"/>
    <s v="172.16.9.82 _x000a_172.16.9.8"/>
    <s v="N/A"/>
    <s v="Baja"/>
    <s v="N/A"/>
    <s v="Se anexa lista en donde se evidencia conectividad a los servidores 172.16.9.82 y 172.16.9.8 desde múltiples destinos con diferente geolocalización de carácter sospechoso y con mala reputación (IP registradas en listas negras)"/>
    <s v="Seguimiento 19/04/2017_x000a__x000a_De acuerdo a información del administrador de FW, no se pueden bloquear URLs ni Ips,  sin autorización del oficial de seguridad quien no está presente en el momento en la entidad."/>
    <x v="2"/>
    <s v="Adminsitrador de Firewall"/>
    <x v="0"/>
  </r>
  <r>
    <n v="13"/>
    <x v="5"/>
    <s v="E00012"/>
    <s v="Actividad_Ilegal"/>
    <s v="Herramienta Ilegal de Intrusion "/>
    <s v="Daniel Villarreal"/>
    <s v="Bogotá"/>
    <s v="Policy – Traffic from TOR exit node"/>
    <n v="75"/>
    <s v="Estados Unidos"/>
    <s v="65.19.176.132"/>
    <s v="172.17.133.151"/>
    <s v="35434 - 80"/>
    <s v="Baja"/>
    <s v="gest"/>
    <s v="Se evidencia comportamiento de redes TOR"/>
    <s v="Seguimiento 19/04/2017_x000a__x000a_De acuerdo a información del administrador de FW, no se pueden bloquear URLs ni Ips,  sin autorización del oficial de seguridad quien no está presente en el momento en la entidad."/>
    <x v="2"/>
    <s v="Administrador de Antivirus_x000a_Administrador de Firewall"/>
    <x v="0"/>
  </r>
  <r>
    <n v="14"/>
    <x v="5"/>
    <s v="E00013"/>
    <s v="Codigo_Malicioso"/>
    <s v="Malware"/>
    <s v="Alexander Molina"/>
    <s v="Datacenter principal"/>
    <s v="Comportamiento Anómalo - Posible actividad de Gusano Conficker"/>
    <n v="45"/>
    <s v="Red Interna"/>
    <s v="172.16.9.15_x000a_172.16.9.4_x000a_172.16.9.160"/>
    <s v="172.16.9.35"/>
    <m/>
    <s v="Baja"/>
    <s v="IUSR_DATASK"/>
    <s v="Se presenta para el usuario  IUSR_DATASK varias conexiones exitosas a los servidores y es alertado en la herramienta como Posible actividad de Gusano Conficker"/>
    <s v="La solucion de este caso fue entregada por el grupo de servidores donde indica:Como se evidencia que el usuario no hace parte de la administración SONDA y tampoco ha realizado intentos de Logon sobre los controladores del DA, se procede a deshabilitar el usuario. Toda vez que el servidor de tareas donde se ejecutaban los script, fue dado de baja. _x000a__x000a_"/>
    <x v="0"/>
    <s v="Administrador de Antivirus,Adminsitrador de Firewall  y Grupo de Servidores"/>
    <x v="0"/>
  </r>
  <r>
    <n v="15"/>
    <x v="6"/>
    <s v="E00014"/>
    <s v="Codigo_Malicioso"/>
    <s v="Herramienta Ilegal de Intrusion "/>
    <s v="Carlos Cruz"/>
    <s v="Datacenter principal"/>
    <s v="Suspicious - User Logon from Multiple Geolocations"/>
    <n v="64"/>
    <s v="Varios"/>
    <s v="152.200.108.215_x000a_152.201.161.47 _x000a_152.200.172.221 _x000a_152.201.198.103 _x000a_152.202.47.148 _x000a_"/>
    <s v="172.16.9.8_x000a_172.16.9.82"/>
    <s v="33379_x000a_33288_x000a_29490_x000a_50339_x000a_63598_x000a_13525_x000a_13238"/>
    <s v="Baja"/>
    <s v="Diversos"/>
    <s v="Se encuentran accesos a servidores de multiples usuarios desde redes de baja reputación. Favor confirmar si las IPs públicas hacen parte de una red confiable para realizar afinamiento en la herramienta."/>
    <s v="Seguimiento 19/04/2017_x000a__x000a_De acuerdo a información del administrador de FW, no se pueden bloquear URLs ni Ips,  sin autorización del oficial de seguridad quien no está presente en el momento en la entidad._x000a__x000a_Seguimiento 27/04/2017_x000a_Escalado nuevamente para confirmación de acciones de contención._x000a__x000a_Seguimiento 02/05/2017_x000a_Escalado nuevamente para confirmación de acciones de contención."/>
    <x v="2"/>
    <s v="Administrador Firewall"/>
    <x v="0"/>
  </r>
  <r>
    <n v="16"/>
    <x v="7"/>
    <s v="E00015"/>
    <s v="Codigo_Malicioso"/>
    <s v="Malware"/>
    <s v="Daniel Villarreal"/>
    <s v="Bogotá"/>
    <s v="Attack - Possible Conficker Worm Activity"/>
    <n v="79"/>
    <s v="Varios"/>
    <s v="172.17.133.21_x000a_172.16.9.35_x000a_172.16.11.123_x000a_ 172.16.9.4"/>
    <s v="172.16.9.160_x000a_172.16.9.35"/>
    <s v="N/A"/>
    <s v="Baja"/>
    <s v="Tommy.Puccini"/>
    <s v="Se evidencia comportamiento de tipo Conficker Worm, por parte del usuario el cual uno de estos se determina como exitoso."/>
    <s v="Seguimiento 19/04/2017_x000a__x000a_Adjunto el correo donde se evidencia que no hay infección de conficker en los segmentos mencionados como origen._x000a__x000a_Gracias._x000a_Luis Javier Ortiz Lozano_x000a_Especialista Administrador de Antivirus - Contrato 1817 – SONDA DE COLOMBIA_x000a_Dirección de Información y Tecnología_x000a_Subdirección de Recursos Tecnológicos ICBF_x000a_ICBF Calle 57 No. 16-35, Bogotá_x000a_Móvil: 3176461245_x000a__x000a_"/>
    <x v="0"/>
    <s v="Administrador de Antivirus_x000a_Administrador de Firewall"/>
    <x v="0"/>
  </r>
  <r>
    <n v="17"/>
    <x v="8"/>
    <s v="E00016"/>
    <s v="Codigo_Malicioso"/>
    <s v="Malware"/>
    <s v="Alexander Molina"/>
    <s v="Datacenter principal"/>
    <s v="Attack - Possible Conficker Worm Activity"/>
    <n v="79"/>
    <s v="Red Interna"/>
    <s v="172.16.92.84"/>
    <s v="172.16.9.35"/>
    <s v="N/A"/>
    <s v="Baja"/>
    <s v="Pilar.Corredor"/>
    <s v="Se evidencia alertas de comportamiento de tipo Conficker Worm, por parte del usuario "/>
    <s v="Seguimiento 19/04/2017_x000a_Buenas tardes._x000a_Adjunto el correo donde se evidencia que no hay infección de conficker en los segmentos mencionados como origen._x000a__x000a_Gracias._x000a_Luis Javier Ortiz Lozano_x000a_Especialista Administrador de Antivirus - Contrato 1817 – SONDA DE COLOMBIA_x000a_Dirección de Información y Tecnología_x000a_Subdirección de Recursos Tecnológicos ICBF_x000a_ICBF Calle 57 No. 16-35, Bogotá_x000a_Móvil: 3176461245"/>
    <x v="0"/>
    <s v="Administrador de Antivirus_x000a_Administrador de Firewall"/>
    <x v="0"/>
  </r>
  <r>
    <n v="18"/>
    <x v="8"/>
    <s v="E00017"/>
    <s v="Codigo_Malicioso"/>
    <s v="Herramienta Ilegal de Intrusion "/>
    <s v="Carlos Cruz"/>
    <s v="Datacenter principal"/>
    <s v="Suspicious - User Logon from Multiple Geolocations"/>
    <n v="64"/>
    <s v="Boardman, Oregon, United States, 97818_x000a_Otros"/>
    <s v="34.208.95.177"/>
    <s v="172.16.9.82"/>
    <s v="_x000a_34224"/>
    <s v="Neutral"/>
    <s v="Roberto.Castillo"/>
    <s v="Se evidencia acceso sospechoso desde IP en los Estados Unidos al servidor SSEDNEXCHCW8K3 mediante el proceso w3wp.exe. Favor confirmar si el usuario accede normalmente desde ésta geolocalización a fin de gestionar afinamiento, de otra manera proceder a ejecutar acciones a razón de proteger acceso desde tal IP."/>
    <s v="Seguimiento 19/04/2017_x000a_Se encuentra que el evento es un falso positivo al validar que la IP a la cual se establece comunicación es un servidor  de Office 365."/>
    <x v="0"/>
    <s v="SOC"/>
    <x v="0"/>
  </r>
  <r>
    <n v="19"/>
    <x v="8"/>
    <s v="E00018"/>
    <s v="Codigo_Malicioso"/>
    <s v="Herramienta Ilegal de Intrusion "/>
    <s v="Carlos Cruz"/>
    <s v="Datacenter principal"/>
    <s v="Suspicious - User Logon from Multiple Geolocations"/>
    <n v="64"/>
    <s v="Desconocida, Colombia"/>
    <s v="147.75.125.18"/>
    <s v="172.16.9.82"/>
    <s v="_x000a_48530-0"/>
    <s v="Baja"/>
    <s v="Angie.Moreno"/>
    <s v="Se detecta acceso anómalo desde IP de baja reputación. Se adjunta soporte a fin de determinar acciones para proteger acceso desde tal IP"/>
    <s v="Seguimiento 19/04/2017_x000a__x000a_De acuerdo a información del administrador de FW, no se pueden bloquear URLs ni Ips,  sin autorización del oficial de seguridad quien no está presente en el momento en la entidad._x000a__x000a_Seguimiento 28/04/2017_x000a_Buenos Días, _x000a_Según logs del WAF se identifica el bloqueo correspondiente y adicional los NATs ya esta cerrados en el firewall._x000a__x000a_Gracias _x000a_Carlos Avellaneda_x000a_"/>
    <x v="1"/>
    <s v="Administrador Firewall"/>
    <x v="0"/>
  </r>
  <r>
    <n v="20"/>
    <x v="8"/>
    <s v="E00019"/>
    <s v="Actividad_Ilegal"/>
    <s v="Malware"/>
    <s v="Daniel Villarreal"/>
    <s v="Bogotá"/>
    <s v="WebFilter: URL belongs to a denied category in the firewall policy"/>
    <n v="50"/>
    <s v="San Francisco, California, United States, 94107"/>
    <s v="172.16.44.41 _x000a_172.17.128.155 _x000a_10.203.2.88 _x000a_172.16.58.101"/>
    <s v="104.25.103.17"/>
    <s v="57195 - 80_x000a_53272 - 80_x000a_50784 - 80_x000a_51056 - 80"/>
    <s v="Baja"/>
    <s v="OSCAR.PENA _x000a_JUAN.LEONC_x000a_MARLON.SOUZA _x000a_JOSE.RUIZ "/>
    <s v="Se adjunta comportamiento anomalo de navegacion a dominio con reputacion sospechocha, por favor validar los equipos clientes para descartar la presencia de una Botnet"/>
    <s v="Seguimiento 19/04/2017_x000a__x000a_De acuerdo a información del administrador de FW, no se pueden bloquear URLs ni Ips,  sin autorización del oficial de seguridad quien no está presente en el momento en la entidad."/>
    <x v="2"/>
    <s v="Administrador de Proxy"/>
    <x v="0"/>
  </r>
  <r>
    <n v="21"/>
    <x v="9"/>
    <s v="E00020"/>
    <s v="Actividad_Ilegal"/>
    <s v="Malware"/>
    <s v="Daniel Villarreal"/>
    <s v="Bogotá"/>
    <s v="WebFilter: URL belongs to a denied category in the firewall policy"/>
    <n v="50"/>
    <s v="Ashburn, Virginia, United States, 20149"/>
    <s v="172.17.49.26 "/>
    <s v="52.216.226.80 "/>
    <s v="50074 - 80"/>
    <s v="Baja"/>
    <s v="ASTRID.GIRALDO "/>
    <s v="Se adjunta comportamiento anomalo de navegacion por parte del funcionario hacia el dominio http://f.cl.ly/ en varias oportunidades siendo exitoso, por favor ealizar el respectivo bloqueo del dominio y la revision del equipo de computo."/>
    <s v="Seguimiento 19/04/2017_x000a__x000a_De acuerdo a información del administrador de FW, no se pueden bloquear URLs ni Ips,  sin autorización del oficial de seguridad quien no está presente en el momento en la entidad."/>
    <x v="2"/>
    <s v="Administrador de Proxy"/>
    <x v="0"/>
  </r>
  <r>
    <n v="22"/>
    <x v="9"/>
    <s v="E00021"/>
    <s v="Actividad_Ilegal"/>
    <s v="Malware"/>
    <s v="Daniel Villarreal"/>
    <s v="Bogotá"/>
    <s v="WebFilter: URL belongs to a denied category in the firewall policy"/>
    <n v="50"/>
    <s v="unknown, Spain"/>
    <s v="172.16.240.127 "/>
    <s v="46.29.49.1  "/>
    <s v="48769-80   "/>
    <s v="Baja"/>
    <s v="MARTHA.SANCHEZT"/>
    <s v="Se adjunta comportamiento anomalo de navegacion por parte de un usuario invitado, hacia el dominio www.factoriadelcine.com en varias oportunidades siendo exitoso, por favor ealizar el respectivo bloqueo del dominio y la revision del equipo de computo."/>
    <s v="Seguimiento 19/04/2017_x000a__x000a_De acuerdo a información del administrador de FW, no se pueden bloquear URLs ni Ips,  sin autorización del oficial de seguridad quien no está presente en el momento en la entidad."/>
    <x v="2"/>
    <s v="Administrador de Proxy"/>
    <x v="0"/>
  </r>
  <r>
    <n v="23"/>
    <x v="9"/>
    <s v="E00022"/>
    <s v="Actividad_Ilegal"/>
    <s v="Malware"/>
    <s v="Carlos Cruz"/>
    <s v="Bogotá"/>
    <s v="GTI - Remote Shell Communication with Suspicious Host - Event or Flow"/>
    <n v="75"/>
    <s v="China, Dalian"/>
    <s v="222.161.200.123"/>
    <s v="172.17.133.95"/>
    <s v="37827-22 "/>
    <s v="Baja"/>
    <s v="N/A"/>
    <s v="_x000a_Se encuentra comunicación  SSH anómala entre servidor SDT1W12VAIGECO e IP en  China, Dalian, la cual tiene reporte de baja reputación. Se requiere confirmar mediante logs de firewall la evidencia de comunicación y determinar si es posible gestionar escaneo antivirus para descartar malware._x000a_"/>
    <s v="Seguimiento 20/04/2017_x000a_Se escala a especialista antivirus a razón de ejecución de escaneo. Se está pendiente de confirmar autorización de oficial de seguridad para determinar bloqueo de IPs anómalas._x000a__x000a_Buenas tardes._x000a__x000a_El servidor SDT1W12VAIGECO no está gestionado con antivirus._x000a__x000a_Solicito el apoyo a servidores que validen si el servidor se puede gestionar con antivirus._x000a_Si se va gestionar favor de entregar las exclusiones que se deben aplicar._x000a__x000a_Gracias._x000a__x000a_Luis Javier Ortiz Lozano_x000a_Especialista Administrador de Antivirus - Contrato 1817 – SONDA DE COLOMBIA_x000a_Dirección de Información y Tecnología_x000a_Subdirección de Recursos Tecnológicos ICBF_x000a_ICBF Calle 57 No. 16-35, Bogotá_x000a_Móvil: 3176461245_x000a__x000a_Confirmo que todos los NATs publicados a internet ya tienen puertos restringidos en el firewall. Si se reportan accesos por algún puerto son los que usa la aplicación y la contención se hace por fw y waf si aplica. Adicional el waf tiene las políticas de bloqueo._x000a__x000a_Gracias_x000a_Carlos Avellaneda"/>
    <x v="1"/>
    <s v="Administrador Firewall_x000a_Administrador Antivirus_x000a_"/>
    <x v="0"/>
  </r>
  <r>
    <n v="24"/>
    <x v="9"/>
    <s v="E00023"/>
    <s v="Actividad_Ilegal"/>
    <s v="Malware"/>
    <s v="Carlos Cruz"/>
    <s v="Bogotá"/>
    <s v="GTI - Remote Shell Communication with Suspicious Host - Event or Flow"/>
    <n v="75"/>
    <s v="Prague,Czech Republic_x000a_Suiza_x000a_Seychelles"/>
    <s v="91.197.232.108_x000a_80.82.70.26_x000a_185.35.62.48_x000a_185.35.62.40_x000a_185.35.62.142_x000a_185.35.62.134_x000a__x000a_"/>
    <s v="172.17.133.95_x000a_172.16.9.206"/>
    <s v="Aleatorios-22 "/>
    <s v="Baja"/>
    <s v="N/A"/>
    <s v="_x000a_Se encuentra comunicación  SSH anómala entre servidor SDT1W12VAIGECO, máquina 172.16.9.206 e IPs en  República Checa,, Suiza, Isla Seychelles,   que presentan reporte de baja reputación. Se requiere confirmar mediante logs de firewall la evidencia de comunicación y  gestionar escaneo full antivirus para descartar malware._x000a_"/>
    <s v="Seguimiento 20/04/2017_x000a_Se escala a especialista antivirus a razón de ejecución de escaneo. Se está pendiente de confirmar autorización de oficial de seguridad para determinar bloqueo de IPs anómalas._x000a__x000a_Buenas tardes._x000a__x000a_El servidor SDT1W12VAIGECO no está gestionado con antivirus._x000a__x000a_Solicito el apoyo a servidores que validen si el servidor se puede gestionar con antivirus._x000a_Si se va gestionar favor de entregar las exclusiones que se deben aplicar._x000a__x000a_Gracias._x000a__x000a_Luis Javier Ortiz Lozano_x000a_Especialista Administrador de Antivirus - Contrato 1817 – SONDA DE COLOMBIA_x000a_Dirección de Información y Tecnología_x000a_Subdirección de Recursos Tecnológicos ICBF_x000a_ICBF Calle 57 No. 16-35, Bogotá_x000a_Móvil: 3176461245_x000a_"/>
    <x v="1"/>
    <s v="Administrador Firewall_x000a_Administrador Antivirus_x000a_"/>
    <x v="1"/>
  </r>
  <r>
    <n v="25"/>
    <x v="9"/>
    <s v="E00024"/>
    <s v="Codigo_Malicioso"/>
    <s v="Ataque persistente"/>
    <s v="Carlos Cruz"/>
    <s v="Bogotá"/>
    <s v="Suspicious - Remote Shell Communication with Suspicious Host - Event or Flow"/>
    <n v="75"/>
    <s v="Bulgaria,_x000a_Taiwan_x000a_Rep. Checa"/>
    <s v="82.114.79.194_x000a_114.35.119.81_x000a_82.209.9.179_x000a_"/>
    <s v="172.17.133.95"/>
    <s v="Aleatorios-23"/>
    <s v="Baja"/>
    <s v="N/A"/>
    <s v="_x000a_Se encuentra comunicación  TELNET anómala entre servidor SDT1W12VAIGECO, IPs en Bulgaria, Taiwan, Rep.Checa , que presentan reporte de baja reputación. Se requiere confirmar mediante logs de firewall la evidencia de comunicación y  gestionar escaneo full antivirus para descartar malware.Si éste servicio no es usado por el ICBF por favor bloquear las IPs origen._x000a_"/>
    <s v="Seguimiento 20/04/2017_x000a_Se escala a especialista antivirus a razón de ejecución de escaneo. Se está pendiente de confirmar autorización de oficial de seguridad para determinar bloqueo de IPs anómalas._x000a__x000a_Buenas tardes._x000a__x000a_El servidor SDT1W12VAIGECO no está gestionado con antivirus._x000a__x000a_Solicito el apoyo a servidores que validen si el servidor se puede gestionar con antivirus._x000a_Si se va gestionar favor de entregar las exclusiones que se deben aplicar._x000a__x000a_Gracias._x000a__x000a_Luis Javier Ortiz Lozano_x000a_Especialista Administrador de Antivirus - Contrato 1817 – SONDA DE COLOMBIA_x000a_Dirección de Información y Tecnología_x000a_Subdirección de Recursos Tecnológicos ICBF_x000a_ICBF Calle 57 No. 16-35, Bogotá_x000a_Móvil: 3176461245_x000a_"/>
    <x v="1"/>
    <s v="Administrador de Firewall, se ejecutó restricción de puertos NAT_x000a_Administrador Antivirus_x000a_Se escaló para escaneo del servidor"/>
    <x v="0"/>
  </r>
  <r>
    <n v="26"/>
    <x v="9"/>
    <s v="E00025"/>
    <s v="Actividad_Ilegal"/>
    <s v="Herramienta Ilegal de Intrusion "/>
    <s v="Daniel Villarreal"/>
    <s v="Bogotá"/>
    <s v="Policy – Traffic from TOR exit node"/>
    <n v="17"/>
    <s v="Bogotá, Cundinamarca, Colombia"/>
    <s v="62.210.129.246_x000a_93.115.95.206_x000a_ 109.201.133.100_x000a_95.130.11.147_x000a_171.25.193.20_x000a_173.208.213.114"/>
    <s v="172.17.133.151"/>
    <s v="17249 - 80"/>
    <s v="Baja"/>
    <s v="N/A"/>
    <s v="Se evidencia tráfico desde la IP origen que pertenece a una red TOR hacia equipo de red interna. Favor validar si existen herramientas no autorizadas en la máquina indicada o existe algún malware que pueda estar realizando la comunicación hacia éste tipo de redes."/>
    <s v="Seguimiento 19/04/2017_x000a__x000a_De acuerdo a información del administrador de FW, no se pueden bloquear URLs ni Ips,  sin autorización del oficial de seguridad quien no está presente en el momento en la entidad."/>
    <x v="2"/>
    <s v="Administrador de Antivirus_x000a_Administrador de Firewall"/>
    <x v="0"/>
  </r>
  <r>
    <n v="27"/>
    <x v="10"/>
    <s v="E00026"/>
    <s v="Actividad_Ilegal"/>
    <s v="Malware"/>
    <s v="Daniel Villarreal"/>
    <s v="Datacenter principal"/>
    <s v="GTI - Remote Shell Communication with Suspicious Host - Event or Flow"/>
    <n v="75"/>
    <s v="Beijing, Beijing, China_x000a_  Daqing, Heilongjiang, China_x000a_Bangkok, Krung Thep Maha Nakhon, Thailand"/>
    <s v="113.209.68.135_x000a_111.40.166.130_x000a_118.174.6.92"/>
    <s v="172.17.133.95_x000a_172.16.9.206"/>
    <s v="Aleatorios-22 "/>
    <s v="Baja"/>
    <s v="N/A"/>
    <s v="Se evidencia comunicación  SSH anómala asociada al servidor SDT1W12VAIGECO con IP 172.16.9.206 e IPs en  China y Tailandia,   que presentan reporte de baja reputación. Se requiere confirmar mediante logs de firewall la evidencia de comunicación y  gestionar escaneo full antivirus para descartar malware."/>
    <s v="Seguimiento 19/04/2017_x000a__x000a_De acuerdo a información del administrador de FW, no se pueden bloquear URLs ni Ips,  sin autorización del oficial de seguridad quien no está presente en el momento en la entidad."/>
    <x v="2"/>
    <s v="Administrador de Firewall_x000a_Administrador de Aplicaciones"/>
    <x v="0"/>
  </r>
  <r>
    <n v="28"/>
    <x v="10"/>
    <s v="E00027"/>
    <s v="Codigo_Malicioso"/>
    <s v="Ataque persistente"/>
    <s v="Daniel Villarreal"/>
    <s v="Datacenter principal"/>
    <s v="Suspicious - Remote Shell Communication with Suspicious Host - Event or Flow"/>
    <n v="75"/>
    <s v="San Diego, California, United States_x000a_Vero Beach, Florida, United States_x000a_Victoria, English River, Seychelles_x000a_Ferizaj, Kosovo, Serbia"/>
    <s v="66.240.192.138_x000a_66.208.238.141_x000a_89.248.172.16_x000a_ 82.114.79.194"/>
    <s v="172.17.133.95_x000a_172.16.9.206"/>
    <s v="Aleatorios-23"/>
    <s v="Baja"/>
    <s v="N/A"/>
    <s v="Se evidencia comunicación de tipo TELNET anómala asociada al servidor SDT1W12VAIGECO, IPs en USA, Seychelles y Serbia+P30, que presentan reporte de baja reputación. Se requiere confirmar mediante logs de firewall la evidencia de comunicación y  gestionar escaneo full antivirus para descartar malware.Si éste servicio no es usado por el ICBF por favor bloquear las IPs origen."/>
    <s v="Seguimiento 19/04/2017_x000a__x000a_De acuerdo a información del administrador de FW, no se pueden bloquear URLs ni Ips,  sin autorización del oficial de seguridad quien no está presente en el momento en la entidad."/>
    <x v="2"/>
    <s v="Administrador Firewall"/>
    <x v="0"/>
  </r>
  <r>
    <n v="29"/>
    <x v="10"/>
    <s v="E00028"/>
    <s v="Ataque"/>
    <s v="Ataque persistente"/>
    <s v="Carlos Cruz"/>
    <s v="Datacenter principal"/>
    <s v="IDS: TCP/UDP attack signature"/>
    <n v="99"/>
    <s v="Kansas City, Missouri, United States_x000a_Amsterdam, Netherlands_x000a_Moscow, Russian"/>
    <s v="191.96.249.97_x000a_194.87.239.7_x000a_194.87.94.136_x000a_69.197.179.2"/>
    <s v="172.16.9.119_x000a_172.16.9.96_x000a_172.16.9.206_x000a_172.17.133.35_x000a_172.17.133.102_x000a_172.19.100.4"/>
    <s v="(Puertos aleatorios)-(80-8080)"/>
    <s v="Baja"/>
    <s v="N/A"/>
    <s v="Se evidencia actividad  de tráfico malicioso tipo Exploit hacia servidores ICBF , desde IPs de baja reputación en relación a las firmas (Apache.Struts.Jakarta.Multipart.Parser.Code.Execution&amp; PHP.CGI.Argument.Injection) del IPS del Vdom de internet. Se anexa información de los CVE correspondientes. _x000a_Por favor su gran ayuda validando si éstos servidores utilizan Apache o PHP, de ser así se recomienda lo siguiente:_x000a__x000a_• Bloquear las IPs origen maliciosas si se confirma que los servicios del ICBF no hacen uso de éstas (191.96.249.9, 194.87.239.7, 194.87.94.136, 69.197.179.2)_x000a_• Se recomienda colocar ésta firma en  “prevent” si el administrador de la aplicación confirma que éste tráfico es anómalo._x000a__x000a__x000a_Favor confirmar a que red pertenece la máquina con IP 172.19.100.4 y si existe algún servicio publicado en ésta._x000a_"/>
    <s v="Seguimiento 19/04/2017_x000a__x000a_De acuerdo a información del administrador de FW, no se pueden bloquear URLs ni Ips,  sin autorización del oficial de seguridad quien no está presente en el momento en la entidad._x000a__x000a_Seguimiento 24/04/2014_x000a_Cordial saludo _x000a__x000a_Ingenieros las vulnerabilidades ya se habían validado con anterioridad para estos equipos, pero no es posible realizar la actualización de PHP y Apache  debido a que las aplicaciones funcionan bajo las versiones TomCat 6.0, Apache httpd 2.2.3,  se recomienda un constante monitoreo de estos servidores o validar por medio del WAF las aplicaciones que están asociadas. _x000a__x000a_Muchas gracias, quedo atenta cualquier duda. _x000a__x000a_Marily Giraldo Baracaldo_x000a_Gestor ITIL Seguridad Informática - Contrato 1817 - SONDA _x000a_Dirección de Información y Tecnología _x000a_Subdirección de Recursos Tecnológicos ICBF _x000a_Calle 57 No. 16-35, Bogotá Móvil: 317 636 6806_x000a__x000a_"/>
    <x v="1"/>
    <s v="Grupo Seguridad Informática,_x000a_Se determinó por  vulnerabilidades asumir el riesgo y de acuerdo a ello ejecutar monitoreo constante por el WAF hacia el servidor"/>
    <x v="1"/>
  </r>
  <r>
    <n v="30"/>
    <x v="10"/>
    <s v="E00029"/>
    <s v="Actividad_Ilegal"/>
    <s v="Malware"/>
    <s v="Daniel Villarreal"/>
    <s v="Datacenter principal"/>
    <s v="Suspicious - DNS Communication with Malicious Host - Event or Flow"/>
    <n v="75"/>
    <s v="Frankfurt Am Main, Hessen, Germany_x000a_Washington, District Of Columbia, United States"/>
    <s v="172.16.9.15"/>
    <s v="212.23.33.66_x000a_50.97.39.51"/>
    <s v="52723-53"/>
    <s v="Baja"/>
    <s v="N/A"/>
    <s v="Se evidencia comunicación de tipo DNS desde el equipo 172.16.9.15, hacia servidores de baja reputacion con resultados exitosos, por favor validar si los registros DNS del Dominio deben estar siendo apuntados a estas IP y si estos servidores tiene acceso a internet y si se encuentra activo el siguiente NAT con IP 168.227.105.4 con destino desconocido, de lo contrario proceder con el bloquedo de las IP de destino."/>
    <s v="Se realiza de nuevo escalamiento el dia 24/04/2017"/>
    <x v="2"/>
    <s v="Administrador de Servidores_x000a_Administrador de DNS"/>
    <x v="0"/>
  </r>
  <r>
    <n v="31"/>
    <x v="10"/>
    <s v="E00030"/>
    <s v="Codigo_Malicioso"/>
    <s v="Herramienta Ilegal de Intrusion "/>
    <s v="Daniel Villarreal"/>
    <s v="Datacenter principal"/>
    <s v="Suspicious - User Logon from Multiple IP Addresses_x000a_Suspicious - User Logon from Multiple Hosts"/>
    <n v="31"/>
    <s v="Barranquilla, Atlantico, Colombia"/>
    <s v="190.143.105.53"/>
    <s v="172.16.9.8"/>
    <s v="50277 - 0"/>
    <s v="Baja"/>
    <s v="luis.velez"/>
    <s v="Se evidencia el siguiente comportamiento anómalo del usuario “luis.velez” desde una geolocalizaciones con reputacion baja, con logueos exitosos hacia la infraestructura IT ICBF, se adjunta información para su evaluación y acciones:"/>
    <m/>
    <x v="3"/>
    <s v="Adminsitrador de Firewall_x000a_Administrador de Antivirus"/>
    <x v="0"/>
  </r>
  <r>
    <n v="32"/>
    <x v="11"/>
    <s v="E00031"/>
    <s v="Ataque"/>
    <s v="Ataque persistente"/>
    <s v="Carlos Cruz"/>
    <s v="Datacenter principal"/>
    <s v="IDS: TCP/UDP attack signature"/>
    <n v="80"/>
    <s v="Estonia_x000a_Moscow, Russian Federation"/>
    <s v="159.253.19.65_x000a_194.87.94.136"/>
    <s v="172.19.100.4"/>
    <s v="39-0"/>
    <s v="Baja"/>
    <s v="N/A"/>
    <s v="Se evidencia actividad  de tráfico malicioso tipo Exploit hacia servidor ICBF , desde IPs de baja reputación en relación a las firmas &quot; Apache.Struts.Jakarta.Multipart.Parser.Code.Execution &amp; WordPress.WP.Mobile.Detector.Arbitrary.File.Upload&quot;. _x000a__x000a_Por favor su gran ayuda validando si éstos servidores utilizan Apache o PHP, de ser así se recomienda lo siguiente:_x000a_• Bloquear las IPs origen maliciosas si se confirma que los servicios del ICBF no hacen uso de éstas (159.253.19.65, 194.87.94.136)_x000a_• Se recomienda colocar ésta firma en  “prevent” si el administrador de la aplicación confirma que éste tráfico es anómalo._x000a_• Se adjuntan recomendaciones para  la mitigación de la vulnerabilidad indicadas por CVE._x000a_"/>
    <s v="Seguimiento 24/04/2014_x000a_Cordial saludo _x000a__x000a_Ingenieros las vulnerabilidades ya se habían validado con anterioridad para estos equipos, pero no es posible realizar la actualización de PHP y Apache  debido a que las aplicaciones funcionan bajo las versiones TomCat 6.0, Apache httpd 2.2.3,  se recomienda un constante monitoreo de estos servidores o validar por medio del WAF las aplicaciones que están asociadas. _x000a__x000a_Muchas gracias, quedo atenta cualquier duda. _x000a__x000a_Marily Giraldo Baracaldo_x000a_Gestor ITIL Seguridad Informática - Contrato 1817 - SONDA _x000a_Dirección de Información y Tecnología _x000a_Subdirección de Recursos Tecnológicos ICBF _x000a_Calle 57 No. 16-35, Bogotá Móvil: 317 636 6806_x000a_"/>
    <x v="1"/>
    <s v="Grupo Seguridad Informática,_x000a_Se determinó por  vulnerabilidades asumir el riesgo y de acuerdo a ello ejecutar monitoreo constante por el WAF hacia servidor"/>
    <x v="0"/>
  </r>
  <r>
    <n v="33"/>
    <x v="11"/>
    <s v="E00032"/>
    <s v="Codigo_Malicioso"/>
    <s v="Malware"/>
    <s v="Alexander Molina"/>
    <s v="Datacenter principal"/>
    <s v="Virus:File infected"/>
    <n v="50"/>
    <s v="Bogotá, Cundinamarca, Colombia"/>
    <s v="172.16.11.151"/>
    <s v="68.233.238.141"/>
    <s v="50260 - 80"/>
    <s v="Neutral"/>
    <s v="N/A"/>
    <s v="Se evidencia  alerta de  archivo infectado por virus en el  equipo se solicita revision y escaneo a la maquina infectada"/>
    <s v="20/04/2017 Se escalo a soporte en sitio para localizar la maquina en la sede Nacional y realizar verificacion y escaneo del antivirus"/>
    <x v="1"/>
    <s v="El administrador del Antivirus Se realizó la gestión de la máquina  y el Scafn Full. Y no se volvio a presentar alertas del equipo"/>
    <x v="0"/>
  </r>
  <r>
    <n v="34"/>
    <x v="12"/>
    <s v="E00033"/>
    <s v="Actividad_Ilegal"/>
    <s v="Malware"/>
    <s v="Daniel Villarreal"/>
    <s v="Datacenter principal"/>
    <s v="GTI - IRC Communication with Suspicious Host - Event or Flow"/>
    <n v="80"/>
    <s v="San Francisco, California, United States"/>
    <s v="45.55.9.9"/>
    <s v="168.227.105.25_x000a_172.16.9.206_x000a_168.227.105.21_x000a_168.227.105.29_x000a_172.17.133.95"/>
    <s v="56760 - 6667"/>
    <s v="Baja"/>
    <s v="N/A"/>
    <s v="Se evidencia comunicación IRC anómala asociada al servidor de OWA, y desde donde se presentan peticiones desde una IP de estados unidos que presenta reputación baja."/>
    <s v="De acuerdo a la conversación establecida con el ingeniero Carlos Avellaneda, se está trabajando para limitar los puertos que utiliza el servidor de OWA para la comunicación entre Office 365 y Exchange, con esto se mitigara este tipo de conexiones."/>
    <x v="1"/>
    <s v="Administrador de Firewall_x000a_Administrador de Aplicaciones"/>
    <x v="0"/>
  </r>
  <r>
    <n v="35"/>
    <x v="12"/>
    <s v="E00034"/>
    <s v="Ataque"/>
    <s v="Ataque persistente"/>
    <s v="Carlos Cruz"/>
    <s v="Bogotá"/>
    <s v="GTI - Remote Shell Communication with Suspicious Host - Event or Flow"/>
    <n v="75"/>
    <s v="China_x000a_Seychelles_x000a_Praga_x000a_Otros"/>
    <s v="61.177.172.51_x000a_80.82.70.26_x000a_182.100.67.120_x000a_106.4.158.244_x000a_183.129.255.34_x000a_193.201.224.210_x000a_222.161.200.123_x000a_61.177.172.36_x000a_183.214.141.100_x000a_185.129.148.234_x000a_61.177.172.69_x000a_111.40.166.130_x000a_111.40.168.90_x000a_123.31.32.48_x000a_90.66.172.83_x000a_221.194.44.224_x000a_74.82.47.17_x000a_114.255.78.180_x000a_116.252.34.161_x000a_120.80.202.6_x000a_123.214.226.103_x000a_163.172.99.46_x000a_185.35.62.215_x000a_185.35.62.223_x000a_190.2.35.61_x000a_196.52.43.65_x000a_221.194.44.195_x000a_222.73.37.31"/>
    <s v="168.227.105.20_x000a_168.227.105.29_x000a_172.17.133.95_x000a_168.227.105.25_x000a_168.227.105.21_x000a_172.16.9.206_x000a_"/>
    <s v="(Aleatorios)-(22-23-3389) "/>
    <s v="Baja"/>
    <n v="0"/>
    <s v="_x000a_Se evidencia comunicación  SSH, TELNET y  RDP anómala desde IPs públicas de baja reputación como se evidencia en los anexos, hacia IPs públicas del ICBF y servidores  SDT1W12VAIGECO &amp; OWA con IPs 172.17.133.95&amp; 172.16.9.206  respectivamente. _x000a_Solicitamos su colaboración verificando si las aplicaciones/servicios alojados en éstos requieren de los puertos 22,23,3389, de otra manera ejecutar los correctivos respectivos._x000a_"/>
    <s v="Confirmo que todos los NATs publicados a internet ya tienen puertos restringidos en el firewall. Si se reportan accesos por algún puerto son los que usa la aplicación y la contención se hace por fw y waf si aplica. Adicional el waf tiene las políticas de bloqueo._x000a__x000a_Gracias_x000a_Carlos Avellaneda"/>
    <x v="0"/>
    <s v="Administrador Firewall_x000a_Administrador Antivirus_x000a_"/>
    <x v="0"/>
  </r>
  <r>
    <n v="36"/>
    <x v="13"/>
    <s v="E00035"/>
    <s v="Ataque"/>
    <s v="Ataque persistente"/>
    <s v="Daniel Villarreal"/>
    <s v="Bogotá"/>
    <s v="GTI - Remote Shell Communication with Suspicious Host - Event or Flow"/>
    <n v="75"/>
    <s v="  Shenyang, Liaoning, China_x000a_Riga, Riga, Latvia_x000a_Baoding, Hebei, China_x000a_Vinnytsya, Vinnyts'ka Oblast', Ukraine"/>
    <s v="59.45.175.64_x000a_185.129.148.230_x000a_121.18.238.122_x000a_193.201.224.215"/>
    <s v=" 168.227.105.20_x000a_172.17.133.95_x000a_168.227.105.29_x000a_168.227.105.25_x000a_172.16.9.206"/>
    <s v="(Aleatorios)-(22-23-3389) "/>
    <s v="Baja"/>
    <s v="N/A"/>
    <s v="_x000a_Se evidencia comunicación  SSH, TELNET y  RDP anómala desde IPs públicas de baja reputación como se evidencia en los anexos, hacia IPs públicas del ICBF y servidores . _x000a_Solicitamos su colaboración verificando si las aplicaciones/servicios alojados en éstos requieren de los puertos 22,23,3389, de otra manera ejecutar los correctivos respectivos._x000a_"/>
    <s v="Según logs del WAF se identifica el bloqueo correspondiente y adicional los NATs ya esta cerrados en el firewall."/>
    <x v="0"/>
    <s v="Administrador de Firewall"/>
    <x v="0"/>
  </r>
  <r>
    <n v="37"/>
    <x v="14"/>
    <s v="E00036"/>
    <s v="Actividad_Ilegal"/>
    <s v="Herramienta Ilegal de Intrusion "/>
    <s v="Daniel Villarreal"/>
    <s v="Bogotá"/>
    <s v="Policy – Traffic from TOR exit node"/>
    <n v="75"/>
    <s v="Bucharest, Bucuresti, Romania_x000a_Los Angeles, California, United States_x000a_Monrovia, Montserrado, Liberia"/>
    <s v="109.163.234.4_x000a_66.180.193.219 _x000a_197.231.221.211 _x000a_149.202.98.160"/>
    <s v="168.227.105.11_x000a_172.17.133.151_x000a_168.227.105.13_x000a_168.227.105.24"/>
    <s v="(Aleatorios)-(80-443 "/>
    <s v="Baja"/>
    <s v="N/A"/>
    <s v="Se evidencia tráfico desde la IP origen que pertenece a una red TOR hacia equipo de red interna. Favor validar si existen herramientas no autorizadas en la máquina indicada o existe algún malware que pueda estar realizando la comunicación hacia éste tipo de redes."/>
    <m/>
    <x v="4"/>
    <s v="Administrador de Antivirus"/>
    <x v="0"/>
  </r>
  <r>
    <n v="38"/>
    <x v="15"/>
    <s v="E00037"/>
    <s v="Ataque"/>
    <s v="Ataque persistente"/>
    <s v="Daniel Villarreal"/>
    <s v="Bogotá"/>
    <s v="GTI - Remote Shell Communication with Suspicious Host - Event or Flow"/>
    <n v="75"/>
    <s v="Shenyang, Liaoning, China_x000a_Beijing, Beijing, China"/>
    <s v="59.45.175.60_x000a_39.155.136.34_x000a_59.45.175.66_x000a_59.45.175.58 "/>
    <s v="168.227.105.20_x000a_168.227.105.25"/>
    <s v="(Aleatorios)-(22) "/>
    <s v="Baja"/>
    <s v="N/A"/>
    <s v="Se evidencia comunicación de tipo  SSH anómala desde IPs públicas de baja reputación de China como se evidencia en los anexos, hacia IPs públicas del ICBF y servidores . _x000a_Solicitamos su colaboración verificando si las aplicaciones/servicios alojados en éstos requieren del puerto 22 de otra manera ejecutar los correctivos respectivos._x000a_"/>
    <s v="Se mandan a bloquear los dominios por parte del oficial de seguridad"/>
    <x v="0"/>
    <s v="Administrador de Firewall"/>
    <x v="0"/>
  </r>
  <r>
    <n v="39"/>
    <x v="15"/>
    <s v="E00038"/>
    <s v="Ataque"/>
    <s v="Ataque persistente"/>
    <s v="Daniel Villarreal"/>
    <s v="Datacenter principal"/>
    <s v="IDS: TCP/UDP attack signature"/>
    <n v="99"/>
    <s v="  Chongqing, Chongqing, China_x000a_Los Angeles, California, United States"/>
    <s v="183.226.11.30_x000a_192.161.172.203_x000a__x000a_"/>
    <s v="172.19.100.4_x000a_172.16.9.119"/>
    <s v="(Puertos aleatorios)-(80-8080)"/>
    <s v="Baja"/>
    <s v="N/A"/>
    <s v="Se evidencia actividad  de tráfico malicioso tipo Exploit hacia servidor ICBF , desde IPs de baja reputación en relación a las firmas &quot; Apache.Commons.Collection.InvokerTransformer.Code.Execution y Apache.Struts.2.DefaultActionMapper.Remote.Command.Execution&quot;. _x000a__x000a_Por favor su gran ayuda validando si éstos servidores utilizan Apache o PHP, de ser así se recomienda lo siguiente:_x000a_• Bloquear las IPs origen maliciosas si se confirma que los servicios del ICBF no hacen uso de éstas (183.226.11.30, 192.161.172.203)_x000a_• Se recomienda colocar ésta firma en  “prevent” si el administrador de la aplicación confirma que éste tráfico es anómalo._x000a_• Se adjuntan recomendaciones para  la mitigación de la vulnerabilidad indicadas por CVE._x000a_"/>
    <m/>
    <x v="4"/>
    <s v="Administrador de Firewall_x000a_Administrador de Aplicaciones"/>
    <x v="0"/>
  </r>
  <r>
    <n v="40"/>
    <x v="16"/>
    <s v="E00039"/>
    <s v="Ataque"/>
    <s v="Ataque persistente"/>
    <s v="Daniel Villarreal"/>
    <s v="Datacenter principal"/>
    <s v="GTI - Remote Shell Communication with Suspicious Host - Event or Flow"/>
    <n v="75"/>
    <s v="Hangzhou, Zhejiang, China_x000a_Prague, Praha, Hlavni Mesto, Czech Republic_x000a_Shenyang, Liaoning, China_x000a_"/>
    <s v="218.109.166.225_x000a_91.197.232.11_x000a_59.45.175.11_x000a_141.212.122.234_x000a_141.212.122.233_x000a_116.252.34.161_x000a_"/>
    <s v="168.227.105.25"/>
    <s v="(Aleatorios)-(22-23-3389) "/>
    <s v="Baja"/>
    <s v="N/A"/>
    <s v="Se evidencia comunicación  SSH, TELNET y  RDP anómala desde IPs públicas de baja reputación como se evidencia en los anexos, hacia IPs públicas del ICBF y servidores . _x000a_Solicitamos su colaboración verificando si las aplicaciones/servicios alojados en éstos requieren de los puertos 22,23,3389, de otra manera ejecutar los correctivos respectivos._x000a_"/>
    <s v="Según logs del WAF se identifica el bloqueo correspondiente y adicional los NATs ya esta cerrados en el firewall."/>
    <x v="0"/>
    <s v="Administrador de Firewall"/>
    <x v="0"/>
  </r>
  <r>
    <n v="41"/>
    <x v="16"/>
    <s v="E00040"/>
    <s v="Codigo_Malicioso"/>
    <s v="Malware"/>
    <s v="Alexander Molina"/>
    <s v="Datacenter principal"/>
    <s v="Suspicious - Honeypot Activity Detected"/>
    <n v="63"/>
    <s v="Colombia"/>
    <s v="172.17.8.166"/>
    <s v="198.51.100.111"/>
    <s v="59325 - 57051"/>
    <s v="Baja"/>
    <s v="N/A"/>
    <s v="Se evidencia Comportamiento de tipo Honeypot desde el origen hasta el destino "/>
    <s v="02/05/2017                                   _x000a_Grupo Servidores:El ámbito donde se encuentra la Direccion Ip reportada, pertenece a la Regional Guajira, específicamente en la sede Manaure,La dirección Ip, que se solicita identificar por parte del administrador de antivirus es la siguiente:_x000a_Se escala para validación."/>
    <x v="3"/>
    <s v="Grupo de servidores encontro la maquina y solicito verificacion al grupo de seguridad informatica"/>
    <x v="0"/>
  </r>
  <r>
    <n v="42"/>
    <x v="16"/>
    <s v="E00041"/>
    <s v="Ataque"/>
    <s v="Ataque persistente"/>
    <s v="Alexander Molina"/>
    <s v="Datacenter principal"/>
    <s v="Suspicious - Remote Shell Communication with Suspicious Host - Event or Flow"/>
    <n v="75"/>
    <s v="Amman, Al 'asimah, Jordan, San Diego, California, United States Opalenica, Wielkopolskie, Poland"/>
    <s v="66.240.236.119               84.18.75.186                217.113.143.16"/>
    <s v="_x000a_168.227.105.25"/>
    <s v="(58022 -47554 -9681) - (5900-23)"/>
    <s v="Baja"/>
    <s v="N/A"/>
    <s v="Se evidencia comunicación  TELNET y  RDP anómala desde IPs públicas de baja reputación como se evidencia en los anexos, hacia IPs públicas del ICBF y servidores "/>
    <s v="26/04/2017 Teniendo en cuenta que estos puertos son utilizados para gestión de recursos informáticos y los intentos de conexión vienen fuera del perímetro de ICBF, por favor procedamos a realizar el bloqueo "/>
    <x v="0"/>
    <s v="Grupo de seguridad informatica procedio al bloqueo de los puertos fuera del perimetro de ICBF"/>
    <x v="0"/>
  </r>
  <r>
    <n v="43"/>
    <x v="17"/>
    <s v="E00041"/>
    <s v="Codigo_Malicioso"/>
    <s v="Malware"/>
    <s v="Alexander Molina"/>
    <s v="Datacenter principal"/>
    <s v="Malware virus: file infected"/>
    <n v="50"/>
    <s v="Colombia"/>
    <s v="172.16.240.78"/>
    <s v="117.144.232.9                                                                                           _x000a_52.85.107.166                                               117.144.232.7                                                                                             "/>
    <s v="39185 - 80"/>
    <s v="Baja"/>
    <s v="N/A"/>
    <s v="Se evidencia alerta por archivo infectado en la maquina"/>
    <s v="02/05/2017                                                                   Se solicita realizar verificacion de la maquina al grupo de seguridad informatica"/>
    <x v="3"/>
    <s v="Grupo de seguridad informatica "/>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9">
  <location ref="A3:B9" firstHeaderRow="1" firstDataRow="1" firstDataCol="1"/>
  <pivotFields count="20">
    <pivotField showAll="0"/>
    <pivotField numFmtId="14" showAll="0">
      <items count="19">
        <item x="0"/>
        <item x="1"/>
        <item x="3"/>
        <item x="2"/>
        <item x="4"/>
        <item x="5"/>
        <item x="6"/>
        <item x="7"/>
        <item x="8"/>
        <item x="9"/>
        <item x="10"/>
        <item x="11"/>
        <item x="12"/>
        <item x="13"/>
        <item x="14"/>
        <item x="15"/>
        <item x="16"/>
        <item x="1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4"/>
        <item x="0"/>
        <item x="3"/>
        <item x="2"/>
        <item x="1"/>
        <item t="default"/>
      </items>
    </pivotField>
    <pivotField showAll="0"/>
    <pivotField showAll="0" defaultSubtotal="0">
      <items count="2">
        <item x="0"/>
        <item x="1"/>
      </items>
    </pivotField>
  </pivotFields>
  <rowFields count="1">
    <field x="17"/>
  </rowFields>
  <rowItems count="6">
    <i>
      <x/>
    </i>
    <i>
      <x v="1"/>
    </i>
    <i>
      <x v="2"/>
    </i>
    <i>
      <x v="3"/>
    </i>
    <i>
      <x v="4"/>
    </i>
    <i t="grand">
      <x/>
    </i>
  </rowItems>
  <colItems count="1">
    <i/>
  </colItems>
  <dataFields count="1">
    <dataField name="Cuenta de Estado" fld="17" subtotal="count" baseField="0" baseItem="0"/>
  </dataFields>
  <chartFormats count="18">
    <chartFormat chart="0" format="10" series="1">
      <pivotArea type="data" outline="0" fieldPosition="0">
        <references count="1">
          <reference field="4294967294" count="1" selected="0">
            <x v="0"/>
          </reference>
        </references>
      </pivotArea>
    </chartFormat>
    <chartFormat chart="7" format="11" series="1">
      <pivotArea type="data" outline="0" fieldPosition="0">
        <references count="1">
          <reference field="4294967294" count="1" selected="0">
            <x v="0"/>
          </reference>
        </references>
      </pivotArea>
    </chartFormat>
    <chartFormat chart="7" format="12">
      <pivotArea type="data" outline="0" fieldPosition="0">
        <references count="2">
          <reference field="4294967294" count="1" selected="0">
            <x v="0"/>
          </reference>
          <reference field="17" count="1" selected="0">
            <x v="0"/>
          </reference>
        </references>
      </pivotArea>
    </chartFormat>
    <chartFormat chart="7" format="13">
      <pivotArea type="data" outline="0" fieldPosition="0">
        <references count="2">
          <reference field="4294967294" count="1" selected="0">
            <x v="0"/>
          </reference>
          <reference field="17" count="1" selected="0">
            <x v="1"/>
          </reference>
        </references>
      </pivotArea>
    </chartFormat>
    <chartFormat chart="7" format="14">
      <pivotArea type="data" outline="0" fieldPosition="0">
        <references count="2">
          <reference field="4294967294" count="1" selected="0">
            <x v="0"/>
          </reference>
          <reference field="17" count="1" selected="0">
            <x v="2"/>
          </reference>
        </references>
      </pivotArea>
    </chartFormat>
    <chartFormat chart="7" format="15">
      <pivotArea type="data" outline="0" fieldPosition="0">
        <references count="2">
          <reference field="4294967294" count="1" selected="0">
            <x v="0"/>
          </reference>
          <reference field="17" count="1" selected="0">
            <x v="3"/>
          </reference>
        </references>
      </pivotArea>
    </chartFormat>
    <chartFormat chart="7" format="16">
      <pivotArea type="data" outline="0" fieldPosition="0">
        <references count="2">
          <reference field="4294967294" count="1" selected="0">
            <x v="0"/>
          </reference>
          <reference field="17" count="1" selected="0">
            <x v="4"/>
          </reference>
        </references>
      </pivotArea>
    </chartFormat>
    <chartFormat chart="8" format="17" series="1">
      <pivotArea type="data" outline="0" fieldPosition="0">
        <references count="1">
          <reference field="4294967294" count="1" selected="0">
            <x v="0"/>
          </reference>
        </references>
      </pivotArea>
    </chartFormat>
    <chartFormat chart="8" format="18">
      <pivotArea type="data" outline="0" fieldPosition="0">
        <references count="2">
          <reference field="4294967294" count="1" selected="0">
            <x v="0"/>
          </reference>
          <reference field="17" count="1" selected="0">
            <x v="0"/>
          </reference>
        </references>
      </pivotArea>
    </chartFormat>
    <chartFormat chart="8" format="19">
      <pivotArea type="data" outline="0" fieldPosition="0">
        <references count="2">
          <reference field="4294967294" count="1" selected="0">
            <x v="0"/>
          </reference>
          <reference field="17" count="1" selected="0">
            <x v="1"/>
          </reference>
        </references>
      </pivotArea>
    </chartFormat>
    <chartFormat chart="8" format="20">
      <pivotArea type="data" outline="0" fieldPosition="0">
        <references count="2">
          <reference field="4294967294" count="1" selected="0">
            <x v="0"/>
          </reference>
          <reference field="17" count="1" selected="0">
            <x v="2"/>
          </reference>
        </references>
      </pivotArea>
    </chartFormat>
    <chartFormat chart="8" format="21">
      <pivotArea type="data" outline="0" fieldPosition="0">
        <references count="2">
          <reference field="4294967294" count="1" selected="0">
            <x v="0"/>
          </reference>
          <reference field="17" count="1" selected="0">
            <x v="3"/>
          </reference>
        </references>
      </pivotArea>
    </chartFormat>
    <chartFormat chart="8" format="22">
      <pivotArea type="data" outline="0" fieldPosition="0">
        <references count="2">
          <reference field="4294967294" count="1" selected="0">
            <x v="0"/>
          </reference>
          <reference field="17" count="1" selected="0">
            <x v="4"/>
          </reference>
        </references>
      </pivotArea>
    </chartFormat>
    <chartFormat chart="0" format="11">
      <pivotArea type="data" outline="0" fieldPosition="0">
        <references count="2">
          <reference field="4294967294" count="1" selected="0">
            <x v="0"/>
          </reference>
          <reference field="17" count="1" selected="0">
            <x v="0"/>
          </reference>
        </references>
      </pivotArea>
    </chartFormat>
    <chartFormat chart="0" format="12">
      <pivotArea type="data" outline="0" fieldPosition="0">
        <references count="2">
          <reference field="4294967294" count="1" selected="0">
            <x v="0"/>
          </reference>
          <reference field="17" count="1" selected="0">
            <x v="1"/>
          </reference>
        </references>
      </pivotArea>
    </chartFormat>
    <chartFormat chart="0" format="13">
      <pivotArea type="data" outline="0" fieldPosition="0">
        <references count="2">
          <reference field="4294967294" count="1" selected="0">
            <x v="0"/>
          </reference>
          <reference field="17" count="1" selected="0">
            <x v="2"/>
          </reference>
        </references>
      </pivotArea>
    </chartFormat>
    <chartFormat chart="0" format="14">
      <pivotArea type="data" outline="0" fieldPosition="0">
        <references count="2">
          <reference field="4294967294" count="1" selected="0">
            <x v="0"/>
          </reference>
          <reference field="17" count="1" selected="0">
            <x v="3"/>
          </reference>
        </references>
      </pivotArea>
    </chartFormat>
    <chartFormat chart="0" format="15">
      <pivotArea type="data" outline="0" fieldPosition="0">
        <references count="2">
          <reference field="4294967294" count="1" selected="0">
            <x v="0"/>
          </reference>
          <reference field="17"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B5:U48" totalsRowShown="0" headerRowDxfId="81" dataDxfId="79" headerRowBorderDxfId="80" tableBorderDxfId="78" totalsRowBorderDxfId="77">
  <autoFilter ref="B5:U48"/>
  <sortState ref="B8:S20">
    <sortCondition ref="B7:B20"/>
  </sortState>
  <tableColumns count="20">
    <tableColumn id="10" name="ID" dataDxfId="76"/>
    <tableColumn id="1" name="Fecha" dataDxfId="75"/>
    <tableColumn id="15" name="Evento Número" dataDxfId="74"/>
    <tableColumn id="17" name="Categoría" dataDxfId="73"/>
    <tableColumn id="18" name="Actividad" dataDxfId="72"/>
    <tableColumn id="6" name="Ingeniero" dataDxfId="71"/>
    <tableColumn id="11" name="Sede" dataDxfId="70"/>
    <tableColumn id="9" name="Evento Seguridad" dataDxfId="69"/>
    <tableColumn id="13" name="Severidad" dataDxfId="68"/>
    <tableColumn id="12" name="Geolocalización" dataDxfId="67"/>
    <tableColumn id="2" name="IP Origen" dataDxfId="66"/>
    <tableColumn id="3" name="IP Destino" dataDxfId="65"/>
    <tableColumn id="16" name="Puerto Origen - Destino" dataDxfId="64"/>
    <tableColumn id="14" name="Reputación Dominio/IP" dataDxfId="63"/>
    <tableColumn id="4" name="Nombre Usuario" dataDxfId="62"/>
    <tableColumn id="5" name="Descripción" dataDxfId="61"/>
    <tableColumn id="7" name="Seguimiento Acciones" dataDxfId="60"/>
    <tableColumn id="8" name="Estado" dataDxfId="59"/>
    <tableColumn id="19" name="Area Responsable" dataDxfId="58"/>
    <tableColumn id="20" name="Tipo" dataDxfId="57"/>
  </tableColumns>
  <tableStyleInfo name="TableStyleMedium14" showFirstColumn="0" showLastColumn="0" showRowStripes="1" showColumnStripes="0"/>
</table>
</file>

<file path=xl/tables/table2.xml><?xml version="1.0" encoding="utf-8"?>
<table xmlns="http://schemas.openxmlformats.org/spreadsheetml/2006/main" id="2" name="Tabla13" displayName="Tabla13" ref="A4:T12" totalsRowShown="0" headerRowDxfId="26" dataDxfId="25">
  <autoFilter ref="A4:T12"/>
  <sortState ref="A8:R20">
    <sortCondition ref="A7:A20"/>
  </sortState>
  <tableColumns count="20">
    <tableColumn id="10" name="ID" dataDxfId="24"/>
    <tableColumn id="1" name="Fecha" dataDxfId="23"/>
    <tableColumn id="15" name="Evento Número" dataDxfId="22"/>
    <tableColumn id="17" name="Categoría" dataDxfId="21"/>
    <tableColumn id="18" name="Actividad" dataDxfId="20"/>
    <tableColumn id="6" name="Ingeniero" dataDxfId="19"/>
    <tableColumn id="11" name="Sede" dataDxfId="18"/>
    <tableColumn id="9" name="Evento Seguridad" dataDxfId="17"/>
    <tableColumn id="13" name="Severidad" dataDxfId="16"/>
    <tableColumn id="12" name="Geolocalización" dataDxfId="15"/>
    <tableColumn id="2" name="IP Origen" dataDxfId="14"/>
    <tableColumn id="3" name="IP Destino" dataDxfId="13"/>
    <tableColumn id="16" name="Puerto Origen - Destino" dataDxfId="12"/>
    <tableColumn id="14" name="Reputación Dominio/IP" dataDxfId="11"/>
    <tableColumn id="4" name="Nombre Usuario" dataDxfId="10"/>
    <tableColumn id="5" name="Descripción" dataDxfId="9"/>
    <tableColumn id="7" name="Seguimiento Acciones" dataDxfId="8"/>
    <tableColumn id="8" name="Estado" dataDxfId="7"/>
    <tableColumn id="19" name="Área Responsable" dataDxfId="6"/>
    <tableColumn id="20" name="Columna1" dataDxfId="5"/>
  </tableColumns>
  <tableStyleInfo name="TableStyleMedium14" showFirstColumn="0" showLastColumn="0" showRowStripes="1" showColumnStripes="0"/>
</table>
</file>

<file path=xl/theme/theme1.xml><?xml version="1.0" encoding="utf-8"?>
<a:theme xmlns:a="http://schemas.openxmlformats.org/drawingml/2006/main" name="Tema de Office">
  <a:themeElements>
    <a:clrScheme name="Escala de grises">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62"/>
  <sheetViews>
    <sheetView tabSelected="1" topLeftCell="M1" zoomScale="60" zoomScaleNormal="60" zoomScalePageLayoutView="10" workbookViewId="0">
      <selection activeCell="Y5" sqref="Y5"/>
    </sheetView>
  </sheetViews>
  <sheetFormatPr baseColWidth="10" defaultRowHeight="72" customHeight="1" x14ac:dyDescent="0.25"/>
  <cols>
    <col min="1" max="1" width="3.140625" customWidth="1"/>
    <col min="2" max="2" width="17" customWidth="1"/>
    <col min="3" max="3" width="15.42578125" style="1" bestFit="1" customWidth="1"/>
    <col min="4" max="6" width="19" style="1" customWidth="1"/>
    <col min="7" max="7" width="16.85546875" style="1" bestFit="1" customWidth="1"/>
    <col min="8" max="8" width="23.85546875" style="1" customWidth="1"/>
    <col min="9" max="9" width="24.5703125" style="1" customWidth="1"/>
    <col min="10" max="10" width="15" style="1" customWidth="1"/>
    <col min="11" max="11" width="22.28515625" style="1" customWidth="1"/>
    <col min="12" max="12" width="25.7109375" style="1" customWidth="1"/>
    <col min="13" max="13" width="33" style="1" customWidth="1"/>
    <col min="14" max="15" width="25.7109375" style="1" customWidth="1"/>
    <col min="16" max="16" width="18.28515625" style="1" customWidth="1"/>
    <col min="17" max="17" width="42.7109375" style="1" customWidth="1"/>
    <col min="18" max="18" width="33" style="1" customWidth="1"/>
    <col min="19" max="19" width="11.42578125" style="1" bestFit="1" customWidth="1"/>
    <col min="20" max="20" width="23" customWidth="1"/>
    <col min="28" max="28" width="22.7109375" customWidth="1"/>
    <col min="29" max="29" width="35" customWidth="1"/>
  </cols>
  <sheetData>
    <row r="1" spans="2:29" ht="24.75" customHeight="1" x14ac:dyDescent="0.25">
      <c r="B1" s="94"/>
      <c r="C1" s="94"/>
      <c r="D1" s="92" t="s">
        <v>183</v>
      </c>
      <c r="E1" s="92"/>
      <c r="F1" s="92"/>
      <c r="G1" s="92"/>
      <c r="H1" s="92"/>
      <c r="I1" s="92"/>
      <c r="J1" s="92"/>
      <c r="K1" s="92"/>
      <c r="L1" s="92"/>
      <c r="M1" s="92"/>
      <c r="N1" s="92"/>
      <c r="O1" s="92"/>
      <c r="P1" s="92"/>
      <c r="Q1" s="92"/>
      <c r="R1" s="90" t="s">
        <v>184</v>
      </c>
      <c r="S1" s="104">
        <v>43185</v>
      </c>
      <c r="T1" s="104"/>
    </row>
    <row r="2" spans="2:29" ht="28.5" customHeight="1" x14ac:dyDescent="0.25">
      <c r="B2" s="94"/>
      <c r="C2" s="94"/>
      <c r="D2" s="92"/>
      <c r="E2" s="92"/>
      <c r="F2" s="92"/>
      <c r="G2" s="92"/>
      <c r="H2" s="92"/>
      <c r="I2" s="92"/>
      <c r="J2" s="92"/>
      <c r="K2" s="92"/>
      <c r="L2" s="92"/>
      <c r="M2" s="92"/>
      <c r="N2" s="92"/>
      <c r="O2" s="92"/>
      <c r="P2" s="92"/>
      <c r="Q2" s="92"/>
      <c r="R2" s="90" t="s">
        <v>187</v>
      </c>
      <c r="S2" s="92" t="s">
        <v>182</v>
      </c>
      <c r="T2" s="92"/>
    </row>
    <row r="3" spans="2:29" ht="43.5" customHeight="1" x14ac:dyDescent="0.25">
      <c r="B3" s="94"/>
      <c r="C3" s="94"/>
      <c r="D3" s="92"/>
      <c r="E3" s="92"/>
      <c r="F3" s="92"/>
      <c r="G3" s="92"/>
      <c r="H3" s="92"/>
      <c r="I3" s="92"/>
      <c r="J3" s="92"/>
      <c r="K3" s="92"/>
      <c r="L3" s="92"/>
      <c r="M3" s="92"/>
      <c r="N3" s="92"/>
      <c r="O3" s="92"/>
      <c r="P3" s="92"/>
      <c r="Q3" s="92"/>
      <c r="R3" s="92" t="s">
        <v>186</v>
      </c>
      <c r="S3" s="92"/>
      <c r="T3" s="92"/>
    </row>
    <row r="4" spans="2:29" ht="28.5" customHeight="1" x14ac:dyDescent="0.25">
      <c r="B4" s="87"/>
      <c r="C4" s="87"/>
      <c r="D4" s="88"/>
      <c r="E4" s="88"/>
      <c r="F4" s="88"/>
      <c r="G4" s="93"/>
      <c r="H4" s="93"/>
      <c r="I4" s="89"/>
      <c r="J4" s="89"/>
    </row>
    <row r="5" spans="2:29" ht="72" customHeight="1" x14ac:dyDescent="0.25">
      <c r="B5" s="49" t="s">
        <v>24</v>
      </c>
      <c r="C5" s="50" t="s">
        <v>0</v>
      </c>
      <c r="D5" s="50" t="s">
        <v>113</v>
      </c>
      <c r="E5" s="50" t="s">
        <v>27</v>
      </c>
      <c r="F5" s="50" t="s">
        <v>28</v>
      </c>
      <c r="G5" s="50" t="s">
        <v>17</v>
      </c>
      <c r="H5" s="50" t="s">
        <v>2</v>
      </c>
      <c r="I5" s="50" t="s">
        <v>4</v>
      </c>
      <c r="J5" s="50" t="s">
        <v>9</v>
      </c>
      <c r="K5" s="50" t="s">
        <v>7</v>
      </c>
      <c r="L5" s="50" t="s">
        <v>11</v>
      </c>
      <c r="M5" s="50" t="s">
        <v>12</v>
      </c>
      <c r="N5" s="50" t="s">
        <v>3</v>
      </c>
      <c r="O5" s="50" t="s">
        <v>10</v>
      </c>
      <c r="P5" s="50" t="s">
        <v>1</v>
      </c>
      <c r="Q5" s="50" t="s">
        <v>8</v>
      </c>
      <c r="R5" s="50" t="s">
        <v>5</v>
      </c>
      <c r="S5" s="50" t="s">
        <v>21</v>
      </c>
      <c r="T5" s="50" t="s">
        <v>115</v>
      </c>
      <c r="U5" s="51" t="s">
        <v>161</v>
      </c>
      <c r="AB5" s="3"/>
      <c r="AC5" s="3"/>
    </row>
    <row r="6" spans="2:29" ht="72" customHeight="1" x14ac:dyDescent="0.25">
      <c r="B6" s="52"/>
      <c r="C6" s="53"/>
      <c r="D6" s="53"/>
      <c r="E6" s="53"/>
      <c r="F6" s="53"/>
      <c r="G6" s="53"/>
      <c r="H6" s="53"/>
      <c r="I6" s="53"/>
      <c r="J6" s="54"/>
      <c r="K6" s="54"/>
      <c r="L6" s="54"/>
      <c r="M6" s="55"/>
      <c r="N6" s="54"/>
      <c r="O6" s="54"/>
      <c r="P6" s="54"/>
      <c r="Q6" s="54"/>
      <c r="R6" s="54"/>
      <c r="S6" s="54"/>
      <c r="T6" s="54"/>
      <c r="U6" s="56"/>
      <c r="AB6" s="3"/>
      <c r="AC6" s="3"/>
    </row>
    <row r="7" spans="2:29" ht="90.75" customHeight="1" x14ac:dyDescent="0.25">
      <c r="B7" s="52"/>
      <c r="C7" s="53"/>
      <c r="D7" s="53"/>
      <c r="E7" s="53"/>
      <c r="F7" s="53"/>
      <c r="G7" s="53"/>
      <c r="H7" s="53"/>
      <c r="I7" s="53"/>
      <c r="J7" s="54"/>
      <c r="K7" s="54"/>
      <c r="L7" s="55"/>
      <c r="M7" s="57"/>
      <c r="N7" s="54"/>
      <c r="O7" s="54"/>
      <c r="P7" s="55"/>
      <c r="Q7" s="54"/>
      <c r="R7" s="54"/>
      <c r="S7" s="54"/>
      <c r="T7" s="54"/>
      <c r="U7" s="56"/>
      <c r="AB7" s="3"/>
      <c r="AC7" s="3"/>
    </row>
    <row r="8" spans="2:29" ht="139.5" customHeight="1" x14ac:dyDescent="0.25">
      <c r="B8" s="52"/>
      <c r="C8" s="53"/>
      <c r="D8" s="53"/>
      <c r="E8" s="53"/>
      <c r="F8" s="53"/>
      <c r="G8" s="53"/>
      <c r="H8" s="53"/>
      <c r="I8" s="53"/>
      <c r="J8" s="54"/>
      <c r="K8" s="54"/>
      <c r="L8" s="54"/>
      <c r="M8" s="55"/>
      <c r="N8" s="54"/>
      <c r="O8" s="54"/>
      <c r="P8" s="54"/>
      <c r="Q8" s="54"/>
      <c r="R8" s="54"/>
      <c r="S8" s="54"/>
      <c r="T8" s="54"/>
      <c r="U8" s="56"/>
      <c r="AB8" s="3"/>
      <c r="AC8" s="3"/>
    </row>
    <row r="9" spans="2:29" ht="72" customHeight="1" x14ac:dyDescent="0.25">
      <c r="B9" s="52"/>
      <c r="C9" s="53"/>
      <c r="D9" s="58"/>
      <c r="E9" s="53"/>
      <c r="F9" s="53"/>
      <c r="G9" s="53"/>
      <c r="H9" s="53"/>
      <c r="I9" s="54"/>
      <c r="J9" s="54"/>
      <c r="K9" s="54"/>
      <c r="L9" s="54"/>
      <c r="M9" s="57"/>
      <c r="N9" s="54"/>
      <c r="O9" s="54"/>
      <c r="P9" s="54"/>
      <c r="Q9" s="54"/>
      <c r="R9" s="54"/>
      <c r="S9" s="54"/>
      <c r="T9" s="54"/>
      <c r="U9" s="56"/>
      <c r="AB9" s="3"/>
      <c r="AC9" s="3"/>
    </row>
    <row r="10" spans="2:29" ht="72" customHeight="1" x14ac:dyDescent="0.25">
      <c r="B10" s="52"/>
      <c r="C10" s="58"/>
      <c r="D10" s="58"/>
      <c r="E10" s="58"/>
      <c r="F10" s="58"/>
      <c r="G10" s="58"/>
      <c r="H10" s="58"/>
      <c r="I10" s="58"/>
      <c r="J10" s="59"/>
      <c r="K10" s="59"/>
      <c r="L10" s="59"/>
      <c r="M10" s="60"/>
      <c r="N10" s="59"/>
      <c r="O10" s="59"/>
      <c r="P10" s="59"/>
      <c r="Q10" s="59"/>
      <c r="R10" s="54"/>
      <c r="S10" s="59"/>
      <c r="T10" s="59"/>
      <c r="U10" s="61"/>
      <c r="AB10" s="3"/>
      <c r="AC10" s="3"/>
    </row>
    <row r="11" spans="2:29" ht="72" customHeight="1" x14ac:dyDescent="0.25">
      <c r="B11" s="52"/>
      <c r="C11" s="53"/>
      <c r="D11" s="58"/>
      <c r="E11" s="53"/>
      <c r="F11" s="53"/>
      <c r="G11" s="53"/>
      <c r="H11" s="53"/>
      <c r="I11" s="54"/>
      <c r="J11" s="54"/>
      <c r="K11" s="54"/>
      <c r="L11" s="54"/>
      <c r="M11" s="57"/>
      <c r="N11" s="54"/>
      <c r="O11" s="54"/>
      <c r="P11" s="54"/>
      <c r="Q11" s="54"/>
      <c r="R11" s="54"/>
      <c r="S11" s="54"/>
      <c r="T11" s="54"/>
      <c r="U11" s="56"/>
      <c r="AB11" s="3"/>
      <c r="AC11" s="3"/>
    </row>
    <row r="12" spans="2:29" ht="72" customHeight="1" x14ac:dyDescent="0.25">
      <c r="B12" s="52"/>
      <c r="C12" s="53"/>
      <c r="D12" s="58"/>
      <c r="E12" s="53"/>
      <c r="F12" s="53"/>
      <c r="G12" s="53"/>
      <c r="H12" s="53"/>
      <c r="I12" s="53"/>
      <c r="J12" s="54"/>
      <c r="K12" s="54"/>
      <c r="L12" s="54"/>
      <c r="M12" s="62"/>
      <c r="N12" s="54"/>
      <c r="O12" s="54"/>
      <c r="P12" s="54"/>
      <c r="Q12" s="54"/>
      <c r="R12" s="54"/>
      <c r="S12" s="54"/>
      <c r="T12" s="54"/>
      <c r="U12" s="56"/>
      <c r="AB12" s="3"/>
      <c r="AC12" s="3"/>
    </row>
    <row r="13" spans="2:29" ht="72" customHeight="1" x14ac:dyDescent="0.25">
      <c r="B13" s="52"/>
      <c r="C13" s="53"/>
      <c r="D13" s="58"/>
      <c r="E13" s="53"/>
      <c r="F13" s="53"/>
      <c r="G13" s="53"/>
      <c r="H13" s="53"/>
      <c r="I13" s="54"/>
      <c r="J13" s="54"/>
      <c r="K13" s="54"/>
      <c r="L13" s="54"/>
      <c r="M13" s="54"/>
      <c r="N13" s="54"/>
      <c r="O13" s="54"/>
      <c r="P13" s="57"/>
      <c r="Q13" s="54"/>
      <c r="R13" s="54"/>
      <c r="S13" s="54"/>
      <c r="T13" s="54"/>
      <c r="U13" s="56"/>
      <c r="AB13" s="3"/>
      <c r="AC13" s="3"/>
    </row>
    <row r="14" spans="2:29" ht="72" customHeight="1" x14ac:dyDescent="0.25">
      <c r="B14" s="52"/>
      <c r="C14" s="53"/>
      <c r="D14" s="58"/>
      <c r="E14" s="53"/>
      <c r="F14" s="53"/>
      <c r="G14" s="53"/>
      <c r="H14" s="53"/>
      <c r="I14" s="54"/>
      <c r="J14" s="54"/>
      <c r="K14" s="54"/>
      <c r="L14" s="54"/>
      <c r="M14" s="55"/>
      <c r="N14" s="54"/>
      <c r="O14" s="54"/>
      <c r="P14" s="55"/>
      <c r="Q14" s="54"/>
      <c r="R14" s="54"/>
      <c r="S14" s="54"/>
      <c r="T14" s="54"/>
      <c r="U14" s="56"/>
      <c r="AB14" s="3"/>
      <c r="AC14" s="3"/>
    </row>
    <row r="15" spans="2:29" ht="72" customHeight="1" x14ac:dyDescent="0.25">
      <c r="B15" s="52"/>
      <c r="C15" s="53"/>
      <c r="D15" s="58"/>
      <c r="E15" s="53"/>
      <c r="F15" s="53"/>
      <c r="G15" s="53"/>
      <c r="H15" s="53"/>
      <c r="I15" s="54"/>
      <c r="J15" s="54"/>
      <c r="K15" s="54"/>
      <c r="L15" s="54"/>
      <c r="M15" s="57"/>
      <c r="N15" s="54"/>
      <c r="O15" s="54"/>
      <c r="P15" s="55"/>
      <c r="Q15" s="54"/>
      <c r="R15" s="54"/>
      <c r="S15" s="54"/>
      <c r="T15" s="54"/>
      <c r="U15" s="56"/>
      <c r="AB15" s="3"/>
      <c r="AC15" s="3"/>
    </row>
    <row r="16" spans="2:29" ht="72" customHeight="1" x14ac:dyDescent="0.25">
      <c r="B16" s="52"/>
      <c r="C16" s="53"/>
      <c r="D16" s="58"/>
      <c r="E16" s="53"/>
      <c r="F16" s="53"/>
      <c r="G16" s="53"/>
      <c r="H16" s="53"/>
      <c r="I16" s="53"/>
      <c r="J16" s="54"/>
      <c r="K16" s="54"/>
      <c r="L16" s="54"/>
      <c r="M16" s="55"/>
      <c r="N16" s="54"/>
      <c r="O16" s="54"/>
      <c r="P16" s="55"/>
      <c r="Q16" s="54"/>
      <c r="R16" s="54"/>
      <c r="S16" s="54"/>
      <c r="T16" s="54"/>
      <c r="U16" s="56"/>
      <c r="AB16" s="3"/>
      <c r="AC16" s="3"/>
    </row>
    <row r="17" spans="2:29" ht="72" customHeight="1" x14ac:dyDescent="0.25">
      <c r="B17" s="52"/>
      <c r="C17" s="53"/>
      <c r="D17" s="58"/>
      <c r="E17" s="53"/>
      <c r="F17" s="53"/>
      <c r="G17" s="53"/>
      <c r="H17" s="53"/>
      <c r="I17" s="54"/>
      <c r="J17" s="54"/>
      <c r="K17" s="54"/>
      <c r="L17" s="54"/>
      <c r="M17" s="55"/>
      <c r="N17" s="54"/>
      <c r="O17" s="54"/>
      <c r="P17" s="54"/>
      <c r="Q17" s="54"/>
      <c r="R17" s="54"/>
      <c r="S17" s="54"/>
      <c r="T17" s="54"/>
      <c r="U17" s="56"/>
      <c r="AB17" s="3"/>
      <c r="AC17" s="3"/>
    </row>
    <row r="18" spans="2:29" ht="72" customHeight="1" x14ac:dyDescent="0.25">
      <c r="B18" s="52"/>
      <c r="C18" s="53"/>
      <c r="D18" s="58"/>
      <c r="E18" s="53"/>
      <c r="F18" s="53"/>
      <c r="G18" s="53"/>
      <c r="H18" s="53"/>
      <c r="I18" s="53"/>
      <c r="J18" s="54"/>
      <c r="K18" s="54"/>
      <c r="L18" s="54"/>
      <c r="M18" s="57"/>
      <c r="N18" s="63"/>
      <c r="O18" s="54"/>
      <c r="P18" s="54"/>
      <c r="Q18" s="54"/>
      <c r="R18" s="54"/>
      <c r="S18" s="54"/>
      <c r="T18" s="54"/>
      <c r="U18" s="56"/>
      <c r="AB18" s="3"/>
      <c r="AC18" s="3"/>
    </row>
    <row r="19" spans="2:29" ht="72" customHeight="1" x14ac:dyDescent="0.25">
      <c r="B19" s="52"/>
      <c r="C19" s="53"/>
      <c r="D19" s="58"/>
      <c r="E19" s="53"/>
      <c r="F19" s="53"/>
      <c r="G19" s="53"/>
      <c r="H19" s="53"/>
      <c r="I19" s="53"/>
      <c r="J19" s="54"/>
      <c r="K19" s="54"/>
      <c r="L19" s="54"/>
      <c r="M19" s="57"/>
      <c r="N19" s="54"/>
      <c r="O19" s="54"/>
      <c r="P19" s="54"/>
      <c r="Q19" s="54"/>
      <c r="R19" s="54"/>
      <c r="S19" s="54"/>
      <c r="T19" s="54"/>
      <c r="U19" s="56"/>
      <c r="AB19" s="3"/>
      <c r="AC19" s="3"/>
    </row>
    <row r="20" spans="2:29" ht="72" customHeight="1" x14ac:dyDescent="0.25">
      <c r="B20" s="52"/>
      <c r="C20" s="53"/>
      <c r="D20" s="58"/>
      <c r="E20" s="53"/>
      <c r="F20" s="53"/>
      <c r="G20" s="53"/>
      <c r="H20" s="53"/>
      <c r="I20" s="53"/>
      <c r="J20" s="54"/>
      <c r="K20" s="54"/>
      <c r="L20" s="54"/>
      <c r="M20" s="55"/>
      <c r="N20" s="54"/>
      <c r="O20" s="54"/>
      <c r="P20" s="54"/>
      <c r="Q20" s="54"/>
      <c r="R20" s="54"/>
      <c r="S20" s="54"/>
      <c r="T20" s="54"/>
      <c r="U20" s="56"/>
      <c r="AB20" s="3"/>
      <c r="AC20" s="3"/>
    </row>
    <row r="21" spans="2:29" ht="72" customHeight="1" x14ac:dyDescent="0.25">
      <c r="B21" s="52"/>
      <c r="C21" s="53"/>
      <c r="D21" s="58"/>
      <c r="E21" s="53"/>
      <c r="F21" s="53"/>
      <c r="G21" s="53"/>
      <c r="H21" s="53"/>
      <c r="I21" s="53"/>
      <c r="J21" s="54"/>
      <c r="K21" s="54"/>
      <c r="L21" s="54"/>
      <c r="M21" s="54"/>
      <c r="N21" s="54"/>
      <c r="O21" s="54"/>
      <c r="P21" s="54"/>
      <c r="Q21" s="54"/>
      <c r="R21" s="54"/>
      <c r="S21" s="54"/>
      <c r="T21" s="54"/>
      <c r="U21" s="56"/>
      <c r="AB21" s="3"/>
      <c r="AC21" s="3"/>
    </row>
    <row r="22" spans="2:29" ht="72" customHeight="1" x14ac:dyDescent="0.25">
      <c r="B22" s="52"/>
      <c r="C22" s="53"/>
      <c r="D22" s="58"/>
      <c r="E22" s="53"/>
      <c r="F22" s="53"/>
      <c r="G22" s="53"/>
      <c r="H22" s="53"/>
      <c r="I22" s="53"/>
      <c r="J22" s="54"/>
      <c r="K22" s="54"/>
      <c r="L22" s="54"/>
      <c r="M22" s="57"/>
      <c r="N22" s="54"/>
      <c r="O22" s="54"/>
      <c r="P22" s="54"/>
      <c r="Q22" s="54"/>
      <c r="R22" s="54"/>
      <c r="S22" s="54"/>
      <c r="T22" s="54"/>
      <c r="U22" s="56"/>
      <c r="AB22" s="3"/>
      <c r="AC22" s="3"/>
    </row>
    <row r="23" spans="2:29" ht="88.5" customHeight="1" x14ac:dyDescent="0.25">
      <c r="B23" s="52"/>
      <c r="C23" s="53"/>
      <c r="D23" s="58"/>
      <c r="E23" s="53"/>
      <c r="F23" s="53"/>
      <c r="G23" s="53"/>
      <c r="H23" s="53"/>
      <c r="I23" s="53"/>
      <c r="J23" s="54"/>
      <c r="K23" s="54"/>
      <c r="L23" s="54"/>
      <c r="M23" s="57"/>
      <c r="N23" s="54"/>
      <c r="O23" s="54"/>
      <c r="P23" s="54"/>
      <c r="Q23" s="54"/>
      <c r="R23" s="54"/>
      <c r="S23" s="54"/>
      <c r="T23" s="54"/>
      <c r="U23" s="56"/>
      <c r="AB23" s="3"/>
      <c r="AC23" s="3"/>
    </row>
    <row r="24" spans="2:29" ht="72" customHeight="1" x14ac:dyDescent="0.25">
      <c r="B24" s="52"/>
      <c r="C24" s="53"/>
      <c r="D24" s="58"/>
      <c r="E24" s="53"/>
      <c r="F24" s="53"/>
      <c r="G24" s="53"/>
      <c r="H24" s="53"/>
      <c r="I24" s="53"/>
      <c r="J24" s="54"/>
      <c r="K24" s="54"/>
      <c r="L24" s="54"/>
      <c r="M24" s="57"/>
      <c r="N24" s="54"/>
      <c r="O24" s="54"/>
      <c r="P24" s="54"/>
      <c r="Q24" s="54"/>
      <c r="R24" s="54"/>
      <c r="S24" s="54"/>
      <c r="T24" s="54"/>
      <c r="U24" s="56"/>
      <c r="AB24" s="3"/>
      <c r="AC24" s="3"/>
    </row>
    <row r="25" spans="2:29" ht="72" customHeight="1" x14ac:dyDescent="0.25">
      <c r="B25" s="52"/>
      <c r="C25" s="53"/>
      <c r="D25" s="58"/>
      <c r="E25" s="53"/>
      <c r="F25" s="53"/>
      <c r="G25" s="53"/>
      <c r="H25" s="53"/>
      <c r="I25" s="53"/>
      <c r="J25" s="54"/>
      <c r="K25" s="54"/>
      <c r="L25" s="54"/>
      <c r="M25" s="63"/>
      <c r="N25" s="54"/>
      <c r="O25" s="54"/>
      <c r="P25" s="54"/>
      <c r="Q25" s="54"/>
      <c r="R25" s="54"/>
      <c r="S25" s="54"/>
      <c r="T25" s="54"/>
      <c r="U25" s="56"/>
      <c r="AB25" s="3"/>
      <c r="AC25" s="3"/>
    </row>
    <row r="26" spans="2:29" ht="72" customHeight="1" x14ac:dyDescent="0.25">
      <c r="B26" s="52"/>
      <c r="C26" s="53"/>
      <c r="D26" s="58"/>
      <c r="E26" s="53"/>
      <c r="F26" s="53"/>
      <c r="G26" s="53"/>
      <c r="H26" s="53"/>
      <c r="I26" s="53"/>
      <c r="J26" s="54"/>
      <c r="K26" s="54"/>
      <c r="L26" s="63"/>
      <c r="M26" s="63"/>
      <c r="N26" s="54"/>
      <c r="O26" s="54"/>
      <c r="P26" s="63"/>
      <c r="Q26" s="54"/>
      <c r="R26" s="54"/>
      <c r="S26" s="54"/>
      <c r="T26" s="54"/>
      <c r="U26" s="56"/>
      <c r="AB26" s="3"/>
      <c r="AC26" s="3"/>
    </row>
    <row r="27" spans="2:29" ht="42.75" customHeight="1" x14ac:dyDescent="0.25">
      <c r="B27" s="52"/>
      <c r="C27" s="53"/>
      <c r="D27" s="58"/>
      <c r="E27" s="53"/>
      <c r="F27" s="53"/>
      <c r="G27" s="53"/>
      <c r="H27" s="53"/>
      <c r="I27" s="53"/>
      <c r="J27" s="54"/>
      <c r="K27" s="63"/>
      <c r="L27" s="63"/>
      <c r="M27" s="63"/>
      <c r="N27" s="63"/>
      <c r="O27" s="54"/>
      <c r="P27" s="54"/>
      <c r="Q27" s="54"/>
      <c r="R27" s="54"/>
      <c r="S27" s="54"/>
      <c r="T27" s="54"/>
      <c r="U27" s="56"/>
      <c r="AB27" s="3"/>
      <c r="AC27" s="3"/>
    </row>
    <row r="28" spans="2:29" ht="72" customHeight="1" x14ac:dyDescent="0.25">
      <c r="B28" s="52"/>
      <c r="C28" s="53"/>
      <c r="D28" s="58"/>
      <c r="E28" s="53"/>
      <c r="F28" s="53"/>
      <c r="G28" s="53"/>
      <c r="H28" s="53"/>
      <c r="I28" s="53"/>
      <c r="J28" s="54"/>
      <c r="K28" s="54"/>
      <c r="L28" s="63"/>
      <c r="M28" s="57"/>
      <c r="N28" s="54"/>
      <c r="O28" s="54"/>
      <c r="P28" s="54"/>
      <c r="Q28" s="54"/>
      <c r="R28" s="54"/>
      <c r="S28" s="54"/>
      <c r="T28" s="54"/>
      <c r="U28" s="56"/>
      <c r="AB28" s="3"/>
      <c r="AC28" s="3"/>
    </row>
    <row r="29" spans="2:29" ht="149.25" customHeight="1" x14ac:dyDescent="0.25">
      <c r="B29" s="52"/>
      <c r="C29" s="53"/>
      <c r="D29" s="58"/>
      <c r="E29" s="53"/>
      <c r="F29" s="53"/>
      <c r="G29" s="53"/>
      <c r="H29" s="53"/>
      <c r="I29" s="53"/>
      <c r="J29" s="54"/>
      <c r="K29" s="54"/>
      <c r="L29" s="54"/>
      <c r="M29" s="55"/>
      <c r="N29" s="54"/>
      <c r="O29" s="54"/>
      <c r="P29" s="54"/>
      <c r="Q29" s="54"/>
      <c r="R29" s="54"/>
      <c r="S29" s="54"/>
      <c r="T29" s="54"/>
      <c r="U29" s="56"/>
      <c r="AB29" s="3"/>
      <c r="AC29" s="3"/>
    </row>
    <row r="30" spans="2:29" ht="98.25" customHeight="1" x14ac:dyDescent="0.25">
      <c r="B30" s="52"/>
      <c r="C30" s="53"/>
      <c r="D30" s="58"/>
      <c r="E30" s="53"/>
      <c r="F30" s="53"/>
      <c r="G30" s="53"/>
      <c r="H30" s="53"/>
      <c r="I30" s="53"/>
      <c r="J30" s="54"/>
      <c r="K30" s="54"/>
      <c r="L30" s="54"/>
      <c r="M30" s="55"/>
      <c r="N30" s="54"/>
      <c r="O30" s="54"/>
      <c r="P30" s="54"/>
      <c r="Q30" s="54"/>
      <c r="R30" s="54"/>
      <c r="S30" s="54"/>
      <c r="T30" s="54"/>
      <c r="U30" s="56"/>
      <c r="AB30" s="3"/>
      <c r="AC30" s="3"/>
    </row>
    <row r="31" spans="2:29" ht="72" customHeight="1" x14ac:dyDescent="0.25">
      <c r="B31" s="52"/>
      <c r="C31" s="53"/>
      <c r="D31" s="58"/>
      <c r="E31" s="53"/>
      <c r="F31" s="53"/>
      <c r="G31" s="53"/>
      <c r="H31" s="53"/>
      <c r="I31" s="53"/>
      <c r="J31" s="54"/>
      <c r="K31" s="54"/>
      <c r="L31" s="54"/>
      <c r="M31" s="63"/>
      <c r="N31" s="54"/>
      <c r="O31" s="54"/>
      <c r="P31" s="54"/>
      <c r="Q31" s="54"/>
      <c r="R31" s="54"/>
      <c r="S31" s="54"/>
      <c r="T31" s="54"/>
      <c r="U31" s="56"/>
      <c r="AB31" s="3"/>
      <c r="AC31" s="3"/>
    </row>
    <row r="32" spans="2:29" ht="72" customHeight="1" x14ac:dyDescent="0.25">
      <c r="B32" s="52"/>
      <c r="C32" s="64"/>
      <c r="D32" s="58"/>
      <c r="E32" s="53"/>
      <c r="F32" s="53"/>
      <c r="G32" s="53"/>
      <c r="H32" s="53"/>
      <c r="I32" s="53"/>
      <c r="J32" s="65"/>
      <c r="K32" s="65"/>
      <c r="L32" s="65"/>
      <c r="M32" s="55"/>
      <c r="N32" s="54"/>
      <c r="O32" s="65"/>
      <c r="P32" s="65"/>
      <c r="Q32" s="54"/>
      <c r="R32" s="54"/>
      <c r="S32" s="54"/>
      <c r="T32" s="54"/>
      <c r="U32" s="56"/>
      <c r="AB32" s="3"/>
      <c r="AC32" s="3"/>
    </row>
    <row r="33" spans="2:29" ht="72" customHeight="1" x14ac:dyDescent="0.25">
      <c r="B33" s="52"/>
      <c r="C33" s="64"/>
      <c r="D33" s="58"/>
      <c r="E33" s="53"/>
      <c r="F33" s="53"/>
      <c r="G33" s="64"/>
      <c r="H33" s="64"/>
      <c r="I33" s="53"/>
      <c r="J33" s="65"/>
      <c r="K33" s="66"/>
      <c r="L33" s="65"/>
      <c r="M33" s="55"/>
      <c r="N33" s="54"/>
      <c r="O33" s="65"/>
      <c r="P33" s="65"/>
      <c r="Q33" s="54"/>
      <c r="R33" s="54"/>
      <c r="S33" s="54"/>
      <c r="T33" s="54"/>
      <c r="U33" s="56"/>
      <c r="AB33" s="3"/>
      <c r="AC33" s="3"/>
    </row>
    <row r="34" spans="2:29" ht="195" customHeight="1" x14ac:dyDescent="0.25">
      <c r="B34" s="52"/>
      <c r="C34" s="64"/>
      <c r="D34" s="58"/>
      <c r="E34" s="64"/>
      <c r="F34" s="64"/>
      <c r="G34" s="64"/>
      <c r="H34" s="64"/>
      <c r="I34" s="64"/>
      <c r="J34" s="65"/>
      <c r="K34" s="65"/>
      <c r="L34" s="65"/>
      <c r="M34" s="67"/>
      <c r="N34" s="65"/>
      <c r="O34" s="65"/>
      <c r="P34" s="65"/>
      <c r="Q34" s="54"/>
      <c r="R34" s="54"/>
      <c r="S34" s="54"/>
      <c r="T34" s="54"/>
      <c r="U34" s="56"/>
    </row>
    <row r="35" spans="2:29" ht="72" customHeight="1" x14ac:dyDescent="0.25">
      <c r="B35" s="52"/>
      <c r="C35" s="53"/>
      <c r="D35" s="58"/>
      <c r="E35" s="53"/>
      <c r="F35" s="53"/>
      <c r="G35" s="53"/>
      <c r="H35" s="53"/>
      <c r="I35" s="53"/>
      <c r="J35" s="54"/>
      <c r="K35" s="54"/>
      <c r="L35" s="68"/>
      <c r="M35" s="69"/>
      <c r="N35" s="68"/>
      <c r="O35" s="54"/>
      <c r="P35" s="54"/>
      <c r="Q35" s="54"/>
      <c r="R35" s="54"/>
      <c r="S35" s="54"/>
      <c r="T35" s="54"/>
      <c r="U35" s="56"/>
    </row>
    <row r="36" spans="2:29" ht="72" customHeight="1" x14ac:dyDescent="0.25">
      <c r="B36" s="52"/>
      <c r="C36" s="53"/>
      <c r="D36" s="58"/>
      <c r="E36" s="53"/>
      <c r="F36" s="53"/>
      <c r="G36" s="53"/>
      <c r="H36" s="53"/>
      <c r="I36" s="53"/>
      <c r="J36" s="54"/>
      <c r="K36" s="54"/>
      <c r="L36" s="54"/>
      <c r="M36" s="57"/>
      <c r="N36" s="54"/>
      <c r="O36" s="54"/>
      <c r="P36" s="70"/>
      <c r="Q36" s="54"/>
      <c r="R36" s="54"/>
      <c r="S36" s="54"/>
      <c r="T36" s="54"/>
      <c r="U36" s="56"/>
    </row>
    <row r="37" spans="2:29" ht="72" customHeight="1" x14ac:dyDescent="0.25">
      <c r="B37" s="52"/>
      <c r="C37" s="53"/>
      <c r="D37" s="58"/>
      <c r="E37" s="53"/>
      <c r="F37" s="53"/>
      <c r="G37" s="53"/>
      <c r="H37" s="53"/>
      <c r="I37" s="53"/>
      <c r="J37" s="54"/>
      <c r="K37" s="54"/>
      <c r="L37" s="54"/>
      <c r="M37" s="55"/>
      <c r="N37" s="54"/>
      <c r="O37" s="54"/>
      <c r="P37" s="54"/>
      <c r="Q37" s="54"/>
      <c r="R37" s="54"/>
      <c r="S37" s="54"/>
      <c r="T37" s="54"/>
      <c r="U37" s="56"/>
    </row>
    <row r="38" spans="2:29" ht="72" customHeight="1" x14ac:dyDescent="0.25">
      <c r="B38" s="52"/>
      <c r="C38" s="53"/>
      <c r="D38" s="58"/>
      <c r="E38" s="71"/>
      <c r="F38" s="71"/>
      <c r="G38" s="71"/>
      <c r="H38" s="71"/>
      <c r="I38" s="53"/>
      <c r="J38" s="72"/>
      <c r="K38" s="54"/>
      <c r="L38" s="54"/>
      <c r="M38" s="54"/>
      <c r="N38" s="54"/>
      <c r="O38" s="72"/>
      <c r="P38" s="54"/>
      <c r="Q38" s="54"/>
      <c r="R38" s="54"/>
      <c r="S38" s="54"/>
      <c r="T38" s="54"/>
      <c r="U38" s="56"/>
    </row>
    <row r="39" spans="2:29" ht="72" customHeight="1" x14ac:dyDescent="0.25">
      <c r="B39" s="52"/>
      <c r="C39" s="53"/>
      <c r="D39" s="58"/>
      <c r="E39" s="53"/>
      <c r="F39" s="53"/>
      <c r="G39" s="53"/>
      <c r="H39" s="53"/>
      <c r="I39" s="53"/>
      <c r="J39" s="54"/>
      <c r="K39" s="54"/>
      <c r="L39" s="54"/>
      <c r="M39" s="55"/>
      <c r="N39" s="54"/>
      <c r="O39" s="54"/>
      <c r="P39" s="54"/>
      <c r="Q39" s="54"/>
      <c r="R39" s="54"/>
      <c r="S39" s="54"/>
      <c r="T39" s="54"/>
      <c r="U39" s="56"/>
    </row>
    <row r="40" spans="2:29" ht="72" customHeight="1" x14ac:dyDescent="0.25">
      <c r="B40" s="52"/>
      <c r="C40" s="73"/>
      <c r="D40" s="58"/>
      <c r="E40" s="73"/>
      <c r="F40" s="73"/>
      <c r="G40" s="73"/>
      <c r="H40" s="73"/>
      <c r="I40" s="73"/>
      <c r="J40" s="74"/>
      <c r="K40" s="74"/>
      <c r="L40" s="54"/>
      <c r="M40" s="75"/>
      <c r="N40" s="74"/>
      <c r="O40" s="74"/>
      <c r="P40" s="74"/>
      <c r="Q40" s="74"/>
      <c r="R40" s="54"/>
      <c r="S40" s="74"/>
      <c r="T40" s="54"/>
      <c r="U40" s="56"/>
    </row>
    <row r="41" spans="2:29" ht="15" x14ac:dyDescent="0.25">
      <c r="B41" s="52"/>
      <c r="C41" s="73"/>
      <c r="D41" s="58"/>
      <c r="E41" s="73"/>
      <c r="F41" s="73"/>
      <c r="G41" s="73"/>
      <c r="H41" s="73"/>
      <c r="I41" s="73"/>
      <c r="J41" s="74"/>
      <c r="K41" s="74"/>
      <c r="L41" s="54"/>
      <c r="M41" s="74"/>
      <c r="N41" s="74"/>
      <c r="O41" s="74"/>
      <c r="P41" s="74"/>
      <c r="Q41" s="74"/>
      <c r="R41" s="54"/>
      <c r="S41" s="54"/>
      <c r="T41" s="54"/>
      <c r="U41" s="56"/>
    </row>
    <row r="42" spans="2:29" ht="72" customHeight="1" x14ac:dyDescent="0.25">
      <c r="B42" s="52"/>
      <c r="C42" s="73"/>
      <c r="D42" s="58"/>
      <c r="E42" s="53"/>
      <c r="F42" s="53"/>
      <c r="G42" s="53"/>
      <c r="H42" s="53"/>
      <c r="I42" s="53"/>
      <c r="J42" s="74"/>
      <c r="K42" s="74"/>
      <c r="L42" s="74"/>
      <c r="M42" s="75"/>
      <c r="N42" s="74"/>
      <c r="O42" s="74"/>
      <c r="P42" s="74"/>
      <c r="Q42" s="54"/>
      <c r="R42" s="74"/>
      <c r="S42" s="74"/>
      <c r="T42" s="54"/>
      <c r="U42" s="56"/>
    </row>
    <row r="43" spans="2:29" ht="72" customHeight="1" x14ac:dyDescent="0.25">
      <c r="B43" s="52"/>
      <c r="C43" s="73"/>
      <c r="D43" s="58"/>
      <c r="E43" s="73"/>
      <c r="F43" s="73"/>
      <c r="G43" s="73"/>
      <c r="H43" s="73"/>
      <c r="I43" s="73"/>
      <c r="J43" s="74"/>
      <c r="K43" s="74"/>
      <c r="L43" s="54"/>
      <c r="M43" s="55"/>
      <c r="N43" s="74"/>
      <c r="O43" s="74"/>
      <c r="P43" s="74"/>
      <c r="Q43" s="74"/>
      <c r="R43" s="74"/>
      <c r="S43" s="74"/>
      <c r="T43" s="54"/>
      <c r="U43" s="56"/>
    </row>
    <row r="44" spans="2:29" ht="72" customHeight="1" x14ac:dyDescent="0.25">
      <c r="B44" s="52"/>
      <c r="C44" s="73"/>
      <c r="D44" s="58"/>
      <c r="E44" s="53"/>
      <c r="F44" s="53"/>
      <c r="G44" s="73"/>
      <c r="H44" s="73"/>
      <c r="I44" s="73"/>
      <c r="J44" s="74"/>
      <c r="K44" s="54"/>
      <c r="L44" s="54"/>
      <c r="M44" s="55"/>
      <c r="N44" s="65"/>
      <c r="O44" s="54"/>
      <c r="P44" s="54"/>
      <c r="Q44" s="54"/>
      <c r="R44" s="74"/>
      <c r="S44" s="54"/>
      <c r="T44" s="54"/>
      <c r="U44" s="56"/>
    </row>
    <row r="45" spans="2:29" ht="72" customHeight="1" x14ac:dyDescent="0.25">
      <c r="B45" s="52"/>
      <c r="C45" s="73"/>
      <c r="D45" s="58"/>
      <c r="E45" s="53"/>
      <c r="F45" s="53"/>
      <c r="G45" s="53"/>
      <c r="H45" s="53"/>
      <c r="I45" s="53"/>
      <c r="J45" s="74"/>
      <c r="K45" s="54"/>
      <c r="L45" s="54"/>
      <c r="M45" s="57"/>
      <c r="N45" s="54"/>
      <c r="O45" s="54"/>
      <c r="P45" s="54"/>
      <c r="Q45" s="54"/>
      <c r="R45" s="54"/>
      <c r="S45" s="54"/>
      <c r="T45" s="54"/>
      <c r="U45" s="56"/>
    </row>
    <row r="46" spans="2:29" ht="72" customHeight="1" x14ac:dyDescent="0.25">
      <c r="B46" s="52"/>
      <c r="C46" s="73"/>
      <c r="D46" s="58"/>
      <c r="E46" s="73"/>
      <c r="F46" s="73"/>
      <c r="G46" s="73"/>
      <c r="H46" s="73"/>
      <c r="I46" s="54"/>
      <c r="J46" s="74"/>
      <c r="K46" s="74"/>
      <c r="L46" s="54"/>
      <c r="M46" s="76"/>
      <c r="N46" s="74"/>
      <c r="O46" s="74"/>
      <c r="P46" s="54"/>
      <c r="Q46" s="74"/>
      <c r="R46" s="53"/>
      <c r="S46" s="74"/>
      <c r="T46" s="54"/>
      <c r="U46" s="56"/>
    </row>
    <row r="47" spans="2:29" ht="72" customHeight="1" x14ac:dyDescent="0.25">
      <c r="B47" s="52"/>
      <c r="C47" s="73"/>
      <c r="D47" s="58"/>
      <c r="E47" s="77"/>
      <c r="F47" s="77"/>
      <c r="G47" s="73"/>
      <c r="H47" s="77"/>
      <c r="I47" s="77"/>
      <c r="J47" s="78"/>
      <c r="K47" s="78"/>
      <c r="L47" s="54"/>
      <c r="M47" s="79"/>
      <c r="N47" s="78"/>
      <c r="O47" s="78"/>
      <c r="P47" s="54"/>
      <c r="Q47" s="78"/>
      <c r="R47" s="78"/>
      <c r="S47" s="78"/>
      <c r="T47" s="54"/>
      <c r="U47" s="56"/>
    </row>
    <row r="48" spans="2:29" ht="72" customHeight="1" x14ac:dyDescent="0.25">
      <c r="B48" s="80"/>
      <c r="C48" s="81"/>
      <c r="D48" s="82"/>
      <c r="E48" s="82"/>
      <c r="F48" s="82"/>
      <c r="G48" s="81"/>
      <c r="H48" s="81"/>
      <c r="I48" s="82"/>
      <c r="J48" s="83"/>
      <c r="K48" s="84"/>
      <c r="L48" s="83"/>
      <c r="M48" s="85"/>
      <c r="N48" s="83"/>
      <c r="O48" s="83"/>
      <c r="P48" s="83"/>
      <c r="Q48" s="83"/>
      <c r="R48" s="83"/>
      <c r="S48" s="83"/>
      <c r="T48" s="83"/>
      <c r="U48" s="86"/>
    </row>
    <row r="49" spans="2:21" ht="47.25" customHeight="1" x14ac:dyDescent="0.25">
      <c r="B49" s="91" t="s">
        <v>185</v>
      </c>
      <c r="C49" s="91"/>
      <c r="D49" s="91"/>
      <c r="E49" s="91"/>
      <c r="F49" s="91"/>
      <c r="G49" s="91"/>
      <c r="H49" s="91"/>
      <c r="I49" s="91"/>
      <c r="J49" s="91"/>
      <c r="K49" s="91"/>
      <c r="L49" s="91"/>
      <c r="M49" s="91"/>
      <c r="N49" s="91"/>
      <c r="O49" s="91"/>
      <c r="P49" s="91"/>
      <c r="Q49" s="91"/>
      <c r="R49" s="91"/>
      <c r="S49" s="91"/>
      <c r="T49" s="91"/>
      <c r="U49" s="91"/>
    </row>
    <row r="50" spans="2:21" ht="72" customHeight="1" x14ac:dyDescent="0.25">
      <c r="B50" s="45"/>
      <c r="C50" s="45"/>
      <c r="D50" s="44"/>
      <c r="E50" s="44"/>
      <c r="F50" s="44"/>
      <c r="G50" s="44"/>
      <c r="H50" s="44"/>
      <c r="I50" s="44"/>
      <c r="J50" s="45"/>
      <c r="K50" s="45"/>
      <c r="L50" s="45"/>
      <c r="M50" s="46" t="s">
        <v>118</v>
      </c>
      <c r="N50" s="45"/>
      <c r="O50" s="45"/>
      <c r="P50" s="45"/>
      <c r="Q50" s="45"/>
      <c r="R50" s="45"/>
      <c r="S50" s="45"/>
      <c r="T50" s="45"/>
      <c r="U50" s="43"/>
    </row>
    <row r="51" spans="2:21" ht="72" customHeight="1" x14ac:dyDescent="0.25">
      <c r="B51" s="45"/>
      <c r="C51" s="44"/>
      <c r="D51" s="44"/>
      <c r="E51" s="44"/>
      <c r="F51" s="44"/>
      <c r="G51" s="44"/>
      <c r="H51" s="44"/>
      <c r="I51" s="44"/>
      <c r="J51" s="45"/>
      <c r="K51" s="45"/>
      <c r="L51" s="45"/>
      <c r="M51" s="46"/>
      <c r="N51" s="45"/>
      <c r="O51" s="45"/>
      <c r="P51" s="45"/>
      <c r="Q51" s="45"/>
      <c r="R51" s="45"/>
      <c r="S51" s="45"/>
      <c r="T51" s="45"/>
      <c r="U51" s="43"/>
    </row>
    <row r="52" spans="2:21" ht="72" customHeight="1" x14ac:dyDescent="0.25">
      <c r="B52" s="47"/>
      <c r="C52" s="48"/>
      <c r="D52" s="48"/>
      <c r="E52" s="48"/>
      <c r="F52" s="48"/>
      <c r="G52" s="48"/>
      <c r="H52" s="48"/>
      <c r="I52" s="48"/>
      <c r="J52" s="48"/>
      <c r="K52" s="48"/>
      <c r="L52" s="48"/>
      <c r="M52" s="48"/>
      <c r="N52" s="48"/>
      <c r="O52" s="48"/>
      <c r="P52" s="48"/>
      <c r="Q52" s="48"/>
      <c r="R52" s="48"/>
      <c r="S52" s="48"/>
      <c r="T52" s="47"/>
      <c r="U52" s="47"/>
    </row>
    <row r="53" spans="2:21" ht="72" customHeight="1" x14ac:dyDescent="0.25">
      <c r="B53" s="47"/>
      <c r="C53" s="48"/>
      <c r="D53" s="48"/>
      <c r="E53" s="48"/>
      <c r="F53" s="48"/>
      <c r="G53" s="48"/>
      <c r="H53" s="48"/>
      <c r="I53" s="48"/>
      <c r="J53" s="48"/>
      <c r="K53" s="48"/>
      <c r="L53" s="48"/>
      <c r="M53" s="48"/>
      <c r="N53" s="48"/>
      <c r="O53" s="48"/>
      <c r="P53" s="48"/>
      <c r="Q53" s="48"/>
      <c r="R53" s="48"/>
      <c r="S53" s="48"/>
      <c r="T53" s="47"/>
      <c r="U53" s="47"/>
    </row>
    <row r="54" spans="2:21" ht="72" customHeight="1" x14ac:dyDescent="0.25">
      <c r="B54" s="47"/>
      <c r="C54" s="48"/>
      <c r="D54" s="48"/>
      <c r="E54" s="48"/>
      <c r="F54" s="48"/>
      <c r="G54" s="48"/>
      <c r="H54" s="48"/>
      <c r="I54" s="48"/>
      <c r="J54" s="48"/>
      <c r="K54" s="48"/>
      <c r="L54" s="48"/>
      <c r="M54" s="48"/>
      <c r="N54" s="48"/>
      <c r="O54" s="48"/>
      <c r="P54" s="48"/>
      <c r="Q54" s="48"/>
      <c r="R54" s="48"/>
      <c r="S54" s="48"/>
      <c r="T54" s="47"/>
      <c r="U54" s="47"/>
    </row>
    <row r="55" spans="2:21" ht="72" customHeight="1" x14ac:dyDescent="0.25">
      <c r="B55" s="47"/>
      <c r="C55" s="48"/>
      <c r="D55" s="48"/>
      <c r="E55" s="48"/>
      <c r="F55" s="48"/>
      <c r="G55" s="48"/>
      <c r="H55" s="48"/>
      <c r="I55" s="48"/>
      <c r="J55" s="48"/>
      <c r="K55" s="48"/>
      <c r="L55" s="48"/>
      <c r="M55" s="48"/>
      <c r="N55" s="48"/>
      <c r="O55" s="48"/>
      <c r="P55" s="48"/>
      <c r="Q55" s="48"/>
      <c r="R55" s="48"/>
      <c r="S55" s="48"/>
      <c r="T55" s="47"/>
      <c r="U55" s="47"/>
    </row>
    <row r="56" spans="2:21" ht="72" customHeight="1" x14ac:dyDescent="0.25">
      <c r="B56" s="47"/>
      <c r="C56" s="48"/>
      <c r="D56" s="48"/>
      <c r="E56" s="48"/>
      <c r="F56" s="48"/>
      <c r="G56" s="48"/>
      <c r="H56" s="48"/>
      <c r="I56" s="48"/>
      <c r="J56" s="48"/>
      <c r="K56" s="48"/>
      <c r="L56" s="48"/>
      <c r="M56" s="48"/>
      <c r="N56" s="48"/>
      <c r="O56" s="48"/>
      <c r="P56" s="48"/>
      <c r="Q56" s="48"/>
      <c r="R56" s="48"/>
      <c r="S56" s="48"/>
      <c r="T56" s="47"/>
      <c r="U56" s="47"/>
    </row>
    <row r="57" spans="2:21" ht="72" customHeight="1" x14ac:dyDescent="0.25">
      <c r="B57" s="47"/>
      <c r="C57" s="48"/>
      <c r="D57" s="48"/>
      <c r="E57" s="48"/>
      <c r="F57" s="48"/>
      <c r="G57" s="48"/>
      <c r="H57" s="48"/>
      <c r="I57" s="48"/>
      <c r="J57" s="48"/>
      <c r="K57" s="48"/>
      <c r="L57" s="48"/>
      <c r="M57" s="48"/>
      <c r="N57" s="48"/>
      <c r="O57" s="48"/>
      <c r="P57" s="48"/>
      <c r="Q57" s="48"/>
      <c r="R57" s="48"/>
      <c r="S57" s="48"/>
      <c r="T57" s="47"/>
      <c r="U57" s="47"/>
    </row>
    <row r="58" spans="2:21" ht="72" customHeight="1" x14ac:dyDescent="0.25">
      <c r="B58" s="47"/>
      <c r="C58" s="48"/>
      <c r="D58" s="48"/>
      <c r="E58" s="48"/>
      <c r="F58" s="48"/>
      <c r="G58" s="48"/>
      <c r="H58" s="48"/>
      <c r="I58" s="48"/>
      <c r="J58" s="48"/>
      <c r="K58" s="48"/>
      <c r="L58" s="48"/>
      <c r="M58" s="48"/>
      <c r="N58" s="48"/>
      <c r="O58" s="48"/>
      <c r="P58" s="48"/>
      <c r="Q58" s="48"/>
      <c r="R58" s="48"/>
      <c r="S58" s="48"/>
      <c r="T58" s="47"/>
      <c r="U58" s="47"/>
    </row>
    <row r="59" spans="2:21" ht="72" customHeight="1" x14ac:dyDescent="0.25">
      <c r="B59" s="47"/>
      <c r="C59" s="48"/>
      <c r="D59" s="48"/>
      <c r="E59" s="48"/>
      <c r="F59" s="48"/>
      <c r="G59" s="48"/>
      <c r="H59" s="48"/>
      <c r="I59" s="48"/>
      <c r="J59" s="48"/>
      <c r="K59" s="48"/>
      <c r="L59" s="48"/>
      <c r="M59" s="48"/>
      <c r="N59" s="48"/>
      <c r="O59" s="48"/>
      <c r="P59" s="48"/>
      <c r="Q59" s="48"/>
      <c r="R59" s="48"/>
      <c r="S59" s="48"/>
      <c r="T59" s="47"/>
      <c r="U59" s="47"/>
    </row>
    <row r="60" spans="2:21" ht="72" customHeight="1" x14ac:dyDescent="0.25">
      <c r="B60" s="47"/>
      <c r="C60" s="48"/>
      <c r="D60" s="48"/>
      <c r="E60" s="48"/>
      <c r="F60" s="48"/>
      <c r="G60" s="48"/>
      <c r="H60" s="48"/>
      <c r="I60" s="48"/>
      <c r="J60" s="48"/>
      <c r="K60" s="48"/>
      <c r="L60" s="48"/>
      <c r="M60" s="48"/>
      <c r="N60" s="48"/>
      <c r="O60" s="48"/>
      <c r="P60" s="48"/>
      <c r="Q60" s="48"/>
      <c r="R60" s="48"/>
      <c r="S60" s="48"/>
      <c r="T60" s="47"/>
      <c r="U60" s="47"/>
    </row>
    <row r="61" spans="2:21" ht="72" customHeight="1" x14ac:dyDescent="0.25">
      <c r="B61" s="47"/>
      <c r="C61" s="48"/>
      <c r="D61" s="48"/>
      <c r="E61" s="48"/>
      <c r="F61" s="48"/>
      <c r="G61" s="48"/>
      <c r="H61" s="48"/>
      <c r="I61" s="48"/>
      <c r="J61" s="48"/>
      <c r="K61" s="48"/>
      <c r="L61" s="48"/>
      <c r="M61" s="48"/>
      <c r="N61" s="48"/>
      <c r="O61" s="48"/>
      <c r="P61" s="48"/>
      <c r="Q61" s="48"/>
      <c r="R61" s="48"/>
      <c r="S61" s="48"/>
      <c r="T61" s="47"/>
      <c r="U61" s="47"/>
    </row>
    <row r="62" spans="2:21" ht="72" customHeight="1" x14ac:dyDescent="0.25">
      <c r="B62" s="47"/>
      <c r="C62" s="48"/>
      <c r="D62" s="48"/>
      <c r="E62" s="48"/>
      <c r="F62" s="48"/>
      <c r="G62" s="48"/>
      <c r="H62" s="48"/>
      <c r="I62" s="48"/>
      <c r="J62" s="48"/>
      <c r="K62" s="48"/>
      <c r="L62" s="48"/>
      <c r="M62" s="48"/>
      <c r="N62" s="48"/>
      <c r="O62" s="48"/>
      <c r="P62" s="48"/>
      <c r="Q62" s="48"/>
      <c r="R62" s="48"/>
      <c r="S62" s="48"/>
      <c r="T62" s="47"/>
      <c r="U62" s="47"/>
    </row>
  </sheetData>
  <dataConsolidate/>
  <mergeCells count="7">
    <mergeCell ref="B49:U49"/>
    <mergeCell ref="S1:T1"/>
    <mergeCell ref="S2:T2"/>
    <mergeCell ref="R3:T3"/>
    <mergeCell ref="G4:H4"/>
    <mergeCell ref="B1:C3"/>
    <mergeCell ref="D1:Q3"/>
  </mergeCells>
  <conditionalFormatting sqref="J6:J9 J20:J22 J25:J27 J31:J33 J35:J36 J38:J39 J11:J18 J41:J48 J50:J1048576">
    <cfRule type="cellIs" dxfId="136" priority="61" operator="greaterThan">
      <formula>79</formula>
    </cfRule>
    <cfRule type="cellIs" dxfId="135" priority="62" operator="greaterThan">
      <formula>80</formula>
    </cfRule>
    <cfRule type="cellIs" dxfId="134" priority="63" operator="between">
      <formula>61</formula>
      <formula>79</formula>
    </cfRule>
    <cfRule type="cellIs" dxfId="133" priority="64" operator="between">
      <formula>45</formula>
      <formula>60</formula>
    </cfRule>
    <cfRule type="cellIs" dxfId="132" priority="65" operator="between">
      <formula>1</formula>
      <formula>44</formula>
    </cfRule>
  </conditionalFormatting>
  <conditionalFormatting sqref="J19">
    <cfRule type="cellIs" dxfId="131" priority="56" operator="greaterThan">
      <formula>79</formula>
    </cfRule>
    <cfRule type="cellIs" dxfId="130" priority="57" operator="greaterThan">
      <formula>80</formula>
    </cfRule>
    <cfRule type="cellIs" dxfId="129" priority="58" operator="between">
      <formula>61</formula>
      <formula>79</formula>
    </cfRule>
    <cfRule type="cellIs" dxfId="128" priority="59" operator="between">
      <formula>45</formula>
      <formula>60</formula>
    </cfRule>
    <cfRule type="cellIs" dxfId="127" priority="60" operator="between">
      <formula>1</formula>
      <formula>44</formula>
    </cfRule>
  </conditionalFormatting>
  <conditionalFormatting sqref="J23">
    <cfRule type="cellIs" dxfId="126" priority="51" operator="greaterThan">
      <formula>79</formula>
    </cfRule>
    <cfRule type="cellIs" dxfId="125" priority="52" operator="greaterThan">
      <formula>80</formula>
    </cfRule>
    <cfRule type="cellIs" dxfId="124" priority="53" operator="between">
      <formula>61</formula>
      <formula>79</formula>
    </cfRule>
    <cfRule type="cellIs" dxfId="123" priority="54" operator="between">
      <formula>45</formula>
      <formula>60</formula>
    </cfRule>
    <cfRule type="cellIs" dxfId="122" priority="55" operator="between">
      <formula>1</formula>
      <formula>44</formula>
    </cfRule>
  </conditionalFormatting>
  <conditionalFormatting sqref="J24">
    <cfRule type="cellIs" dxfId="121" priority="46" operator="greaterThan">
      <formula>79</formula>
    </cfRule>
    <cfRule type="cellIs" dxfId="120" priority="47" operator="greaterThan">
      <formula>80</formula>
    </cfRule>
    <cfRule type="cellIs" dxfId="119" priority="48" operator="between">
      <formula>61</formula>
      <formula>79</formula>
    </cfRule>
    <cfRule type="cellIs" dxfId="118" priority="49" operator="between">
      <formula>45</formula>
      <formula>60</formula>
    </cfRule>
    <cfRule type="cellIs" dxfId="117" priority="50" operator="between">
      <formula>1</formula>
      <formula>44</formula>
    </cfRule>
  </conditionalFormatting>
  <conditionalFormatting sqref="J28">
    <cfRule type="cellIs" dxfId="116" priority="41" operator="greaterThan">
      <formula>79</formula>
    </cfRule>
    <cfRule type="cellIs" dxfId="115" priority="42" operator="greaterThan">
      <formula>80</formula>
    </cfRule>
    <cfRule type="cellIs" dxfId="114" priority="43" operator="between">
      <formula>61</formula>
      <formula>79</formula>
    </cfRule>
    <cfRule type="cellIs" dxfId="113" priority="44" operator="between">
      <formula>45</formula>
      <formula>60</formula>
    </cfRule>
    <cfRule type="cellIs" dxfId="112" priority="45" operator="between">
      <formula>1</formula>
      <formula>44</formula>
    </cfRule>
  </conditionalFormatting>
  <conditionalFormatting sqref="J29">
    <cfRule type="cellIs" dxfId="111" priority="36" operator="greaterThan">
      <formula>79</formula>
    </cfRule>
    <cfRule type="cellIs" dxfId="110" priority="37" operator="greaterThan">
      <formula>80</formula>
    </cfRule>
    <cfRule type="cellIs" dxfId="109" priority="38" operator="between">
      <formula>61</formula>
      <formula>79</formula>
    </cfRule>
    <cfRule type="cellIs" dxfId="108" priority="39" operator="between">
      <formula>45</formula>
      <formula>60</formula>
    </cfRule>
    <cfRule type="cellIs" dxfId="107" priority="40" operator="between">
      <formula>1</formula>
      <formula>44</formula>
    </cfRule>
  </conditionalFormatting>
  <conditionalFormatting sqref="J30">
    <cfRule type="cellIs" dxfId="106" priority="31" operator="greaterThan">
      <formula>79</formula>
    </cfRule>
    <cfRule type="cellIs" dxfId="105" priority="32" operator="greaterThan">
      <formula>80</formula>
    </cfRule>
    <cfRule type="cellIs" dxfId="104" priority="33" operator="between">
      <formula>61</formula>
      <formula>79</formula>
    </cfRule>
    <cfRule type="cellIs" dxfId="103" priority="34" operator="between">
      <formula>45</formula>
      <formula>60</formula>
    </cfRule>
    <cfRule type="cellIs" dxfId="102" priority="35" operator="between">
      <formula>1</formula>
      <formula>44</formula>
    </cfRule>
  </conditionalFormatting>
  <conditionalFormatting sqref="J34">
    <cfRule type="cellIs" dxfId="101" priority="26" operator="greaterThan">
      <formula>79</formula>
    </cfRule>
    <cfRule type="cellIs" dxfId="100" priority="27" operator="greaterThan">
      <formula>80</formula>
    </cfRule>
    <cfRule type="cellIs" dxfId="99" priority="28" operator="between">
      <formula>61</formula>
      <formula>79</formula>
    </cfRule>
    <cfRule type="cellIs" dxfId="98" priority="29" operator="between">
      <formula>45</formula>
      <formula>60</formula>
    </cfRule>
    <cfRule type="cellIs" dxfId="97" priority="30" operator="between">
      <formula>1</formula>
      <formula>44</formula>
    </cfRule>
  </conditionalFormatting>
  <conditionalFormatting sqref="J37">
    <cfRule type="cellIs" dxfId="96" priority="21" operator="greaterThan">
      <formula>79</formula>
    </cfRule>
    <cfRule type="cellIs" dxfId="95" priority="22" operator="greaterThan">
      <formula>80</formula>
    </cfRule>
    <cfRule type="cellIs" dxfId="94" priority="23" operator="between">
      <formula>61</formula>
      <formula>79</formula>
    </cfRule>
    <cfRule type="cellIs" dxfId="93" priority="24" operator="between">
      <formula>45</formula>
      <formula>60</formula>
    </cfRule>
    <cfRule type="cellIs" dxfId="92" priority="25" operator="between">
      <formula>1</formula>
      <formula>44</formula>
    </cfRule>
  </conditionalFormatting>
  <conditionalFormatting sqref="J40">
    <cfRule type="cellIs" dxfId="91" priority="16" operator="greaterThan">
      <formula>79</formula>
    </cfRule>
    <cfRule type="cellIs" dxfId="90" priority="17" operator="greaterThan">
      <formula>80</formula>
    </cfRule>
    <cfRule type="cellIs" dxfId="89" priority="18" operator="between">
      <formula>61</formula>
      <formula>79</formula>
    </cfRule>
    <cfRule type="cellIs" dxfId="88" priority="19" operator="between">
      <formula>45</formula>
      <formula>60</formula>
    </cfRule>
    <cfRule type="cellIs" dxfId="87" priority="20" operator="between">
      <formula>1</formula>
      <formula>44</formula>
    </cfRule>
  </conditionalFormatting>
  <conditionalFormatting sqref="J10">
    <cfRule type="cellIs" dxfId="86" priority="1" operator="greaterThan">
      <formula>79</formula>
    </cfRule>
    <cfRule type="cellIs" dxfId="85" priority="2" operator="greaterThan">
      <formula>80</formula>
    </cfRule>
    <cfRule type="cellIs" dxfId="84" priority="3" operator="between">
      <formula>61</formula>
      <formula>79</formula>
    </cfRule>
    <cfRule type="cellIs" dxfId="83" priority="4" operator="between">
      <formula>45</formula>
      <formula>60</formula>
    </cfRule>
    <cfRule type="cellIs" dxfId="82" priority="5" operator="between">
      <formula>1</formula>
      <formula>44</formula>
    </cfRule>
  </conditionalFormatting>
  <dataValidations count="8">
    <dataValidation type="list" allowBlank="1" showInputMessage="1" showErrorMessage="1" sqref="AC5:AC16">
      <formula1>$AC$5:$AC$33</formula1>
    </dataValidation>
    <dataValidation type="list" allowBlank="1" showInputMessage="1" showErrorMessage="1" sqref="H6:H9 H11:H48 H50:H51">
      <formula1>Regional</formula1>
    </dataValidation>
    <dataValidation type="list" allowBlank="1" showInputMessage="1" showErrorMessage="1" sqref="E6:E9 E11:E48 E50:E1048576">
      <formula1>Categoria</formula1>
    </dataValidation>
    <dataValidation type="list" allowBlank="1" showInputMessage="1" showErrorMessage="1" sqref="O6:O9 O11:O48 O50:O1048576">
      <formula1>Reputacion_Dominio</formula1>
    </dataValidation>
    <dataValidation type="list" allowBlank="1" showInputMessage="1" showErrorMessage="1" sqref="S6:S9 S11:S48 S50:S1048576">
      <formula1>Estado</formula1>
    </dataValidation>
    <dataValidation type="list" allowBlank="1" showInputMessage="1" showErrorMessage="1" sqref="F10">
      <formula1>INDIRECT(#REF!)</formula1>
    </dataValidation>
    <dataValidation type="list" allowBlank="1" showInputMessage="1" showErrorMessage="1" sqref="U6:U48">
      <formula1>Tipo</formula1>
    </dataValidation>
    <dataValidation type="list" allowBlank="1" showInputMessage="1" showErrorMessage="1" sqref="F6:F9 F11:F48 F50:F1048576">
      <formula1>INDIRECT($E$6:$E$1048576)</formula1>
    </dataValidation>
  </dataValidations>
  <pageMargins left="0.25" right="0.25" top="0.75" bottom="0.75" header="0.3" footer="0.3"/>
  <pageSetup scale="30" fitToHeight="0" orientation="landscape" r:id="rId1"/>
  <headerFooter>
    <oddHeader>&amp;L&amp;G&amp;CReportes ICBF Incidentes&amp;R&amp;A</oddHead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
  <sheetViews>
    <sheetView zoomScale="85" zoomScaleNormal="85" workbookViewId="0">
      <selection activeCell="B5" sqref="B5"/>
    </sheetView>
  </sheetViews>
  <sheetFormatPr baseColWidth="10" defaultRowHeight="72" customHeight="1" x14ac:dyDescent="0.25"/>
  <cols>
    <col min="2" max="2" width="15.42578125" style="27" bestFit="1" customWidth="1"/>
    <col min="3" max="5" width="19" style="27" customWidth="1"/>
    <col min="6" max="6" width="16.85546875" style="27" bestFit="1" customWidth="1"/>
    <col min="7" max="7" width="23" style="27" customWidth="1"/>
    <col min="8" max="8" width="24.5703125" style="27" customWidth="1"/>
    <col min="9" max="9" width="12.85546875" style="27" bestFit="1" customWidth="1"/>
    <col min="10" max="10" width="18.85546875" style="27" customWidth="1"/>
    <col min="11" max="11" width="25.7109375" style="27" customWidth="1"/>
    <col min="12" max="12" width="33" style="27" customWidth="1"/>
    <col min="13" max="14" width="25.7109375" style="27" customWidth="1"/>
    <col min="15" max="15" width="18.28515625" style="27" customWidth="1"/>
    <col min="16" max="16" width="42.7109375" style="27" customWidth="1"/>
    <col min="17" max="17" width="33" style="27" customWidth="1"/>
    <col min="18" max="18" width="11.42578125" style="27" bestFit="1" customWidth="1"/>
    <col min="19" max="19" width="23" customWidth="1"/>
    <col min="27" max="27" width="22.7109375" customWidth="1"/>
    <col min="28" max="28" width="35" customWidth="1"/>
  </cols>
  <sheetData>
    <row r="1" spans="1:28" ht="15" x14ac:dyDescent="0.25">
      <c r="A1" s="97"/>
      <c r="B1" s="95" t="s">
        <v>180</v>
      </c>
      <c r="C1" s="95"/>
      <c r="D1" s="95"/>
      <c r="E1" s="95"/>
      <c r="F1" s="96"/>
      <c r="G1" s="42" t="s">
        <v>178</v>
      </c>
      <c r="H1" s="41"/>
      <c r="I1" s="41"/>
      <c r="J1" s="41"/>
      <c r="K1" s="41"/>
      <c r="L1" s="41"/>
      <c r="M1" s="41"/>
      <c r="N1" s="41"/>
      <c r="O1" s="41"/>
      <c r="P1" s="41"/>
      <c r="Q1" s="41"/>
      <c r="R1" s="41"/>
    </row>
    <row r="2" spans="1:28" ht="28.5" customHeight="1" x14ac:dyDescent="0.25">
      <c r="A2" s="97"/>
      <c r="B2" s="95"/>
      <c r="C2" s="95"/>
      <c r="D2" s="95"/>
      <c r="E2" s="95"/>
      <c r="F2" s="96"/>
      <c r="G2" s="42" t="s">
        <v>179</v>
      </c>
      <c r="H2" s="41"/>
      <c r="I2" s="41"/>
      <c r="J2" s="41"/>
      <c r="K2" s="41"/>
      <c r="L2" s="41"/>
      <c r="M2" s="41"/>
      <c r="N2" s="41"/>
      <c r="O2" s="41"/>
      <c r="P2" s="41"/>
      <c r="Q2" s="41"/>
      <c r="R2" s="41"/>
    </row>
    <row r="3" spans="1:28" ht="28.5" customHeight="1" x14ac:dyDescent="0.25">
      <c r="A3" s="97"/>
      <c r="B3" s="95"/>
      <c r="C3" s="95"/>
      <c r="D3" s="95"/>
      <c r="E3" s="95"/>
      <c r="F3" s="96"/>
      <c r="G3" s="42" t="s">
        <v>181</v>
      </c>
      <c r="H3" s="41"/>
      <c r="I3" s="41"/>
      <c r="J3" s="41"/>
      <c r="K3" s="41"/>
      <c r="L3" s="41"/>
      <c r="M3" s="41"/>
      <c r="N3" s="41"/>
      <c r="O3" s="41"/>
      <c r="P3" s="41"/>
      <c r="Q3" s="41"/>
      <c r="R3" s="41"/>
    </row>
    <row r="4" spans="1:28" ht="72" customHeight="1" x14ac:dyDescent="0.25">
      <c r="A4" s="27" t="s">
        <v>24</v>
      </c>
      <c r="B4" s="27" t="s">
        <v>0</v>
      </c>
      <c r="C4" s="27" t="s">
        <v>113</v>
      </c>
      <c r="D4" s="27" t="s">
        <v>27</v>
      </c>
      <c r="E4" s="27" t="s">
        <v>28</v>
      </c>
      <c r="F4" s="27" t="s">
        <v>17</v>
      </c>
      <c r="G4" s="27" t="s">
        <v>2</v>
      </c>
      <c r="H4" s="27" t="s">
        <v>4</v>
      </c>
      <c r="I4" s="27" t="s">
        <v>9</v>
      </c>
      <c r="J4" s="27" t="s">
        <v>7</v>
      </c>
      <c r="K4" s="27" t="s">
        <v>11</v>
      </c>
      <c r="L4" s="27" t="s">
        <v>12</v>
      </c>
      <c r="M4" s="27" t="s">
        <v>3</v>
      </c>
      <c r="N4" s="27" t="s">
        <v>10</v>
      </c>
      <c r="O4" s="27" t="s">
        <v>1</v>
      </c>
      <c r="P4" s="27" t="s">
        <v>8</v>
      </c>
      <c r="Q4" s="27" t="s">
        <v>5</v>
      </c>
      <c r="R4" s="27" t="s">
        <v>21</v>
      </c>
      <c r="S4" s="27" t="s">
        <v>126</v>
      </c>
      <c r="T4" s="37" t="s">
        <v>160</v>
      </c>
      <c r="AA4" s="3"/>
      <c r="AB4" s="3"/>
    </row>
    <row r="5" spans="1:28" ht="72" customHeight="1" x14ac:dyDescent="0.25">
      <c r="A5" s="24">
        <v>44</v>
      </c>
      <c r="B5" s="25">
        <v>42857</v>
      </c>
      <c r="C5" s="25" t="s">
        <v>119</v>
      </c>
      <c r="D5" s="25" t="s">
        <v>64</v>
      </c>
      <c r="E5" s="25" t="s">
        <v>36</v>
      </c>
      <c r="F5" s="25" t="s">
        <v>19</v>
      </c>
      <c r="G5" s="25" t="s">
        <v>73</v>
      </c>
      <c r="H5" s="20" t="s">
        <v>20</v>
      </c>
      <c r="I5" s="24">
        <v>79</v>
      </c>
      <c r="J5" s="24" t="s">
        <v>70</v>
      </c>
      <c r="K5" s="24" t="s">
        <v>120</v>
      </c>
      <c r="L5" s="26" t="s">
        <v>121</v>
      </c>
      <c r="M5" s="24">
        <v>0</v>
      </c>
      <c r="N5" s="24" t="s">
        <v>69</v>
      </c>
      <c r="O5" s="24" t="s">
        <v>122</v>
      </c>
      <c r="P5" s="24" t="s">
        <v>125</v>
      </c>
      <c r="Q5" s="24" t="s">
        <v>124</v>
      </c>
      <c r="R5" s="24" t="s">
        <v>114</v>
      </c>
      <c r="S5" s="24" t="s">
        <v>123</v>
      </c>
      <c r="T5" s="39"/>
    </row>
    <row r="6" spans="1:28" ht="72" customHeight="1" x14ac:dyDescent="0.25">
      <c r="A6" s="24">
        <v>45</v>
      </c>
      <c r="B6" s="25">
        <v>42857</v>
      </c>
      <c r="C6" s="20" t="s">
        <v>133</v>
      </c>
      <c r="D6" s="25" t="s">
        <v>64</v>
      </c>
      <c r="E6" s="25" t="s">
        <v>36</v>
      </c>
      <c r="F6" s="25" t="s">
        <v>19</v>
      </c>
      <c r="G6" s="25" t="s">
        <v>86</v>
      </c>
      <c r="H6" s="20" t="s">
        <v>20</v>
      </c>
      <c r="I6" s="24">
        <v>79</v>
      </c>
      <c r="J6" s="2" t="s">
        <v>129</v>
      </c>
      <c r="K6" s="2" t="s">
        <v>128</v>
      </c>
      <c r="L6" s="17" t="s">
        <v>130</v>
      </c>
      <c r="M6" s="24">
        <v>0</v>
      </c>
      <c r="N6" s="24" t="s">
        <v>69</v>
      </c>
      <c r="O6" s="2" t="s">
        <v>131</v>
      </c>
      <c r="P6" s="2" t="s">
        <v>132</v>
      </c>
      <c r="Q6" s="2" t="s">
        <v>139</v>
      </c>
      <c r="R6" s="24" t="s">
        <v>111</v>
      </c>
      <c r="S6" s="2" t="s">
        <v>123</v>
      </c>
      <c r="T6" s="39"/>
    </row>
    <row r="7" spans="1:28" ht="72" customHeight="1" x14ac:dyDescent="0.25">
      <c r="A7" s="24">
        <v>46</v>
      </c>
      <c r="B7" s="25">
        <v>42857</v>
      </c>
      <c r="C7" s="20" t="s">
        <v>134</v>
      </c>
      <c r="D7" s="36" t="s">
        <v>35</v>
      </c>
      <c r="E7" s="36"/>
      <c r="F7" s="36" t="s">
        <v>18</v>
      </c>
      <c r="G7" s="25" t="s">
        <v>73</v>
      </c>
      <c r="H7" s="36" t="s">
        <v>149</v>
      </c>
      <c r="I7" s="24">
        <v>100</v>
      </c>
      <c r="J7" s="24" t="s">
        <v>138</v>
      </c>
      <c r="K7" s="15" t="s">
        <v>135</v>
      </c>
      <c r="L7" s="24" t="s">
        <v>69</v>
      </c>
      <c r="M7" s="24" t="s">
        <v>69</v>
      </c>
      <c r="N7" s="24" t="s">
        <v>69</v>
      </c>
      <c r="O7" s="24" t="s">
        <v>69</v>
      </c>
      <c r="P7" s="24" t="s">
        <v>136</v>
      </c>
      <c r="Q7" s="24" t="s">
        <v>148</v>
      </c>
      <c r="R7" s="24" t="s">
        <v>111</v>
      </c>
      <c r="S7" s="24" t="s">
        <v>137</v>
      </c>
      <c r="T7" s="39"/>
    </row>
    <row r="8" spans="1:28" ht="72" customHeight="1" x14ac:dyDescent="0.25">
      <c r="A8" s="24">
        <v>47</v>
      </c>
      <c r="B8" s="36">
        <v>42857</v>
      </c>
      <c r="C8" s="36" t="s">
        <v>140</v>
      </c>
      <c r="D8" s="36" t="s">
        <v>64</v>
      </c>
      <c r="E8" s="36" t="s">
        <v>36</v>
      </c>
      <c r="F8" s="36" t="s">
        <v>19</v>
      </c>
      <c r="G8" s="36" t="s">
        <v>103</v>
      </c>
      <c r="H8" s="36" t="s">
        <v>141</v>
      </c>
      <c r="I8" s="24">
        <v>70</v>
      </c>
      <c r="J8" s="24" t="s">
        <v>70</v>
      </c>
      <c r="K8" s="24" t="s">
        <v>142</v>
      </c>
      <c r="L8" s="26" t="s">
        <v>143</v>
      </c>
      <c r="M8" s="24" t="s">
        <v>144</v>
      </c>
      <c r="N8" s="24" t="s">
        <v>13</v>
      </c>
      <c r="O8" s="24" t="s">
        <v>69</v>
      </c>
      <c r="P8" s="24" t="s">
        <v>147</v>
      </c>
      <c r="Q8" s="24" t="s">
        <v>145</v>
      </c>
      <c r="R8" s="24" t="s">
        <v>114</v>
      </c>
      <c r="S8" s="24" t="s">
        <v>146</v>
      </c>
      <c r="T8" s="39"/>
    </row>
    <row r="9" spans="1:28" ht="72" customHeight="1" x14ac:dyDescent="0.25">
      <c r="A9" s="24">
        <v>48</v>
      </c>
      <c r="B9" s="36">
        <v>42858</v>
      </c>
      <c r="C9" s="36" t="s">
        <v>150</v>
      </c>
      <c r="D9" s="36" t="s">
        <v>64</v>
      </c>
      <c r="E9" s="36" t="s">
        <v>36</v>
      </c>
      <c r="F9" s="36" t="s">
        <v>18</v>
      </c>
      <c r="G9" s="36" t="s">
        <v>73</v>
      </c>
      <c r="H9" s="20" t="s">
        <v>20</v>
      </c>
      <c r="I9" s="24">
        <v>79</v>
      </c>
      <c r="J9" s="24" t="s">
        <v>138</v>
      </c>
      <c r="K9" s="2" t="s">
        <v>151</v>
      </c>
      <c r="L9" s="17" t="s">
        <v>110</v>
      </c>
      <c r="M9" s="2" t="s">
        <v>152</v>
      </c>
      <c r="N9" s="24" t="s">
        <v>69</v>
      </c>
      <c r="O9" s="2" t="s">
        <v>153</v>
      </c>
      <c r="P9" s="2" t="s">
        <v>154</v>
      </c>
      <c r="Q9" s="2" t="s">
        <v>124</v>
      </c>
      <c r="R9" s="24" t="s">
        <v>114</v>
      </c>
      <c r="S9" s="2" t="s">
        <v>123</v>
      </c>
      <c r="T9" s="39"/>
    </row>
    <row r="10" spans="1:28" ht="72" customHeight="1" x14ac:dyDescent="0.25">
      <c r="A10" s="24">
        <v>49</v>
      </c>
      <c r="B10" s="36">
        <v>42858</v>
      </c>
      <c r="C10" s="36" t="s">
        <v>155</v>
      </c>
      <c r="D10" s="36" t="s">
        <v>64</v>
      </c>
      <c r="E10" s="36" t="s">
        <v>36</v>
      </c>
      <c r="F10" s="38" t="s">
        <v>18</v>
      </c>
      <c r="G10" s="36" t="s">
        <v>103</v>
      </c>
      <c r="H10" s="38" t="s">
        <v>141</v>
      </c>
      <c r="I10" s="24">
        <v>70</v>
      </c>
      <c r="J10" s="24" t="s">
        <v>70</v>
      </c>
      <c r="K10" s="24" t="s">
        <v>156</v>
      </c>
      <c r="L10" s="26" t="s">
        <v>157</v>
      </c>
      <c r="M10" s="24" t="s">
        <v>158</v>
      </c>
      <c r="N10" s="24" t="s">
        <v>13</v>
      </c>
      <c r="O10" s="24" t="s">
        <v>69</v>
      </c>
      <c r="P10" s="24" t="s">
        <v>159</v>
      </c>
      <c r="Q10" s="24" t="s">
        <v>145</v>
      </c>
      <c r="R10" s="24" t="s">
        <v>114</v>
      </c>
      <c r="S10" s="24" t="s">
        <v>146</v>
      </c>
      <c r="T10" s="39"/>
    </row>
    <row r="11" spans="1:28" ht="72" customHeight="1" x14ac:dyDescent="0.25">
      <c r="A11" s="24">
        <v>50</v>
      </c>
      <c r="B11" s="38">
        <v>42859</v>
      </c>
      <c r="C11" s="38" t="s">
        <v>164</v>
      </c>
      <c r="D11" s="38" t="s">
        <v>31</v>
      </c>
      <c r="E11" s="38" t="s">
        <v>38</v>
      </c>
      <c r="F11" s="38" t="s">
        <v>19</v>
      </c>
      <c r="G11" s="38" t="s">
        <v>103</v>
      </c>
      <c r="H11" s="38" t="s">
        <v>171</v>
      </c>
      <c r="I11" s="24">
        <v>75</v>
      </c>
      <c r="J11" s="24" t="s">
        <v>165</v>
      </c>
      <c r="K11" s="24" t="s">
        <v>166</v>
      </c>
      <c r="L11" s="26" t="s">
        <v>14</v>
      </c>
      <c r="M11" s="24" t="s">
        <v>167</v>
      </c>
      <c r="N11" s="24" t="s">
        <v>13</v>
      </c>
      <c r="O11" s="24" t="s">
        <v>69</v>
      </c>
      <c r="P11" s="24" t="s">
        <v>170</v>
      </c>
      <c r="Q11" s="24" t="s">
        <v>169</v>
      </c>
      <c r="R11" s="24" t="s">
        <v>114</v>
      </c>
      <c r="S11" s="24" t="s">
        <v>168</v>
      </c>
      <c r="T11" s="39"/>
    </row>
    <row r="12" spans="1:28" ht="72" customHeight="1" x14ac:dyDescent="0.25">
      <c r="A12" s="24">
        <v>51</v>
      </c>
      <c r="B12" s="38">
        <v>42859</v>
      </c>
      <c r="C12" s="38" t="s">
        <v>176</v>
      </c>
      <c r="D12" s="38" t="s">
        <v>31</v>
      </c>
      <c r="E12" s="38" t="s">
        <v>38</v>
      </c>
      <c r="F12" s="38" t="s">
        <v>19</v>
      </c>
      <c r="G12" s="38" t="s">
        <v>103</v>
      </c>
      <c r="H12" s="38" t="s">
        <v>171</v>
      </c>
      <c r="I12" s="24">
        <v>75</v>
      </c>
      <c r="J12" s="24" t="s">
        <v>172</v>
      </c>
      <c r="K12" s="24" t="s">
        <v>173</v>
      </c>
      <c r="L12" s="26" t="s">
        <v>14</v>
      </c>
      <c r="M12" s="24" t="s">
        <v>174</v>
      </c>
      <c r="N12" s="24" t="s">
        <v>13</v>
      </c>
      <c r="O12" s="24" t="s">
        <v>69</v>
      </c>
      <c r="P12" s="24" t="s">
        <v>175</v>
      </c>
      <c r="Q12" s="24" t="s">
        <v>169</v>
      </c>
      <c r="R12" s="24" t="s">
        <v>114</v>
      </c>
      <c r="S12" s="24" t="s">
        <v>168</v>
      </c>
      <c r="T12" s="39"/>
    </row>
  </sheetData>
  <dataConsolidate/>
  <mergeCells count="2">
    <mergeCell ref="B1:F3"/>
    <mergeCell ref="A1:A3"/>
  </mergeCells>
  <conditionalFormatting sqref="I7 I9:I10 I13:I1048576">
    <cfRule type="cellIs" dxfId="56" priority="81" operator="greaterThan">
      <formula>79</formula>
    </cfRule>
    <cfRule type="cellIs" dxfId="55" priority="82" operator="greaterThan">
      <formula>80</formula>
    </cfRule>
    <cfRule type="cellIs" dxfId="54" priority="83" operator="between">
      <formula>61</formula>
      <formula>79</formula>
    </cfRule>
    <cfRule type="cellIs" dxfId="53" priority="84" operator="between">
      <formula>45</formula>
      <formula>60</formula>
    </cfRule>
    <cfRule type="cellIs" dxfId="52" priority="85" operator="between">
      <formula>1</formula>
      <formula>44</formula>
    </cfRule>
  </conditionalFormatting>
  <conditionalFormatting sqref="I5">
    <cfRule type="cellIs" dxfId="51" priority="26" operator="greaterThan">
      <formula>79</formula>
    </cfRule>
    <cfRule type="cellIs" dxfId="50" priority="27" operator="greaterThan">
      <formula>80</formula>
    </cfRule>
    <cfRule type="cellIs" dxfId="49" priority="28" operator="between">
      <formula>61</formula>
      <formula>79</formula>
    </cfRule>
    <cfRule type="cellIs" dxfId="48" priority="29" operator="between">
      <formula>45</formula>
      <formula>60</formula>
    </cfRule>
    <cfRule type="cellIs" dxfId="47" priority="30" operator="between">
      <formula>1</formula>
      <formula>44</formula>
    </cfRule>
  </conditionalFormatting>
  <conditionalFormatting sqref="I6">
    <cfRule type="cellIs" dxfId="46" priority="21" operator="greaterThan">
      <formula>79</formula>
    </cfRule>
    <cfRule type="cellIs" dxfId="45" priority="22" operator="greaterThan">
      <formula>80</formula>
    </cfRule>
    <cfRule type="cellIs" dxfId="44" priority="23" operator="between">
      <formula>61</formula>
      <formula>79</formula>
    </cfRule>
    <cfRule type="cellIs" dxfId="43" priority="24" operator="between">
      <formula>45</formula>
      <formula>60</formula>
    </cfRule>
    <cfRule type="cellIs" dxfId="42" priority="25" operator="between">
      <formula>1</formula>
      <formula>44</formula>
    </cfRule>
  </conditionalFormatting>
  <conditionalFormatting sqref="I8">
    <cfRule type="cellIs" dxfId="41" priority="16" operator="greaterThan">
      <formula>79</formula>
    </cfRule>
    <cfRule type="cellIs" dxfId="40" priority="17" operator="greaterThan">
      <formula>80</formula>
    </cfRule>
    <cfRule type="cellIs" dxfId="39" priority="18" operator="between">
      <formula>61</formula>
      <formula>79</formula>
    </cfRule>
    <cfRule type="cellIs" dxfId="38" priority="19" operator="between">
      <formula>45</formula>
      <formula>60</formula>
    </cfRule>
    <cfRule type="cellIs" dxfId="37" priority="20" operator="between">
      <formula>1</formula>
      <formula>44</formula>
    </cfRule>
  </conditionalFormatting>
  <conditionalFormatting sqref="I11">
    <cfRule type="cellIs" dxfId="36" priority="6" operator="greaterThan">
      <formula>79</formula>
    </cfRule>
    <cfRule type="cellIs" dxfId="35" priority="7" operator="greaterThan">
      <formula>80</formula>
    </cfRule>
    <cfRule type="cellIs" dxfId="34" priority="8" operator="between">
      <formula>61</formula>
      <formula>79</formula>
    </cfRule>
    <cfRule type="cellIs" dxfId="33" priority="9" operator="between">
      <formula>45</formula>
      <formula>60</formula>
    </cfRule>
    <cfRule type="cellIs" dxfId="32" priority="10" operator="between">
      <formula>1</formula>
      <formula>44</formula>
    </cfRule>
  </conditionalFormatting>
  <conditionalFormatting sqref="I12">
    <cfRule type="cellIs" dxfId="31" priority="1" operator="greaterThan">
      <formula>79</formula>
    </cfRule>
    <cfRule type="cellIs" dxfId="30" priority="2" operator="greaterThan">
      <formula>80</formula>
    </cfRule>
    <cfRule type="cellIs" dxfId="29" priority="3" operator="between">
      <formula>61</formula>
      <formula>79</formula>
    </cfRule>
    <cfRule type="cellIs" dxfId="28" priority="4" operator="between">
      <formula>45</formula>
      <formula>60</formula>
    </cfRule>
    <cfRule type="cellIs" dxfId="27" priority="5" operator="between">
      <formula>1</formula>
      <formula>44</formula>
    </cfRule>
  </conditionalFormatting>
  <dataValidations count="6">
    <dataValidation type="list" allowBlank="1" showInputMessage="1" showErrorMessage="1" sqref="L7:O7 N5:N6 N8:N1048576">
      <formula1>Reputacion_Dominio</formula1>
    </dataValidation>
    <dataValidation type="list" allowBlank="1" showInputMessage="1" showErrorMessage="1" sqref="AB4">
      <formula1>$AB$4:$AB$4</formula1>
    </dataValidation>
    <dataValidation type="list" allowBlank="1" showInputMessage="1" showErrorMessage="1" sqref="R5:R1048576">
      <formula1>Estado</formula1>
    </dataValidation>
    <dataValidation type="list" allowBlank="1" showInputMessage="1" showErrorMessage="1" sqref="D5:D1048576">
      <formula1>Categoria</formula1>
    </dataValidation>
    <dataValidation type="list" allowBlank="1" showInputMessage="1" showErrorMessage="1" sqref="G5:G12">
      <formula1>Regional</formula1>
    </dataValidation>
    <dataValidation type="list" allowBlank="1" showInputMessage="1" showErrorMessage="1" sqref="E5:E1048576">
      <formula1>INDIRECT($D$5:$D$1048576)</formula1>
    </dataValidation>
  </dataValidations>
  <pageMargins left="0.25" right="0.25" top="0.75" bottom="0.75" header="0.3" footer="0.3"/>
  <pageSetup scale="34" fitToHeight="0" orientation="landscape" r:id="rId1"/>
  <headerFooter>
    <oddHeader>&amp;L&amp;G&amp;CReportes ICBF Incidentes&amp;R&amp;A</oddHeader>
  </headerFooter>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87" zoomScaleNormal="87" workbookViewId="0">
      <selection activeCell="C6" sqref="C6"/>
    </sheetView>
  </sheetViews>
  <sheetFormatPr baseColWidth="10" defaultColWidth="0" defaultRowHeight="15" x14ac:dyDescent="0.25"/>
  <cols>
    <col min="1" max="1" width="11" customWidth="1"/>
    <col min="2" max="2" width="18.5703125" bestFit="1" customWidth="1"/>
    <col min="3" max="3" width="62.7109375" bestFit="1" customWidth="1"/>
    <col min="4" max="4" width="11" customWidth="1"/>
    <col min="5" max="16384" width="11" hidden="1"/>
  </cols>
  <sheetData>
    <row r="1" spans="2:3" ht="15.75" thickBot="1" x14ac:dyDescent="0.3"/>
    <row r="2" spans="2:3" x14ac:dyDescent="0.25">
      <c r="B2" s="98" t="s">
        <v>26</v>
      </c>
      <c r="C2" s="99"/>
    </row>
    <row r="3" spans="2:3" x14ac:dyDescent="0.25">
      <c r="B3" s="100"/>
      <c r="C3" s="101"/>
    </row>
    <row r="4" spans="2:3" x14ac:dyDescent="0.25">
      <c r="B4" s="100"/>
      <c r="C4" s="101"/>
    </row>
    <row r="5" spans="2:3" ht="15.75" thickBot="1" x14ac:dyDescent="0.3">
      <c r="B5" s="102"/>
      <c r="C5" s="103"/>
    </row>
    <row r="6" spans="2:3" x14ac:dyDescent="0.25">
      <c r="B6" s="31" t="s">
        <v>24</v>
      </c>
      <c r="C6" s="28">
        <v>48</v>
      </c>
    </row>
    <row r="7" spans="2:3" x14ac:dyDescent="0.25">
      <c r="B7" s="32" t="s">
        <v>0</v>
      </c>
      <c r="C7" s="29">
        <f>LOOKUP($C$6,Mayo!$A:$A,Mayo!B:B)</f>
        <v>42858</v>
      </c>
    </row>
    <row r="8" spans="2:3" x14ac:dyDescent="0.25">
      <c r="B8" s="33" t="s">
        <v>6</v>
      </c>
      <c r="C8" s="18" t="str">
        <f>LOOKUP($C$6,Mayo!$A:$A,Mayo!C:C)</f>
        <v>E00046</v>
      </c>
    </row>
    <row r="9" spans="2:3" x14ac:dyDescent="0.25">
      <c r="B9" s="32" t="s">
        <v>27</v>
      </c>
      <c r="C9" s="29" t="str">
        <f>LOOKUP($C$6,Mayo!$A:$A,Mayo!D:D)</f>
        <v>Codigo_Malicioso</v>
      </c>
    </row>
    <row r="10" spans="2:3" x14ac:dyDescent="0.25">
      <c r="B10" s="33" t="s">
        <v>28</v>
      </c>
      <c r="C10" s="18" t="str">
        <f>LOOKUP($C$6,Mayo!$A:$A,Mayo!E:E)</f>
        <v>Malware</v>
      </c>
    </row>
    <row r="11" spans="2:3" x14ac:dyDescent="0.25">
      <c r="B11" s="32" t="s">
        <v>127</v>
      </c>
      <c r="C11" s="29" t="str">
        <f>LOOKUP($C$6,Mayo!$A:$A,Mayo!F:F)</f>
        <v>Alexander Molina</v>
      </c>
    </row>
    <row r="12" spans="2:3" x14ac:dyDescent="0.25">
      <c r="B12" s="33" t="s">
        <v>2</v>
      </c>
      <c r="C12" s="18" t="str">
        <f>LOOKUP($C$6,Mayo!$A:$A,Mayo!G:G)</f>
        <v>Datacenter principal</v>
      </c>
    </row>
    <row r="13" spans="2:3" x14ac:dyDescent="0.25">
      <c r="B13" s="32" t="s">
        <v>4</v>
      </c>
      <c r="C13" s="29" t="str">
        <f>LOOKUP($C$6,Mayo!$A:$A,Mayo!H:H)</f>
        <v>Attack - Possible Conficker Worm Activity</v>
      </c>
    </row>
    <row r="14" spans="2:3" x14ac:dyDescent="0.25">
      <c r="B14" s="33" t="s">
        <v>9</v>
      </c>
      <c r="C14" s="35">
        <f>LOOKUP($C$6,Mayo!$A:$A,Mayo!I:I)</f>
        <v>79</v>
      </c>
    </row>
    <row r="15" spans="2:3" x14ac:dyDescent="0.25">
      <c r="B15" s="32" t="s">
        <v>7</v>
      </c>
      <c r="C15" s="29" t="str">
        <f>LOOKUP($C$6,Mayo!$A:$A,Mayo!J:J)</f>
        <v>Bogota,Colombia</v>
      </c>
    </row>
    <row r="16" spans="2:3" x14ac:dyDescent="0.25">
      <c r="B16" s="33" t="s">
        <v>11</v>
      </c>
      <c r="C16" s="18" t="str">
        <f>LOOKUP($C$6,Mayo!$A:$A,Mayo!K:K)</f>
        <v>172.16.145.5</v>
      </c>
    </row>
    <row r="17" spans="2:3" x14ac:dyDescent="0.25">
      <c r="B17" s="32" t="s">
        <v>12</v>
      </c>
      <c r="C17" s="29" t="str">
        <f>LOOKUP($C$6,Mayo!$A:$A,Mayo!L:L)</f>
        <v>172.16.9.15</v>
      </c>
    </row>
    <row r="18" spans="2:3" x14ac:dyDescent="0.25">
      <c r="B18" s="33" t="s">
        <v>3</v>
      </c>
      <c r="C18" s="19" t="str">
        <f>LOOKUP($C$6,Mayo!$A:$A,Mayo!M:M)</f>
        <v>52570 -0</v>
      </c>
    </row>
    <row r="19" spans="2:3" x14ac:dyDescent="0.25">
      <c r="B19" s="32" t="s">
        <v>10</v>
      </c>
      <c r="C19" s="29" t="str">
        <f>LOOKUP($C$6,Mayo!$A:$A,Mayo!N:N)</f>
        <v>N/A</v>
      </c>
    </row>
    <row r="20" spans="2:3" x14ac:dyDescent="0.25">
      <c r="B20" s="33" t="s">
        <v>1</v>
      </c>
      <c r="C20" s="18" t="str">
        <f>LOOKUP($C$6,Mayo!$A:$A,Mayo!O:O)</f>
        <v>Maria.Godin</v>
      </c>
    </row>
    <row r="21" spans="2:3" ht="96" x14ac:dyDescent="0.25">
      <c r="B21" s="32" t="s">
        <v>8</v>
      </c>
      <c r="C21" s="29" t="str">
        <f>LOOKUP($C$6,Mayo!$A:$A,Mayo!P:P)</f>
        <v>Se evidencia comportamiento anómalo del usuario Maria.Godin al detectarse 199 eventos de autenticación en 5 minutos, con persistencia de tal  evento en el lapso del tiempo. Favor verificar instalación y detección del antivirus en la máquina indicada,  ya que según firma se sugiere un comportamiento de malware conficker.  En caso de confirmar infección  ejecutar las medidas de contención determinadas.  Validar función del usuario mencionado a fin de determinar comportamiento anómalo o falso positivo para afinamiento de la herramienta.</v>
      </c>
    </row>
    <row r="22" spans="2:3" ht="24" x14ac:dyDescent="0.25">
      <c r="B22" s="33" t="s">
        <v>5</v>
      </c>
      <c r="C22" s="18" t="str">
        <f>LOOKUP($C$6,Mayo!$A:$A,Mayo!Q:Q)</f>
        <v>Se solicita realizar verificacion del antivirus en la maquina y validación de función del usuario.</v>
      </c>
    </row>
    <row r="23" spans="2:3" x14ac:dyDescent="0.25">
      <c r="B23" s="32" t="s">
        <v>21</v>
      </c>
      <c r="C23" s="29" t="str">
        <f>LOOKUP($C$6,Mayo!$A:$A,Mayo!R:R)</f>
        <v>Escalado</v>
      </c>
    </row>
    <row r="24" spans="2:3" ht="24" x14ac:dyDescent="0.25">
      <c r="B24" s="33" t="s">
        <v>126</v>
      </c>
      <c r="C24" s="18" t="str">
        <f>LOOKUP($C$6,Mayo!$A:$A,Mayo!S:S)</f>
        <v>Grupo Servidores
Administrador Antivirus</v>
      </c>
    </row>
    <row r="25" spans="2:3" ht="15.75" thickBot="1" x14ac:dyDescent="0.3">
      <c r="B25" s="34" t="s">
        <v>25</v>
      </c>
      <c r="C25" s="30"/>
    </row>
  </sheetData>
  <mergeCells count="1">
    <mergeCell ref="B2:C5"/>
  </mergeCells>
  <conditionalFormatting sqref="C14">
    <cfRule type="cellIs" dxfId="4" priority="1" operator="greaterThan">
      <formula>79</formula>
    </cfRule>
    <cfRule type="cellIs" dxfId="3" priority="2" operator="greaterThan">
      <formula>80</formula>
    </cfRule>
    <cfRule type="cellIs" dxfId="2" priority="3" operator="between">
      <formula>61</formula>
      <formula>79</formula>
    </cfRule>
    <cfRule type="cellIs" dxfId="1" priority="4" operator="between">
      <formula>45</formula>
      <formula>60</formula>
    </cfRule>
    <cfRule type="cellIs" dxfId="0" priority="5" operator="between">
      <formula>1</formula>
      <formula>44</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Mayo!$A:$A</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9"/>
  <sheetViews>
    <sheetView topLeftCell="D1" workbookViewId="0">
      <selection activeCell="M11" sqref="M11"/>
    </sheetView>
  </sheetViews>
  <sheetFormatPr baseColWidth="10" defaultRowHeight="15" x14ac:dyDescent="0.25"/>
  <cols>
    <col min="2" max="2" width="18.85546875" bestFit="1" customWidth="1"/>
    <col min="3" max="3" width="29.140625" bestFit="1" customWidth="1"/>
    <col min="4" max="4" width="19.85546875" bestFit="1" customWidth="1"/>
    <col min="6" max="6" width="16.7109375" bestFit="1" customWidth="1"/>
    <col min="10" max="10" width="18.28515625" bestFit="1" customWidth="1"/>
  </cols>
  <sheetData>
    <row r="1" spans="2:12" x14ac:dyDescent="0.25">
      <c r="B1" s="6" t="s">
        <v>27</v>
      </c>
      <c r="C1" s="7" t="s">
        <v>28</v>
      </c>
      <c r="D1" s="8" t="s">
        <v>63</v>
      </c>
      <c r="F1" s="5" t="s">
        <v>68</v>
      </c>
      <c r="H1" s="5" t="s">
        <v>21</v>
      </c>
      <c r="J1" s="4" t="s">
        <v>71</v>
      </c>
      <c r="L1" s="5" t="s">
        <v>161</v>
      </c>
    </row>
    <row r="2" spans="2:12" x14ac:dyDescent="0.25">
      <c r="B2" s="9" t="s">
        <v>29</v>
      </c>
      <c r="C2" s="3" t="s">
        <v>36</v>
      </c>
      <c r="D2" s="10" t="s">
        <v>64</v>
      </c>
      <c r="F2" s="1" t="s">
        <v>13</v>
      </c>
      <c r="H2" s="1" t="s">
        <v>23</v>
      </c>
      <c r="J2" s="16" t="s">
        <v>79</v>
      </c>
      <c r="L2" t="s">
        <v>162</v>
      </c>
    </row>
    <row r="3" spans="2:12" x14ac:dyDescent="0.25">
      <c r="B3" s="9" t="s">
        <v>29</v>
      </c>
      <c r="C3" s="3" t="s">
        <v>37</v>
      </c>
      <c r="D3" s="10" t="s">
        <v>65</v>
      </c>
      <c r="F3" s="1" t="s">
        <v>15</v>
      </c>
      <c r="H3" s="1" t="s">
        <v>112</v>
      </c>
      <c r="J3" s="16" t="s">
        <v>102</v>
      </c>
      <c r="L3" t="s">
        <v>177</v>
      </c>
    </row>
    <row r="4" spans="2:12" x14ac:dyDescent="0.25">
      <c r="B4" s="9" t="s">
        <v>29</v>
      </c>
      <c r="C4" s="3" t="s">
        <v>38</v>
      </c>
      <c r="D4" s="10" t="s">
        <v>31</v>
      </c>
      <c r="F4" s="1" t="s">
        <v>16</v>
      </c>
      <c r="H4" s="1" t="s">
        <v>114</v>
      </c>
      <c r="J4" s="16" t="s">
        <v>77</v>
      </c>
    </row>
    <row r="5" spans="2:12" x14ac:dyDescent="0.25">
      <c r="B5" s="9" t="s">
        <v>30</v>
      </c>
      <c r="C5" s="3" t="s">
        <v>39</v>
      </c>
      <c r="D5" s="10" t="s">
        <v>66</v>
      </c>
      <c r="F5" s="1" t="s">
        <v>69</v>
      </c>
      <c r="H5" s="21" t="s">
        <v>111</v>
      </c>
      <c r="J5" s="16" t="s">
        <v>89</v>
      </c>
    </row>
    <row r="6" spans="2:12" x14ac:dyDescent="0.25">
      <c r="B6" s="9" t="s">
        <v>31</v>
      </c>
      <c r="C6" s="3" t="s">
        <v>40</v>
      </c>
      <c r="D6" s="10" t="s">
        <v>67</v>
      </c>
      <c r="H6" s="21" t="s">
        <v>22</v>
      </c>
      <c r="J6" s="16" t="s">
        <v>103</v>
      </c>
    </row>
    <row r="7" spans="2:12" x14ac:dyDescent="0.25">
      <c r="B7" s="9" t="s">
        <v>32</v>
      </c>
      <c r="C7" s="3" t="s">
        <v>41</v>
      </c>
      <c r="D7" s="10" t="s">
        <v>34</v>
      </c>
      <c r="J7" s="16" t="s">
        <v>80</v>
      </c>
    </row>
    <row r="8" spans="2:12" x14ac:dyDescent="0.25">
      <c r="B8" s="9" t="s">
        <v>32</v>
      </c>
      <c r="C8" s="3" t="s">
        <v>42</v>
      </c>
      <c r="D8" s="10" t="s">
        <v>35</v>
      </c>
      <c r="J8" s="16" t="s">
        <v>88</v>
      </c>
    </row>
    <row r="9" spans="2:12" x14ac:dyDescent="0.25">
      <c r="B9" s="9" t="s">
        <v>32</v>
      </c>
      <c r="C9" s="3" t="s">
        <v>43</v>
      </c>
      <c r="D9" s="11"/>
      <c r="J9" s="16" t="s">
        <v>98</v>
      </c>
    </row>
    <row r="10" spans="2:12" x14ac:dyDescent="0.25">
      <c r="B10" s="9" t="s">
        <v>32</v>
      </c>
      <c r="C10" s="3" t="s">
        <v>44</v>
      </c>
      <c r="D10" s="11"/>
      <c r="J10" s="16" t="s">
        <v>83</v>
      </c>
    </row>
    <row r="11" spans="2:12" x14ac:dyDescent="0.25">
      <c r="B11" s="9" t="s">
        <v>33</v>
      </c>
      <c r="C11" s="3" t="s">
        <v>45</v>
      </c>
      <c r="D11" s="11"/>
      <c r="J11" s="16" t="s">
        <v>99</v>
      </c>
    </row>
    <row r="12" spans="2:12" x14ac:dyDescent="0.25">
      <c r="B12" s="9" t="s">
        <v>33</v>
      </c>
      <c r="C12" s="3" t="s">
        <v>46</v>
      </c>
      <c r="D12" s="11"/>
      <c r="J12" s="16" t="s">
        <v>91</v>
      </c>
    </row>
    <row r="13" spans="2:12" x14ac:dyDescent="0.25">
      <c r="B13" s="9" t="s">
        <v>34</v>
      </c>
      <c r="C13" s="3" t="s">
        <v>47</v>
      </c>
      <c r="D13" s="11"/>
      <c r="J13" s="16" t="s">
        <v>109</v>
      </c>
    </row>
    <row r="14" spans="2:12" x14ac:dyDescent="0.25">
      <c r="B14" s="9" t="s">
        <v>34</v>
      </c>
      <c r="C14" s="3" t="s">
        <v>48</v>
      </c>
      <c r="D14" s="11"/>
      <c r="J14" s="16" t="s">
        <v>90</v>
      </c>
    </row>
    <row r="15" spans="2:12" x14ac:dyDescent="0.25">
      <c r="B15" s="9" t="s">
        <v>34</v>
      </c>
      <c r="C15" s="3" t="s">
        <v>49</v>
      </c>
      <c r="D15" s="11"/>
      <c r="J15" s="16" t="s">
        <v>94</v>
      </c>
    </row>
    <row r="16" spans="2:12" x14ac:dyDescent="0.25">
      <c r="B16" s="9" t="s">
        <v>35</v>
      </c>
      <c r="C16" s="3" t="s">
        <v>50</v>
      </c>
      <c r="D16" s="11"/>
      <c r="J16" s="16" t="s">
        <v>81</v>
      </c>
    </row>
    <row r="17" spans="2:10" x14ac:dyDescent="0.25">
      <c r="B17" s="9" t="s">
        <v>35</v>
      </c>
      <c r="C17" s="3" t="s">
        <v>51</v>
      </c>
      <c r="D17" s="11"/>
      <c r="J17" s="16" t="s">
        <v>104</v>
      </c>
    </row>
    <row r="18" spans="2:10" ht="30" x14ac:dyDescent="0.25">
      <c r="B18" s="9" t="s">
        <v>35</v>
      </c>
      <c r="C18" s="3" t="s">
        <v>52</v>
      </c>
      <c r="D18" s="11"/>
      <c r="J18" s="16" t="s">
        <v>73</v>
      </c>
    </row>
    <row r="19" spans="2:10" x14ac:dyDescent="0.25">
      <c r="B19" s="9" t="s">
        <v>35</v>
      </c>
      <c r="C19" s="3" t="s">
        <v>53</v>
      </c>
      <c r="D19" s="11"/>
      <c r="J19" s="16" t="s">
        <v>92</v>
      </c>
    </row>
    <row r="20" spans="2:10" x14ac:dyDescent="0.25">
      <c r="B20" s="9" t="s">
        <v>35</v>
      </c>
      <c r="C20" s="3" t="s">
        <v>54</v>
      </c>
      <c r="D20" s="11"/>
      <c r="J20" s="16" t="s">
        <v>82</v>
      </c>
    </row>
    <row r="21" spans="2:10" x14ac:dyDescent="0.25">
      <c r="B21" s="9" t="s">
        <v>35</v>
      </c>
      <c r="C21" s="3" t="s">
        <v>55</v>
      </c>
      <c r="D21" s="11"/>
      <c r="J21" s="16" t="s">
        <v>97</v>
      </c>
    </row>
    <row r="22" spans="2:10" x14ac:dyDescent="0.25">
      <c r="B22" s="9" t="s">
        <v>35</v>
      </c>
      <c r="C22" s="3" t="s">
        <v>56</v>
      </c>
      <c r="D22" s="11"/>
      <c r="J22" s="16" t="s">
        <v>87</v>
      </c>
    </row>
    <row r="23" spans="2:10" x14ac:dyDescent="0.25">
      <c r="B23" s="9" t="s">
        <v>35</v>
      </c>
      <c r="C23" s="3" t="s">
        <v>57</v>
      </c>
      <c r="D23" s="11"/>
      <c r="J23" s="15" t="s">
        <v>72</v>
      </c>
    </row>
    <row r="24" spans="2:10" x14ac:dyDescent="0.25">
      <c r="B24" s="9" t="s">
        <v>35</v>
      </c>
      <c r="C24" s="3" t="s">
        <v>58</v>
      </c>
      <c r="D24" s="11"/>
      <c r="J24" s="16" t="s">
        <v>95</v>
      </c>
    </row>
    <row r="25" spans="2:10" x14ac:dyDescent="0.25">
      <c r="B25" s="9" t="s">
        <v>35</v>
      </c>
      <c r="C25" s="3" t="s">
        <v>59</v>
      </c>
      <c r="D25" s="11"/>
      <c r="J25" s="16" t="s">
        <v>93</v>
      </c>
    </row>
    <row r="26" spans="2:10" x14ac:dyDescent="0.25">
      <c r="B26" s="9" t="s">
        <v>35</v>
      </c>
      <c r="C26" s="3" t="s">
        <v>60</v>
      </c>
      <c r="D26" s="11"/>
      <c r="J26" s="16" t="s">
        <v>108</v>
      </c>
    </row>
    <row r="27" spans="2:10" x14ac:dyDescent="0.25">
      <c r="B27" s="9" t="s">
        <v>35</v>
      </c>
      <c r="C27" s="3" t="s">
        <v>61</v>
      </c>
      <c r="D27" s="11"/>
      <c r="J27" s="16" t="s">
        <v>85</v>
      </c>
    </row>
    <row r="28" spans="2:10" ht="15.75" thickBot="1" x14ac:dyDescent="0.3">
      <c r="B28" s="12" t="s">
        <v>35</v>
      </c>
      <c r="C28" s="13" t="s">
        <v>62</v>
      </c>
      <c r="D28" s="14"/>
      <c r="J28" s="16" t="s">
        <v>105</v>
      </c>
    </row>
    <row r="29" spans="2:10" x14ac:dyDescent="0.25">
      <c r="J29" s="16" t="s">
        <v>76</v>
      </c>
    </row>
    <row r="30" spans="2:10" x14ac:dyDescent="0.25">
      <c r="J30" s="16" t="s">
        <v>84</v>
      </c>
    </row>
    <row r="31" spans="2:10" x14ac:dyDescent="0.25">
      <c r="J31" s="16" t="s">
        <v>75</v>
      </c>
    </row>
    <row r="32" spans="2:10" x14ac:dyDescent="0.25">
      <c r="J32" s="16" t="s">
        <v>86</v>
      </c>
    </row>
    <row r="33" spans="10:10" x14ac:dyDescent="0.25">
      <c r="J33" s="16" t="s">
        <v>100</v>
      </c>
    </row>
    <row r="34" spans="10:10" x14ac:dyDescent="0.25">
      <c r="J34" s="16" t="s">
        <v>101</v>
      </c>
    </row>
    <row r="35" spans="10:10" x14ac:dyDescent="0.25">
      <c r="J35" s="16" t="s">
        <v>96</v>
      </c>
    </row>
    <row r="36" spans="10:10" x14ac:dyDescent="0.25">
      <c r="J36" s="16" t="s">
        <v>106</v>
      </c>
    </row>
    <row r="37" spans="10:10" x14ac:dyDescent="0.25">
      <c r="J37" s="16" t="s">
        <v>107</v>
      </c>
    </row>
    <row r="38" spans="10:10" x14ac:dyDescent="0.25">
      <c r="J38" s="16" t="s">
        <v>74</v>
      </c>
    </row>
    <row r="39" spans="10:10" x14ac:dyDescent="0.25">
      <c r="J39" s="16" t="s">
        <v>78</v>
      </c>
    </row>
    <row r="43" spans="10:10" x14ac:dyDescent="0.25">
      <c r="J43" s="16"/>
    </row>
    <row r="44" spans="10:10" x14ac:dyDescent="0.25">
      <c r="J44" s="16"/>
    </row>
    <row r="46" spans="10:10" x14ac:dyDescent="0.25">
      <c r="J46" s="16"/>
    </row>
    <row r="49" spans="10:10" x14ac:dyDescent="0.25">
      <c r="J49" s="16"/>
    </row>
    <row r="50" spans="10:10" x14ac:dyDescent="0.25">
      <c r="J50" s="16"/>
    </row>
    <row r="51" spans="10:10" x14ac:dyDescent="0.25">
      <c r="J51" s="16"/>
    </row>
    <row r="54" spans="10:10" x14ac:dyDescent="0.25">
      <c r="J54" s="16"/>
    </row>
    <row r="55" spans="10:10" x14ac:dyDescent="0.25">
      <c r="J55" s="16"/>
    </row>
    <row r="57" spans="10:10" x14ac:dyDescent="0.25">
      <c r="J57" s="16"/>
    </row>
    <row r="58" spans="10:10" x14ac:dyDescent="0.25">
      <c r="J58" s="16"/>
    </row>
    <row r="60" spans="10:10" x14ac:dyDescent="0.25">
      <c r="J60" s="16"/>
    </row>
    <row r="61" spans="10:10" x14ac:dyDescent="0.25">
      <c r="J61" s="16"/>
    </row>
    <row r="63" spans="10:10" x14ac:dyDescent="0.25">
      <c r="J63" s="15"/>
    </row>
    <row r="65" spans="10:10" x14ac:dyDescent="0.25">
      <c r="J65" s="16"/>
    </row>
    <row r="66" spans="10:10" x14ac:dyDescent="0.25">
      <c r="J66" s="16"/>
    </row>
    <row r="68" spans="10:10" x14ac:dyDescent="0.25">
      <c r="J68" s="16"/>
    </row>
    <row r="69" spans="10:10" x14ac:dyDescent="0.25">
      <c r="J69" s="16"/>
    </row>
    <row r="73" spans="10:10" x14ac:dyDescent="0.25">
      <c r="J73" s="16"/>
    </row>
    <row r="74" spans="10:10" x14ac:dyDescent="0.25">
      <c r="J74" s="16"/>
    </row>
    <row r="75" spans="10:10" x14ac:dyDescent="0.25">
      <c r="J75" s="16"/>
    </row>
    <row r="76" spans="10:10" x14ac:dyDescent="0.25">
      <c r="J76" s="16"/>
    </row>
    <row r="77" spans="10:10" x14ac:dyDescent="0.25">
      <c r="J77" s="16"/>
    </row>
    <row r="78" spans="10:10" x14ac:dyDescent="0.25">
      <c r="J78" s="16"/>
    </row>
    <row r="81" spans="10:10" x14ac:dyDescent="0.25">
      <c r="J81" s="16"/>
    </row>
    <row r="82" spans="10:10" x14ac:dyDescent="0.25">
      <c r="J82" s="16"/>
    </row>
    <row r="85" spans="10:10" x14ac:dyDescent="0.25">
      <c r="J85" s="16"/>
    </row>
    <row r="86" spans="10:10" x14ac:dyDescent="0.25">
      <c r="J86" s="16"/>
    </row>
    <row r="88" spans="10:10" x14ac:dyDescent="0.25">
      <c r="J88" s="16"/>
    </row>
    <row r="89" spans="10:10" x14ac:dyDescent="0.25">
      <c r="J89" s="16"/>
    </row>
    <row r="91" spans="10:10" x14ac:dyDescent="0.25">
      <c r="J91" s="16"/>
    </row>
    <row r="92" spans="10:10" x14ac:dyDescent="0.25">
      <c r="J92" s="16"/>
    </row>
    <row r="95" spans="10:10" x14ac:dyDescent="0.25">
      <c r="J95" s="16"/>
    </row>
    <row r="96" spans="10:10" x14ac:dyDescent="0.25">
      <c r="J96" s="16"/>
    </row>
    <row r="97" spans="10:10" x14ac:dyDescent="0.25">
      <c r="J97" s="16"/>
    </row>
    <row r="98" spans="10:10" x14ac:dyDescent="0.25">
      <c r="J98" s="16"/>
    </row>
    <row r="100" spans="10:10" x14ac:dyDescent="0.25">
      <c r="J100" s="16"/>
    </row>
    <row r="101" spans="10:10" x14ac:dyDescent="0.25">
      <c r="J101" s="16"/>
    </row>
    <row r="102" spans="10:10" x14ac:dyDescent="0.25">
      <c r="J102" s="16"/>
    </row>
    <row r="104" spans="10:10" x14ac:dyDescent="0.25">
      <c r="J104" s="16"/>
    </row>
    <row r="105" spans="10:10" x14ac:dyDescent="0.25">
      <c r="J105" s="16"/>
    </row>
    <row r="106" spans="10:10" x14ac:dyDescent="0.25">
      <c r="J106" s="16"/>
    </row>
    <row r="109" spans="10:10" x14ac:dyDescent="0.25">
      <c r="J109" s="16"/>
    </row>
  </sheetData>
  <sortState ref="J2:J39">
    <sortCondition ref="J39"/>
  </sortState>
  <dataValidations count="1">
    <dataValidation type="list" allowBlank="1" showInputMessage="1" showErrorMessage="1" sqref="C2:C12">
      <formula1>$Z$7:$Z$33</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
  <sheetViews>
    <sheetView workbookViewId="0">
      <selection activeCell="G2" sqref="G2"/>
    </sheetView>
  </sheetViews>
  <sheetFormatPr baseColWidth="10" defaultRowHeight="15" x14ac:dyDescent="0.25"/>
  <cols>
    <col min="1" max="1" width="15.42578125" customWidth="1"/>
    <col min="2" max="2" width="14.28515625" customWidth="1"/>
    <col min="3" max="3" width="8.28515625" customWidth="1"/>
  </cols>
  <sheetData>
    <row r="3" spans="1:2" x14ac:dyDescent="0.25">
      <c r="A3" s="22" t="s">
        <v>116</v>
      </c>
      <c r="B3" t="s">
        <v>163</v>
      </c>
    </row>
    <row r="4" spans="1:2" x14ac:dyDescent="0.25">
      <c r="A4" s="40" t="s">
        <v>23</v>
      </c>
      <c r="B4" s="23">
        <v>2</v>
      </c>
    </row>
    <row r="5" spans="1:2" x14ac:dyDescent="0.25">
      <c r="A5" s="40" t="s">
        <v>22</v>
      </c>
      <c r="B5" s="23">
        <v>16</v>
      </c>
    </row>
    <row r="6" spans="1:2" x14ac:dyDescent="0.25">
      <c r="A6" s="40" t="s">
        <v>112</v>
      </c>
      <c r="B6" s="23">
        <v>3</v>
      </c>
    </row>
    <row r="7" spans="1:2" x14ac:dyDescent="0.25">
      <c r="A7" s="40" t="s">
        <v>114</v>
      </c>
      <c r="B7" s="23">
        <v>12</v>
      </c>
    </row>
    <row r="8" spans="1:2" x14ac:dyDescent="0.25">
      <c r="A8" s="40" t="s">
        <v>111</v>
      </c>
      <c r="B8" s="23">
        <v>10</v>
      </c>
    </row>
    <row r="9" spans="1:2" x14ac:dyDescent="0.25">
      <c r="A9" s="40" t="s">
        <v>117</v>
      </c>
      <c r="B9" s="23">
        <v>43</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14</vt:i4>
      </vt:variant>
    </vt:vector>
  </HeadingPairs>
  <TitlesOfParts>
    <vt:vector size="19" baseType="lpstr">
      <vt:lpstr>Abril</vt:lpstr>
      <vt:lpstr>Mayo</vt:lpstr>
      <vt:lpstr>Plantilla Correo</vt:lpstr>
      <vt:lpstr>Listas</vt:lpstr>
      <vt:lpstr>Hoja1</vt:lpstr>
      <vt:lpstr>Actividad_Ilegal</vt:lpstr>
      <vt:lpstr>Ataque</vt:lpstr>
      <vt:lpstr>Categoria</vt:lpstr>
      <vt:lpstr>Codigo_Malicioso</vt:lpstr>
      <vt:lpstr>Denegacion_de_Servicios</vt:lpstr>
      <vt:lpstr>Estado</vt:lpstr>
      <vt:lpstr>Fuga_de_Informacion</vt:lpstr>
      <vt:lpstr>Incidente</vt:lpstr>
      <vt:lpstr>Incidete</vt:lpstr>
      <vt:lpstr>Phishing</vt:lpstr>
      <vt:lpstr>Regional</vt:lpstr>
      <vt:lpstr>Reputacion_Dominio</vt:lpstr>
      <vt:lpstr>SOC</vt:lpstr>
      <vt:lpstr>Tipo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ICBF</dc:title>
  <dc:creator>Daniel Arturo Villarreal</dc:creator>
  <cp:keywords>Uso Interno</cp:keywords>
  <cp:lastModifiedBy>Liliana Traslaviña de Antonio</cp:lastModifiedBy>
  <cp:lastPrinted>2017-04-18T22:08:26Z</cp:lastPrinted>
  <dcterms:created xsi:type="dcterms:W3CDTF">2017-04-04T14:29:07Z</dcterms:created>
  <dcterms:modified xsi:type="dcterms:W3CDTF">2018-03-23T16:43:19Z</dcterms:modified>
  <cp:category>Interno</cp:category>
</cp:coreProperties>
</file>