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se.navarrete\Desktop\CARGUE\"/>
    </mc:Choice>
  </mc:AlternateContent>
  <bookViews>
    <workbookView xWindow="0" yWindow="0" windowWidth="20490" windowHeight="7755"/>
  </bookViews>
  <sheets>
    <sheet name="INFORME" sheetId="3" r:id="rId1"/>
    <sheet name="Regionales" sheetId="1" state="hidden" r:id="rId2"/>
    <sheet name="Responsables" sheetId="2" state="hidden" r:id="rId3"/>
  </sheets>
  <definedNames>
    <definedName name="_xlnm._FilterDatabase" localSheetId="2" hidden="1">Responsables!$C$12:$E$61</definedName>
    <definedName name="AMAZONAS">Regionales!$C$153</definedName>
    <definedName name="ANTIOQUIA">Regionales!$A$2:$A$19</definedName>
    <definedName name="ARAUCA">Regionales!$C$137:$C$139</definedName>
    <definedName name="_xlnm.Print_Area" localSheetId="0">INFORME!$A$1:$M$59</definedName>
    <definedName name="ATLANTICO">Regionales!$C$2:$C$8</definedName>
    <definedName name="BOGOTA">Regionales!$C$11:$C$27</definedName>
    <definedName name="BOLIVAR">Regionales!$C$30:$C$37</definedName>
    <definedName name="BOYACA">Regionales!$C$40:$C$51</definedName>
    <definedName name="CALDAS">Regionales!$C$54:$C$58</definedName>
    <definedName name="CAQUETA">Regionales!$A$22:$A$25</definedName>
    <definedName name="CASANARE">Regionales!$C$142:$C$144</definedName>
    <definedName name="CAUCA">Regionales!$C$61:$C$67</definedName>
    <definedName name="CESAR">Regionales!$A$28:$A$32</definedName>
    <definedName name="CHOCO">Regionales!$C$70:$C$74</definedName>
    <definedName name="CORDOBA">Regionales!$A$35:$A$42</definedName>
    <definedName name="CUNDINAMARCA">Regionales!$A$45:$A$57</definedName>
    <definedName name="GESTORES">Responsables!$J$13:$J$17</definedName>
    <definedName name="GUAINIA">Regionales!$C$156</definedName>
    <definedName name="GUAJIRA">Regionales!$C$84:$C$88</definedName>
    <definedName name="GUAVIARE">Regionales!$C$159</definedName>
    <definedName name="HUILA">Regionales!$C$77:$C$81</definedName>
    <definedName name="MAGDALENA">Regionales!$A$60:$A$67</definedName>
    <definedName name="META">Regionales!$C$91:$C$95</definedName>
    <definedName name="NARIÑO">Regionales!$C$98:$C$105</definedName>
    <definedName name="NORTE_DE_SANTANDER">Regionales!$A$70:$A$75</definedName>
    <definedName name="PUTUMAYO">Regionales!$C$147:$C$150</definedName>
    <definedName name="QUINDIO">Regionales!$A$78:$A$80</definedName>
    <definedName name="REGIONAL">Responsables!$A$1:$A$33</definedName>
    <definedName name="RESPONSABLES">Responsables!$D$13:$D$60</definedName>
    <definedName name="RISARALDA">Regionales!$A$83:$A$87</definedName>
    <definedName name="SAN_ANDRES">Regionales!$A$90</definedName>
    <definedName name="SANTANDER">Regionales!$C$108:$C$117</definedName>
    <definedName name="SUCRE">Regionales!$C$120:$C$123</definedName>
    <definedName name="TOLIMA">Regionales!$C$126:$C$134</definedName>
    <definedName name="VALLE">Regionales!$A$93:$A$106</definedName>
    <definedName name="VAUPES">Regionales!$C$162</definedName>
    <definedName name="VICHADA">Regionales!$A$109:$A$109</definedName>
  </definedNames>
  <calcPr calcId="152511"/>
</workbook>
</file>

<file path=xl/calcChain.xml><?xml version="1.0" encoding="utf-8"?>
<calcChain xmlns="http://schemas.openxmlformats.org/spreadsheetml/2006/main">
  <c r="F19" i="3" l="1"/>
  <c r="F12" i="3"/>
  <c r="I10" i="3"/>
  <c r="D10" i="3"/>
</calcChain>
</file>

<file path=xl/sharedStrings.xml><?xml version="1.0" encoding="utf-8"?>
<sst xmlns="http://schemas.openxmlformats.org/spreadsheetml/2006/main" count="448" uniqueCount="335">
  <si>
    <t>CZ FLORENCIA 1</t>
  </si>
  <si>
    <t>CZ FLORENCIA 2</t>
  </si>
  <si>
    <t>CZ PUERTO RICO</t>
  </si>
  <si>
    <t>CZ BELEN DE LOS ANDAQUIES</t>
  </si>
  <si>
    <t>CZ VALLEDUPAR 1</t>
  </si>
  <si>
    <t>CZ VALLEDUPAR 2</t>
  </si>
  <si>
    <t>CZ CHIRIGUANA</t>
  </si>
  <si>
    <t>CZ AGUACHICA</t>
  </si>
  <si>
    <t>CZ AGUSTIN CODAZZI</t>
  </si>
  <si>
    <t>CZ 1 MONTERIA</t>
  </si>
  <si>
    <t>CZ CERETE</t>
  </si>
  <si>
    <t>CZ PLANETARICA</t>
  </si>
  <si>
    <t>CZ TIERRALTA</t>
  </si>
  <si>
    <t>CZ MOTELIBANO</t>
  </si>
  <si>
    <t>CZ LORICA</t>
  </si>
  <si>
    <t>CZ SAHAGUN</t>
  </si>
  <si>
    <t>CZ SAN ANDRES DE SOTAVENTO</t>
  </si>
  <si>
    <t>CZ SOACHA</t>
  </si>
  <si>
    <t>CZ ZIPAQUIRA</t>
  </si>
  <si>
    <t>CZ CHOCONTA</t>
  </si>
  <si>
    <t>CZ PACHO</t>
  </si>
  <si>
    <t>CZ VILLETA</t>
  </si>
  <si>
    <t>CZ FACATATIVA</t>
  </si>
  <si>
    <t>CZ FUSAGASUGA</t>
  </si>
  <si>
    <t>CZ CAQUEZA</t>
  </si>
  <si>
    <t>CZ GACHETA</t>
  </si>
  <si>
    <t>CZ GIRARDOT</t>
  </si>
  <si>
    <t>CZ LA MESA</t>
  </si>
  <si>
    <t>CZ UBATE</t>
  </si>
  <si>
    <t>CZ SAN JUAN DE RIOSECO</t>
  </si>
  <si>
    <t>CZ SANTA MARTA SUR</t>
  </si>
  <si>
    <t>CZ SANTA MARTA NORTE</t>
  </si>
  <si>
    <t>CZ DEL RIO</t>
  </si>
  <si>
    <t>CZ CIENAGA</t>
  </si>
  <si>
    <t>CZ FUNDACION</t>
  </si>
  <si>
    <t>CZ PLATO</t>
  </si>
  <si>
    <t>CZ EL BANCO</t>
  </si>
  <si>
    <t>CZ SANTA ANA</t>
  </si>
  <si>
    <t>CZ CUCUTA 1</t>
  </si>
  <si>
    <t>CZ CUCUTA 2</t>
  </si>
  <si>
    <t>CZ CUCUTA 3</t>
  </si>
  <si>
    <t>CZ OCAÑA</t>
  </si>
  <si>
    <t>CZ PAMPLONA</t>
  </si>
  <si>
    <t>CZ TIBU</t>
  </si>
  <si>
    <t>CZ ARMENIA SUR</t>
  </si>
  <si>
    <t>CZ ARMENIA NORTE</t>
  </si>
  <si>
    <t>CZ CALARCA</t>
  </si>
  <si>
    <t>CZ PEREIRA</t>
  </si>
  <si>
    <t>CZ LA VIRGINIA</t>
  </si>
  <si>
    <t>CZ DOS QUEBRADAS</t>
  </si>
  <si>
    <t>CZ BELEN DE UMBRIA</t>
  </si>
  <si>
    <t>CZ SANTA ROSA DE CABAL</t>
  </si>
  <si>
    <t>CZ LOS ALMENDROS</t>
  </si>
  <si>
    <t>CZ SURORIENTAL</t>
  </si>
  <si>
    <t>CZ NORORIENTAL</t>
  </si>
  <si>
    <t>CZ LADERA</t>
  </si>
  <si>
    <t>CZ CENTRO</t>
  </si>
  <si>
    <t>CZ SUR</t>
  </si>
  <si>
    <t>CZ JAMUNDI</t>
  </si>
  <si>
    <t>CZ YUMBO</t>
  </si>
  <si>
    <t>CZ PALMIRA</t>
  </si>
  <si>
    <t>CZ BUGA</t>
  </si>
  <si>
    <t>CZ TULUA</t>
  </si>
  <si>
    <t>CZ SEVILLA</t>
  </si>
  <si>
    <t>CZ ROLDANILLO</t>
  </si>
  <si>
    <t>CZ CARTAGO</t>
  </si>
  <si>
    <t>CZ BUENAVENTURA</t>
  </si>
  <si>
    <t>CAQUETA</t>
  </si>
  <si>
    <t>CESAR</t>
  </si>
  <si>
    <t>CORDOBA</t>
  </si>
  <si>
    <t>CUNDINAMARCA</t>
  </si>
  <si>
    <t>MAGDALENA</t>
  </si>
  <si>
    <t>N. DE SANTANDER</t>
  </si>
  <si>
    <t>QUINDIO</t>
  </si>
  <si>
    <t>RISARALDA</t>
  </si>
  <si>
    <t>SAN ANDRES</t>
  </si>
  <si>
    <t>VALLE</t>
  </si>
  <si>
    <t>VICHADA</t>
  </si>
  <si>
    <t>NORTE_DE_SANTANDER</t>
  </si>
  <si>
    <t>SAN_ANDRES</t>
  </si>
  <si>
    <t>AMAZONAS</t>
  </si>
  <si>
    <t>ANTIOQUIA</t>
  </si>
  <si>
    <t>ARAUCA</t>
  </si>
  <si>
    <t>Kelly Patricia Montero Avila</t>
  </si>
  <si>
    <t>META</t>
  </si>
  <si>
    <t>ATLANTICO</t>
  </si>
  <si>
    <t>NARIÑO</t>
  </si>
  <si>
    <t>Elizabeth Peña Garcia</t>
  </si>
  <si>
    <t>BOLIVAR</t>
  </si>
  <si>
    <t>Elizabeth Ladeus</t>
  </si>
  <si>
    <t>Ana Lucia Villota</t>
  </si>
  <si>
    <t>PUTUMAYO</t>
  </si>
  <si>
    <t>BOYACA</t>
  </si>
  <si>
    <t>Amira Soracá Reyes</t>
  </si>
  <si>
    <t>CALDAS</t>
  </si>
  <si>
    <t>Luz Marina Zuluaga Londoño</t>
  </si>
  <si>
    <t>CASANARE</t>
  </si>
  <si>
    <t xml:space="preserve">Ana Patricia Ramos Parada </t>
  </si>
  <si>
    <t>CAUCA</t>
  </si>
  <si>
    <t>CHOCO</t>
  </si>
  <si>
    <t>SANTANDER</t>
  </si>
  <si>
    <t>Lina Maria Garcia</t>
  </si>
  <si>
    <t>SUCRE</t>
  </si>
  <si>
    <t>Maria Bernarda Lobo Gonzalez</t>
  </si>
  <si>
    <t>TOLIMA</t>
  </si>
  <si>
    <t>GUAINIA</t>
  </si>
  <si>
    <t>GUAJIRA</t>
  </si>
  <si>
    <t>Leyla Montalvo Rojas</t>
  </si>
  <si>
    <t>GUAVIARE</t>
  </si>
  <si>
    <t xml:space="preserve">Blanca Aide Baquero Martinez </t>
  </si>
  <si>
    <t>HUILA</t>
  </si>
  <si>
    <t>VAUPES</t>
  </si>
  <si>
    <t>REGIONAL ANTIOQUIA</t>
  </si>
  <si>
    <t>CZ INTEGRAL NORORIENTAL</t>
  </si>
  <si>
    <t>CZ INTEGRAL NOROCCIDENTAL</t>
  </si>
  <si>
    <t>CZ INTEGRAL SUR ORIENTAL</t>
  </si>
  <si>
    <t>CZ ABURRA NORTE</t>
  </si>
  <si>
    <t>CZ ABURRA SUR</t>
  </si>
  <si>
    <t>CZ BAJO CAUCA</t>
  </si>
  <si>
    <t>CZ LA MESETA</t>
  </si>
  <si>
    <t>CZ MAGDALENA MEDIO</t>
  </si>
  <si>
    <t>CZ OCCIDENTE</t>
  </si>
  <si>
    <t>CZ OCCIDENTE MEDIO</t>
  </si>
  <si>
    <t>CZ ORIENTE</t>
  </si>
  <si>
    <t>CZ PORCE NUS</t>
  </si>
  <si>
    <t>CZ SUROESTE</t>
  </si>
  <si>
    <t>CZ PENDERISCO</t>
  </si>
  <si>
    <t>CZ URABA</t>
  </si>
  <si>
    <t>CZ ORIENTE MEDIO</t>
  </si>
  <si>
    <t>CAIF COMUNA 13</t>
  </si>
  <si>
    <t>CAIF COMUNA 8</t>
  </si>
  <si>
    <t>REGIONAL ATLANTICO</t>
  </si>
  <si>
    <t>CZ NORTE CENTRO HISTORICO</t>
  </si>
  <si>
    <t>CZ SUROCCIDENTE</t>
  </si>
  <si>
    <t>CZ BARANOA</t>
  </si>
  <si>
    <t>CZ SABANALARGA</t>
  </si>
  <si>
    <t>CZ SABANAGRANDE</t>
  </si>
  <si>
    <t>CZ HIPODROMO</t>
  </si>
  <si>
    <t>CZ SURORIENTE</t>
  </si>
  <si>
    <t>REGIONAL BOGOTA</t>
  </si>
  <si>
    <t>CZ CIUDAD BOLIVAR</t>
  </si>
  <si>
    <t>CZ TUNJUELITO</t>
  </si>
  <si>
    <t>CZ USME</t>
  </si>
  <si>
    <t>CZ SAN CRISTOBAL SUR</t>
  </si>
  <si>
    <t>CZ KENNEDY</t>
  </si>
  <si>
    <t>CZ REVIVIR</t>
  </si>
  <si>
    <t>CZ PUENTE ARANDA</t>
  </si>
  <si>
    <t>CZ BOSA</t>
  </si>
  <si>
    <t>CZ RAFAEL URIBE</t>
  </si>
  <si>
    <t>CZ SANTA FE</t>
  </si>
  <si>
    <t>CZ FONTIBON</t>
  </si>
  <si>
    <t>CZ BARRIOS UNIDOS</t>
  </si>
  <si>
    <t>CZ ENGATIVA</t>
  </si>
  <si>
    <t>CZ SUBA</t>
  </si>
  <si>
    <t>CZ USAQUEN</t>
  </si>
  <si>
    <t>CZ MARTIRES</t>
  </si>
  <si>
    <t>CZ CREER</t>
  </si>
  <si>
    <t>REGIONAL BOLIVAR</t>
  </si>
  <si>
    <t>CZ HISTORICO Y DEL CARIBE NORTE</t>
  </si>
  <si>
    <t>CZ DE LA VIRGEN Y TURISTICO</t>
  </si>
  <si>
    <t>CZ INDUSTRIAL DE LA BAHIA</t>
  </si>
  <si>
    <t>CZ TURBACO</t>
  </si>
  <si>
    <t>CZ EL CARMEN DE BOLIVAR</t>
  </si>
  <si>
    <t>CZ MAGANGUE</t>
  </si>
  <si>
    <t>CZ MOMPOX</t>
  </si>
  <si>
    <t>CZ SIMITI</t>
  </si>
  <si>
    <t>REGIONAL BOYACA</t>
  </si>
  <si>
    <t>CZ TUNJA_1</t>
  </si>
  <si>
    <t>CZ TUNJA_2</t>
  </si>
  <si>
    <t>CZ SOGAMOSO</t>
  </si>
  <si>
    <t>CZ DUITAMA</t>
  </si>
  <si>
    <t>CZ CHIQUINQUIRA</t>
  </si>
  <si>
    <t>CZ GARAGOA</t>
  </si>
  <si>
    <t>CZ PUERTO BOYACA</t>
  </si>
  <si>
    <t>CZ SOATA</t>
  </si>
  <si>
    <t>CZ EL COCUY</t>
  </si>
  <si>
    <t>CZ MIRAFLORES</t>
  </si>
  <si>
    <t>CZ MONIQUIRA</t>
  </si>
  <si>
    <t>CZ OTANCHE</t>
  </si>
  <si>
    <t>REGIONAL CALDAS</t>
  </si>
  <si>
    <t>CZ MANIZALES 1</t>
  </si>
  <si>
    <t>CZ MANIZALES 2</t>
  </si>
  <si>
    <t>CZ NORTE</t>
  </si>
  <si>
    <t>REGIONAL CAUCA</t>
  </si>
  <si>
    <t>CZ POPAYAN</t>
  </si>
  <si>
    <t>CZ INDIGENA</t>
  </si>
  <si>
    <t>CZ MACIZO COLOMBIANO</t>
  </si>
  <si>
    <t>CZ COSTA PACIFICA</t>
  </si>
  <si>
    <t>BOGOTA</t>
  </si>
  <si>
    <t>REGIONAL CHOCO</t>
  </si>
  <si>
    <t>CZ QUIBDO</t>
  </si>
  <si>
    <t>CZ ISTMINA</t>
  </si>
  <si>
    <t>CZ BAHIA SOLANO</t>
  </si>
  <si>
    <t>CZ RIOSUCIO</t>
  </si>
  <si>
    <t>CZ TADO</t>
  </si>
  <si>
    <t>REGIONAL HUILA</t>
  </si>
  <si>
    <t>CZ NEIVA</t>
  </si>
  <si>
    <t>CZ GARZON</t>
  </si>
  <si>
    <t>CZ LA PLATA</t>
  </si>
  <si>
    <t>CZ PITALITO</t>
  </si>
  <si>
    <t>CZ LA GAITANA</t>
  </si>
  <si>
    <t>REGIONAL LA GUAJIRA</t>
  </si>
  <si>
    <t>CZ RIOHACHA 1</t>
  </si>
  <si>
    <t>CZ RIOHACHA 2</t>
  </si>
  <si>
    <t>CZ FONSECA</t>
  </si>
  <si>
    <t>CZ MANAURE</t>
  </si>
  <si>
    <t>CZ MAICAO</t>
  </si>
  <si>
    <t>REGIONAL META</t>
  </si>
  <si>
    <t>CZ VILLAVICENCIO 1</t>
  </si>
  <si>
    <t>CZ VILLAVICENCIO 2</t>
  </si>
  <si>
    <t>CZ GRANADA</t>
  </si>
  <si>
    <t>CZ ACACIAS</t>
  </si>
  <si>
    <t>CZ PUERTO LOPEZ</t>
  </si>
  <si>
    <t>REGIONAL NARIÑO</t>
  </si>
  <si>
    <t>CZ PASTO 1</t>
  </si>
  <si>
    <t>CZ PASTO 2</t>
  </si>
  <si>
    <t>CZ TUMACO</t>
  </si>
  <si>
    <t>CZ IPIALES</t>
  </si>
  <si>
    <t>CZ TUQUERRES</t>
  </si>
  <si>
    <t>CZ LA UNION</t>
  </si>
  <si>
    <t>CZ BARBACOAS</t>
  </si>
  <si>
    <t>CZ REMOLINO</t>
  </si>
  <si>
    <t>REGIONAL SANTANDER</t>
  </si>
  <si>
    <t>CZ BUCARAMANGA NORTE</t>
  </si>
  <si>
    <t>CZ BUCARAMANGA SUR</t>
  </si>
  <si>
    <t>CZ CARLOS LLERAS RESTREPO</t>
  </si>
  <si>
    <t>CZ LUIS CARLOS GALÁN SARMIENTO</t>
  </si>
  <si>
    <t>CZ YARIQUIES</t>
  </si>
  <si>
    <t>CZ LA FLORESTA</t>
  </si>
  <si>
    <t>CZ SAN GIL</t>
  </si>
  <si>
    <t>CZ SOCORRO</t>
  </si>
  <si>
    <t>CZ VELEZ</t>
  </si>
  <si>
    <t>CZ MALAGA</t>
  </si>
  <si>
    <t>REGIONAL SUCRE</t>
  </si>
  <si>
    <t>CZ BOSTON</t>
  </si>
  <si>
    <t>CZ SINCELEJO</t>
  </si>
  <si>
    <t>CZ LA MOJANA</t>
  </si>
  <si>
    <t>REGIONAL TOLIMA</t>
  </si>
  <si>
    <t>CZ JORDAN</t>
  </si>
  <si>
    <t>CZ GALAN</t>
  </si>
  <si>
    <t>CZ IBAGUE</t>
  </si>
  <si>
    <t>CZ LIBANO</t>
  </si>
  <si>
    <t>CZ LERIDA</t>
  </si>
  <si>
    <t>CZ HONDA</t>
  </si>
  <si>
    <t>CZ ESPINAL</t>
  </si>
  <si>
    <t>CZ CHAPARRAL</t>
  </si>
  <si>
    <t>CZ PURIFICACIÓN</t>
  </si>
  <si>
    <t>REGIONAL ARAUCA</t>
  </si>
  <si>
    <t>CZ ARAUCA</t>
  </si>
  <si>
    <t>CZ SARAVENA</t>
  </si>
  <si>
    <t>CZ TAME</t>
  </si>
  <si>
    <t>REGIONAL CASANARE</t>
  </si>
  <si>
    <t>CZ YOPAL</t>
  </si>
  <si>
    <t>CZ PAZ DE ARIPORO</t>
  </si>
  <si>
    <t>CZ VILLANUEVA</t>
  </si>
  <si>
    <t>REGIONAL PUTUMAYO</t>
  </si>
  <si>
    <t>CZ MOCOA</t>
  </si>
  <si>
    <t>CZ SIBUNDOY</t>
  </si>
  <si>
    <t>CZ PUERTO ASIS</t>
  </si>
  <si>
    <t>CZ LA HORMIGA</t>
  </si>
  <si>
    <t>REGIONAL AMAZONAS</t>
  </si>
  <si>
    <t>CZ LETICIA</t>
  </si>
  <si>
    <t>REGIONAL GUAINIA</t>
  </si>
  <si>
    <t>CZ INIRIDA</t>
  </si>
  <si>
    <t>REGIONAL GUAVIARE</t>
  </si>
  <si>
    <t>CZ SAN JOSE DE GUAVIARE</t>
  </si>
  <si>
    <t>REGIONAL VAUPES</t>
  </si>
  <si>
    <t>CZ MITU</t>
  </si>
  <si>
    <t>CZ PUERTO CARREÑO</t>
  </si>
  <si>
    <t>Ana Bernarda Solaque</t>
  </si>
  <si>
    <t>Brigida Gutierrez</t>
  </si>
  <si>
    <t>Carlos Orlando Rodriguez</t>
  </si>
  <si>
    <t>Claudia Esmaira Arciniegas</t>
  </si>
  <si>
    <t>Dalba Victoria Machado</t>
  </si>
  <si>
    <t>Diana Milena Monsalve</t>
  </si>
  <si>
    <t>Ever Neyder Moreno Palacio</t>
  </si>
  <si>
    <t>Flor Adriana Guerrero</t>
  </si>
  <si>
    <t>Ilsy Mendoza Borja</t>
  </si>
  <si>
    <t>Katia Sanchez</t>
  </si>
  <si>
    <t>Liza Leonor Rozo  Vanegas</t>
  </si>
  <si>
    <t>Luis Fernando Uribe</t>
  </si>
  <si>
    <t>Maria Fernanda Escobar</t>
  </si>
  <si>
    <t>Maria Ines Agudelo // Sergio Arango</t>
  </si>
  <si>
    <t>Maria Victoria Gutierrez</t>
  </si>
  <si>
    <t xml:space="preserve">Marta Castillo // Paula Daniela Hernández </t>
  </si>
  <si>
    <t>Martha Luz Insignares</t>
  </si>
  <si>
    <t>Myriam Zulay Rincón Meneses</t>
  </si>
  <si>
    <t>Piedad Villegas Arcany</t>
  </si>
  <si>
    <t>Sandra Milena Hurtado</t>
  </si>
  <si>
    <t>William Montilla Opsina</t>
  </si>
  <si>
    <t>Adela Muñoz</t>
  </si>
  <si>
    <t>Angelica Ballesteros Gonzalez</t>
  </si>
  <si>
    <t>Blanca Isabel Rodriguez Rojas</t>
  </si>
  <si>
    <t>Clara Ines Gomez</t>
  </si>
  <si>
    <t>Dahiana Mendez Caceres</t>
  </si>
  <si>
    <t>Diana Ballesteros Diaz</t>
  </si>
  <si>
    <t>Indira Neyiret Mejia Contreras</t>
  </si>
  <si>
    <t>Jacqueline Hernandez</t>
  </si>
  <si>
    <t>Johanna Gaitan</t>
  </si>
  <si>
    <t>Laura Milena Criales Gama</t>
  </si>
  <si>
    <t xml:space="preserve">Luisa Del Pilar Caraballo Acosta </t>
  </si>
  <si>
    <t>Luz Dary Mesa Escobar</t>
  </si>
  <si>
    <t xml:space="preserve">Maria Del Pilar Torres Chacon </t>
  </si>
  <si>
    <t>Martha Elena Jurado</t>
  </si>
  <si>
    <t>TOTAL DE LA POBLACIÓN DE LA ZONA DE INFLUENCIA</t>
  </si>
  <si>
    <t>TOTAL POBLACIONAL NNA</t>
  </si>
  <si>
    <t>Carolina Castro Arellana</t>
  </si>
  <si>
    <t>Jimmy Leonardo Rodriguez Medina</t>
  </si>
  <si>
    <t>Magda Liliana Cruz Mora</t>
  </si>
  <si>
    <t>Geny Elvira Barranco Aldana</t>
  </si>
  <si>
    <t>Carolina Muñoz Rios</t>
  </si>
  <si>
    <t>Regional</t>
  </si>
  <si>
    <t>Responsable Regional</t>
  </si>
  <si>
    <t>Responsable Centro Zonal</t>
  </si>
  <si>
    <t>-</t>
  </si>
  <si>
    <t>Centro Zonal</t>
  </si>
  <si>
    <t>% DE PARTICIPACIÓN DE NNA EN LA ZONA DE INFLUENCIA</t>
  </si>
  <si>
    <t xml:space="preserve">Elcyra Vargas Rojas </t>
  </si>
  <si>
    <t>Problemáticas en el proceso de Gestión de Peticiones Quejas, Reclamos, Denuncias y Sugerencias y resultado de Indicadores</t>
  </si>
  <si>
    <t>Fecha de su implementación (dd/mm/yyyy)</t>
  </si>
  <si>
    <t>Resultado esperado</t>
  </si>
  <si>
    <t>Seguimiento</t>
  </si>
  <si>
    <t>Propuesta de Acciones 
de Mejora</t>
  </si>
  <si>
    <t>¿Qué problemática social identifica en su zona de influencia, factores de reincidencia y tendencias de crecimiento?</t>
  </si>
  <si>
    <t>Recomendaciones y Seguimiento Cogestor Nacional</t>
  </si>
  <si>
    <t>(Diligenciamiento en la Dirección de Servicios y Atención)</t>
  </si>
  <si>
    <t>Cogestor Nacional</t>
  </si>
  <si>
    <t>Página 1 de 1</t>
  </si>
  <si>
    <t>(Diligenciar las problemáticas teniendo enmarcando los cuatro ejes infraestructura, recurso humano, tecnología y procesos)</t>
  </si>
  <si>
    <t>Diana Katherine Tovar Arias</t>
  </si>
  <si>
    <r>
      <rPr>
        <sz val="11"/>
        <color theme="1"/>
        <rFont val="Arial"/>
        <family val="2"/>
      </rPr>
      <t xml:space="preserve">PROCESO RELACIÓN CON EL CIUDADANO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</t>
    </r>
    <r>
      <rPr>
        <sz val="10"/>
        <color theme="1"/>
        <rFont val="Arial"/>
        <family val="2"/>
      </rPr>
      <t>INFORME TRIMESTRAL CUALITATIVO REGIONALES</t>
    </r>
  </si>
  <si>
    <t>Clasificación de la Información:                                                                   Pública</t>
  </si>
  <si>
    <t>F1.P1.RC</t>
  </si>
  <si>
    <r>
      <t xml:space="preserve">__________________________________________________________________________________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DIRECTOR/A  REGIONAL</t>
    </r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</si>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</sst>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3" fontId="0" fillId="0" borderId="1" xfId="0" applyNumberFormat="1" applyBorder="1" applyAlignment="1" applyProtection="1">
      <alignment horizontal="center" vertical="center"/>
      <protection locked="0"/>
    </xf>
    <xf numFmtId="9" fontId="0" fillId="0" borderId="1" xfId="1" applyFont="1" applyBorder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0" fillId="0" borderId="0" xfId="0" applyProtection="1"/>
    <xf numFmtId="0" fontId="0" fillId="0" borderId="0" xfId="0" applyBorder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Protection="1"/>
    <xf numFmtId="0" fontId="3" fillId="0" borderId="12" xfId="0" applyFont="1" applyBorder="1" applyAlignment="1" applyProtection="1">
      <alignment vertical="center"/>
      <protection hidden="1"/>
    </xf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Border="1" applyAlignment="1" applyProtection="1">
      <alignment vertical="center"/>
      <protection hidden="1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6" xfId="0" applyBorder="1" applyProtection="1"/>
    <xf numFmtId="0" fontId="0" fillId="0" borderId="17" xfId="0" applyBorder="1" applyProtection="1"/>
    <xf numFmtId="0" fontId="1" fillId="0" borderId="0" xfId="0" applyFont="1" applyBorder="1" applyProtection="1"/>
    <xf numFmtId="0" fontId="0" fillId="0" borderId="18" xfId="0" applyBorder="1" applyProtection="1"/>
    <xf numFmtId="0" fontId="0" fillId="0" borderId="13" xfId="0" applyBorder="1" applyProtection="1"/>
    <xf numFmtId="0" fontId="0" fillId="0" borderId="14" xfId="0" applyBorder="1" applyProtection="1"/>
    <xf numFmtId="0" fontId="0" fillId="0" borderId="15" xfId="0" applyBorder="1" applyProtection="1"/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1" xfId="0" applyFont="1" applyBorder="1" applyAlignment="1" applyProtection="1">
      <alignment horizontal="center" vertical="center" wrapText="1"/>
      <protection locked="0"/>
    </xf>
    <xf numFmtId="0" fontId="0" fillId="0" borderId="22" xfId="0" applyFont="1" applyBorder="1" applyAlignment="1" applyProtection="1">
      <alignment horizontal="center" vertical="center" wrapText="1"/>
      <protection locked="0"/>
    </xf>
    <xf numFmtId="0" fontId="0" fillId="0" borderId="23" xfId="0" applyFont="1" applyBorder="1" applyAlignment="1" applyProtection="1">
      <alignment horizontal="center" vertical="center" wrapText="1"/>
      <protection locked="0"/>
    </xf>
    <xf numFmtId="0" fontId="0" fillId="0" borderId="24" xfId="0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0" fontId="0" fillId="0" borderId="26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horizontal="center" vertical="center" wrapText="1"/>
      <protection locked="0"/>
    </xf>
    <xf numFmtId="0" fontId="0" fillId="0" borderId="2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8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1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9" xfId="0" applyFill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horizontal="center" vertical="center" wrapText="1"/>
    </xf>
  </cellXfs>
  <cellStyles count="2">
    <cellStyle name="Normal" xfId="0" builtinId="0"/>
    <cellStyle name="Porcentaje" xfId="1" builtinId="5"/>
  </cellStyles>
  <dxfs count="8"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2</xdr:row>
      <xdr:rowOff>114300</xdr:rowOff>
    </xdr:from>
    <xdr:to>
      <xdr:col>2</xdr:col>
      <xdr:colOff>1152525</xdr:colOff>
      <xdr:row>5</xdr:row>
      <xdr:rowOff>504825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09550"/>
          <a:ext cx="6762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0000"/>
    <pageSetUpPr fitToPage="1"/>
  </sheetPr>
  <dimension ref="A1:R132"/>
  <sheetViews>
    <sheetView showGridLines="0" tabSelected="1" zoomScaleNormal="100" workbookViewId="0">
      <selection activeCell="J3" sqref="J3:J4"/>
    </sheetView>
  </sheetViews>
  <sheetFormatPr baseColWidth="10" defaultColWidth="0" defaultRowHeight="15" zeroHeight="1" x14ac:dyDescent="0.25"/>
  <cols>
    <col min="1" max="1" width="2.140625" style="6" customWidth="1"/>
    <col min="2" max="2" width="2.7109375" style="6" customWidth="1"/>
    <col min="3" max="4" width="24.7109375" style="6" customWidth="1"/>
    <col min="5" max="5" width="14.7109375" style="6" customWidth="1"/>
    <col min="6" max="6" width="16.42578125" style="6" customWidth="1"/>
    <col min="7" max="7" width="5.7109375" style="6" customWidth="1"/>
    <col min="8" max="8" width="3.7109375" style="6" customWidth="1"/>
    <col min="9" max="9" width="5.85546875" style="6" customWidth="1"/>
    <col min="10" max="10" width="37.28515625" style="6" customWidth="1"/>
    <col min="11" max="11" width="13.5703125" style="6" customWidth="1"/>
    <col min="12" max="13" width="2.7109375" style="6" customWidth="1"/>
    <col min="14" max="14" width="11.85546875" style="6" bestFit="1" customWidth="1"/>
    <col min="15" max="18" width="11.42578125" style="6" customWidth="1"/>
    <col min="19" max="16384" width="11.42578125" style="6" hidden="1"/>
  </cols>
  <sheetData>
    <row r="1" spans="2:12" ht="7.5" customHeight="1" thickBot="1" x14ac:dyDescent="0.3"/>
    <row r="2" spans="2:12" ht="7.5" customHeight="1" thickTop="1" x14ac:dyDescent="0.25"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2" customFormat="1" ht="21.75" customHeight="1" x14ac:dyDescent="0.25">
      <c r="B3" s="11"/>
      <c r="C3" s="29"/>
      <c r="D3" s="32" t="s">
        <v>330</v>
      </c>
      <c r="E3" s="33"/>
      <c r="F3" s="33"/>
      <c r="G3" s="33"/>
      <c r="H3" s="33"/>
      <c r="I3" s="34"/>
      <c r="J3" s="30" t="s">
        <v>332</v>
      </c>
      <c r="K3" s="31">
        <v>42879</v>
      </c>
      <c r="L3" s="12"/>
    </row>
    <row r="4" spans="2:12" customFormat="1" ht="15.75" customHeight="1" x14ac:dyDescent="0.25">
      <c r="B4" s="11"/>
      <c r="C4" s="29"/>
      <c r="D4" s="35"/>
      <c r="E4" s="36"/>
      <c r="F4" s="36"/>
      <c r="G4" s="36"/>
      <c r="H4" s="36"/>
      <c r="I4" s="37"/>
      <c r="J4" s="30"/>
      <c r="K4" s="31"/>
      <c r="L4" s="12"/>
    </row>
    <row r="5" spans="2:12" customFormat="1" ht="30" customHeight="1" x14ac:dyDescent="0.25">
      <c r="B5" s="11"/>
      <c r="C5" s="29"/>
      <c r="D5" s="35"/>
      <c r="E5" s="36"/>
      <c r="F5" s="36"/>
      <c r="G5" s="36"/>
      <c r="H5" s="36"/>
      <c r="I5" s="37"/>
      <c r="J5" s="27" t="s">
        <v>334</v>
      </c>
      <c r="K5" s="28" t="s">
        <v>327</v>
      </c>
      <c r="L5" s="12"/>
    </row>
    <row r="6" spans="2:12" customFormat="1" ht="30" customHeight="1" x14ac:dyDescent="0.25">
      <c r="B6" s="11"/>
      <c r="C6" s="29"/>
      <c r="D6" s="38"/>
      <c r="E6" s="39"/>
      <c r="F6" s="39"/>
      <c r="G6" s="39"/>
      <c r="H6" s="39"/>
      <c r="I6" s="40"/>
      <c r="J6" s="41" t="s">
        <v>331</v>
      </c>
      <c r="K6" s="42"/>
      <c r="L6" s="12"/>
    </row>
    <row r="7" spans="2:12" customFormat="1" x14ac:dyDescent="0.25">
      <c r="B7" s="11"/>
      <c r="C7" s="13"/>
      <c r="D7" s="13"/>
      <c r="E7" s="13"/>
      <c r="F7" s="13"/>
      <c r="G7" s="13"/>
      <c r="H7" s="13"/>
      <c r="I7" s="13"/>
      <c r="J7" s="13"/>
      <c r="K7" s="13"/>
      <c r="L7" s="12"/>
    </row>
    <row r="8" spans="2:12" customFormat="1" x14ac:dyDescent="0.25">
      <c r="B8" s="11"/>
      <c r="C8" s="14" t="s">
        <v>311</v>
      </c>
      <c r="D8" s="52"/>
      <c r="E8" s="53"/>
      <c r="F8" s="58" t="s">
        <v>315</v>
      </c>
      <c r="G8" s="59"/>
      <c r="H8" s="15"/>
      <c r="I8" s="56"/>
      <c r="J8" s="57"/>
      <c r="K8" s="13"/>
      <c r="L8" s="12"/>
    </row>
    <row r="9" spans="2:12" customFormat="1" x14ac:dyDescent="0.25">
      <c r="B9" s="11"/>
      <c r="C9" s="14"/>
      <c r="D9" s="13"/>
      <c r="E9" s="15"/>
      <c r="F9" s="16"/>
      <c r="G9" s="15"/>
      <c r="H9" s="15"/>
      <c r="I9" s="15"/>
      <c r="J9" s="13"/>
      <c r="K9" s="13"/>
      <c r="L9" s="12"/>
    </row>
    <row r="10" spans="2:12" customFormat="1" x14ac:dyDescent="0.25">
      <c r="B10" s="11"/>
      <c r="C10" s="14" t="s">
        <v>312</v>
      </c>
      <c r="D10" s="45" t="str">
        <f>IF(AND(D8="BOGOTA",OR(IF(I8="CZ TUNJUELITO",1,0),IF(I8="CZ SANTA FE",1,0),IF(I8="CZ BOSA",1,0),IF(I8="CZ RAFAEL URIBE",1,0),IF(I8="CZ MARTIRES",1,0),IF(I8="CZ SUBA",1,0),IF(I8="CZ PUENTE ARANDA",1,0),IF(I8="CZ KENNEDY",1,0),IF(I8="CZ FONTIBON",1,0),IF(I8="CZ BARRIOS UNIDOS",1,0),IF(I8="CZ USAQUEN",1,0),IF(I8="CZ SAN CRISTOBAL SUR",1,0),IF(I8="CZ ENGATIVA",1,0),IF(I8="CZ USME",1,0),IF(I8="CZ CIUDAD BOLIVAR",1,0),IF(I8="CZ REVIVIR",1,0),IF(I8="CZ CREER",1,0))),VLOOKUP(I8,Responsables!$C$13:$D$61,2,FALSE),IFERROR(VLOOKUP($D$8,Responsables!$C$13:$D$60,2,FALSE),"Seleccione una Regional / Centro Zonal"))</f>
        <v>Seleccione una Regional / Centro Zonal</v>
      </c>
      <c r="E10" s="46"/>
      <c r="F10" s="60" t="s">
        <v>326</v>
      </c>
      <c r="G10" s="61"/>
      <c r="H10" s="13"/>
      <c r="I10" s="45" t="str">
        <f>IF(AND(D8="BOGOTA",OR(IF(I8="CZ TUNJUELITO",1,0),IF(I8="CZ SANTA FE",1,0),IF(I8="CZ BOSA",1,0),IF(I8="CZ RAFAEL URIBE",1,0),IF(I8="CZ MARTIRES",1,0),IF(I8="CZ SUBA",1,0),IF(I8="CZ PUENTE ARANDA",1,0),IF(I8="CZ KENNEDY",1,0),IF(I8="CZ FONTIBON",1,0),IF(I8="CZ BARRIOS UNIDOS",1,0),IF(I8="CZ USAQUEN",1,0),IF(I8="CZ SAN CRISTOBAL SUR",1,0),IF(I8="CZ ENGATIVA",1,0),IF(I8="CZ USME",1,0),IF(I8="CZ CIUDAD BOLIVAR",1,0),IF(I8="CZ REVIVIR",1,0),IF(I8="CZ CREER",1,0))),VLOOKUP(I8,Responsables!$C$13:$E$61,3,FALSE),IFERROR(VLOOKUP($D$8,Responsables!$C$13:$E$61,3,FALSE),"Seleccione una Regional / Centro Zonal"))</f>
        <v>Seleccione una Regional / Centro Zonal</v>
      </c>
      <c r="J10" s="46"/>
      <c r="K10" s="13"/>
      <c r="L10" s="12"/>
    </row>
    <row r="11" spans="2:12" customFormat="1" x14ac:dyDescent="0.25">
      <c r="B11" s="11"/>
      <c r="C11" s="13"/>
      <c r="D11" s="13"/>
      <c r="E11" s="13"/>
      <c r="F11" s="13"/>
      <c r="G11" s="13"/>
      <c r="H11" s="13"/>
      <c r="I11" s="13"/>
      <c r="J11" s="13"/>
      <c r="K11" s="13"/>
      <c r="L11" s="12"/>
    </row>
    <row r="12" spans="2:12" customFormat="1" x14ac:dyDescent="0.25">
      <c r="B12" s="11"/>
      <c r="C12" s="14" t="s">
        <v>313</v>
      </c>
      <c r="D12" s="54"/>
      <c r="E12" s="55"/>
      <c r="F12" s="10" t="str">
        <f>IF(ISBLANK(D12),"&lt;= Digite el Responsable del Centro Zonal",)</f>
        <v>&lt;= Digite el Responsable del Centro Zonal</v>
      </c>
      <c r="G12" s="17"/>
      <c r="H12" s="17"/>
      <c r="I12" s="17"/>
      <c r="J12" s="13"/>
      <c r="K12" s="13"/>
      <c r="L12" s="12"/>
    </row>
    <row r="13" spans="2:12" customFormat="1" x14ac:dyDescent="0.25">
      <c r="B13" s="11"/>
      <c r="C13" s="13"/>
      <c r="D13" s="13"/>
      <c r="E13" s="13"/>
      <c r="F13" s="13"/>
      <c r="G13" s="13"/>
      <c r="H13" s="13"/>
      <c r="I13" s="13"/>
      <c r="J13" s="13"/>
      <c r="K13" s="13"/>
      <c r="L13" s="12"/>
    </row>
    <row r="14" spans="2:12" customFormat="1" ht="15.75" thickBot="1" x14ac:dyDescent="0.3">
      <c r="B14" s="11"/>
      <c r="C14" s="13"/>
      <c r="D14" s="13"/>
      <c r="E14" s="13"/>
      <c r="F14" s="13"/>
      <c r="G14" s="13"/>
      <c r="H14" s="13"/>
      <c r="I14" s="13"/>
      <c r="J14" s="13"/>
      <c r="K14" s="13"/>
      <c r="L14" s="12"/>
    </row>
    <row r="15" spans="2:12" customFormat="1" ht="16.5" thickTop="1" thickBot="1" x14ac:dyDescent="0.3">
      <c r="B15" s="11"/>
      <c r="C15" s="14" t="s">
        <v>304</v>
      </c>
      <c r="D15" s="14"/>
      <c r="E15" s="14"/>
      <c r="F15" s="1"/>
      <c r="G15" s="13"/>
      <c r="H15" s="13"/>
      <c r="I15" s="13"/>
      <c r="J15" s="13"/>
      <c r="K15" s="13"/>
      <c r="L15" s="12"/>
    </row>
    <row r="16" spans="2:12" customFormat="1" ht="16.5" thickTop="1" thickBot="1" x14ac:dyDescent="0.3">
      <c r="B16" s="11"/>
      <c r="C16" s="14"/>
      <c r="D16" s="14"/>
      <c r="E16" s="14"/>
      <c r="F16" s="13"/>
      <c r="G16" s="13"/>
      <c r="H16" s="13"/>
      <c r="I16" s="13"/>
      <c r="J16" s="13"/>
      <c r="K16" s="13"/>
      <c r="L16" s="12"/>
    </row>
    <row r="17" spans="2:12" customFormat="1" ht="16.5" thickTop="1" thickBot="1" x14ac:dyDescent="0.3">
      <c r="B17" s="11"/>
      <c r="C17" s="14" t="s">
        <v>305</v>
      </c>
      <c r="D17" s="14"/>
      <c r="E17" s="14"/>
      <c r="F17" s="1"/>
      <c r="G17" s="13"/>
      <c r="H17" s="13"/>
      <c r="I17" s="13"/>
      <c r="J17" s="13"/>
      <c r="K17" s="13"/>
      <c r="L17" s="12"/>
    </row>
    <row r="18" spans="2:12" customFormat="1" ht="16.5" thickTop="1" thickBot="1" x14ac:dyDescent="0.3">
      <c r="B18" s="11"/>
      <c r="C18" s="14"/>
      <c r="D18" s="14"/>
      <c r="E18" s="14"/>
      <c r="F18" s="13"/>
      <c r="G18" s="13"/>
      <c r="H18" s="13"/>
      <c r="I18" s="13"/>
      <c r="J18" s="13"/>
      <c r="K18" s="13"/>
      <c r="L18" s="12"/>
    </row>
    <row r="19" spans="2:12" customFormat="1" ht="16.5" thickTop="1" thickBot="1" x14ac:dyDescent="0.3">
      <c r="B19" s="11"/>
      <c r="C19" s="14" t="s">
        <v>316</v>
      </c>
      <c r="D19" s="14"/>
      <c r="E19" s="14"/>
      <c r="F19" s="2">
        <f>IF(ISERR(F17/F15),0,(F17/F15))</f>
        <v>0</v>
      </c>
      <c r="G19" s="13"/>
      <c r="H19" s="13"/>
      <c r="I19" s="13"/>
      <c r="J19" s="13"/>
      <c r="K19" s="13"/>
      <c r="L19" s="12"/>
    </row>
    <row r="20" spans="2:12" customFormat="1" ht="15.75" thickTop="1" x14ac:dyDescent="0.25">
      <c r="B20" s="11"/>
      <c r="C20" s="13"/>
      <c r="D20" s="13"/>
      <c r="E20" s="13"/>
      <c r="F20" s="13"/>
      <c r="G20" s="13"/>
      <c r="H20" s="13"/>
      <c r="I20" s="13"/>
      <c r="J20" s="13"/>
      <c r="K20" s="13"/>
      <c r="L20" s="12"/>
    </row>
    <row r="21" spans="2:12" customFormat="1" x14ac:dyDescent="0.25">
      <c r="B21" s="11"/>
      <c r="C21" s="13"/>
      <c r="D21" s="13"/>
      <c r="E21" s="13"/>
      <c r="F21" s="13"/>
      <c r="G21" s="13"/>
      <c r="H21" s="13"/>
      <c r="I21" s="13"/>
      <c r="J21" s="13"/>
      <c r="K21" s="13"/>
      <c r="L21" s="12"/>
    </row>
    <row r="22" spans="2:12" customFormat="1" ht="15" customHeight="1" x14ac:dyDescent="0.25">
      <c r="B22" s="11"/>
      <c r="C22" s="47" t="s">
        <v>318</v>
      </c>
      <c r="D22" s="47"/>
      <c r="E22" s="47" t="s">
        <v>322</v>
      </c>
      <c r="F22" s="47"/>
      <c r="G22" s="47" t="s">
        <v>319</v>
      </c>
      <c r="H22" s="47"/>
      <c r="I22" s="47"/>
      <c r="J22" s="47" t="s">
        <v>320</v>
      </c>
      <c r="K22" s="47" t="s">
        <v>321</v>
      </c>
      <c r="L22" s="12"/>
    </row>
    <row r="23" spans="2:12" customFormat="1" x14ac:dyDescent="0.25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2"/>
    </row>
    <row r="24" spans="2:12" customFormat="1" x14ac:dyDescent="0.25">
      <c r="B24" s="11"/>
      <c r="C24" s="49"/>
      <c r="D24" s="49"/>
      <c r="E24" s="49"/>
      <c r="F24" s="49"/>
      <c r="G24" s="49"/>
      <c r="H24" s="49"/>
      <c r="I24" s="49"/>
      <c r="J24" s="49"/>
      <c r="K24" s="49"/>
      <c r="L24" s="12"/>
    </row>
    <row r="25" spans="2:12" s="3" customFormat="1" x14ac:dyDescent="0.25">
      <c r="B25" s="18"/>
      <c r="C25" s="50"/>
      <c r="D25" s="51"/>
      <c r="E25" s="50"/>
      <c r="F25" s="51"/>
      <c r="G25" s="50"/>
      <c r="H25" s="43"/>
      <c r="I25" s="51"/>
      <c r="J25" s="4"/>
      <c r="K25" s="4"/>
      <c r="L25" s="19"/>
    </row>
    <row r="26" spans="2:12" s="3" customFormat="1" x14ac:dyDescent="0.25">
      <c r="B26" s="18"/>
      <c r="C26" s="50"/>
      <c r="D26" s="51"/>
      <c r="E26" s="50"/>
      <c r="F26" s="51"/>
      <c r="G26" s="50"/>
      <c r="H26" s="43"/>
      <c r="I26" s="51"/>
      <c r="J26" s="4"/>
      <c r="K26" s="4"/>
      <c r="L26" s="19"/>
    </row>
    <row r="27" spans="2:12" s="3" customFormat="1" x14ac:dyDescent="0.25">
      <c r="B27" s="18"/>
      <c r="C27" s="50"/>
      <c r="D27" s="51"/>
      <c r="E27" s="50"/>
      <c r="F27" s="51"/>
      <c r="G27" s="50"/>
      <c r="H27" s="43"/>
      <c r="I27" s="51"/>
      <c r="J27" s="4"/>
      <c r="K27" s="4"/>
      <c r="L27" s="19"/>
    </row>
    <row r="28" spans="2:12" s="3" customFormat="1" x14ac:dyDescent="0.25">
      <c r="B28" s="18"/>
      <c r="C28" s="50"/>
      <c r="D28" s="51"/>
      <c r="E28" s="50"/>
      <c r="F28" s="51"/>
      <c r="G28" s="50"/>
      <c r="H28" s="43"/>
      <c r="I28" s="51"/>
      <c r="J28" s="4"/>
      <c r="K28" s="4"/>
      <c r="L28" s="19"/>
    </row>
    <row r="29" spans="2:12" s="3" customFormat="1" x14ac:dyDescent="0.25">
      <c r="B29" s="18"/>
      <c r="C29" s="50"/>
      <c r="D29" s="51"/>
      <c r="E29" s="50"/>
      <c r="F29" s="51"/>
      <c r="G29" s="50"/>
      <c r="H29" s="43"/>
      <c r="I29" s="51"/>
      <c r="J29" s="4"/>
      <c r="K29" s="4"/>
      <c r="L29" s="19"/>
    </row>
    <row r="30" spans="2:12" s="3" customFormat="1" x14ac:dyDescent="0.25">
      <c r="B30" s="18"/>
      <c r="C30" s="50"/>
      <c r="D30" s="51"/>
      <c r="E30" s="50"/>
      <c r="F30" s="51"/>
      <c r="G30" s="50"/>
      <c r="H30" s="43"/>
      <c r="I30" s="51"/>
      <c r="J30" s="4"/>
      <c r="K30" s="4"/>
      <c r="L30" s="19"/>
    </row>
    <row r="31" spans="2:12" s="3" customFormat="1" x14ac:dyDescent="0.25">
      <c r="B31" s="18"/>
      <c r="C31" s="50"/>
      <c r="D31" s="51"/>
      <c r="E31" s="50"/>
      <c r="F31" s="51"/>
      <c r="G31" s="50"/>
      <c r="H31" s="43"/>
      <c r="I31" s="51"/>
      <c r="J31" s="4"/>
      <c r="K31" s="4"/>
      <c r="L31" s="19"/>
    </row>
    <row r="32" spans="2:12" x14ac:dyDescent="0.25">
      <c r="B32" s="20"/>
      <c r="C32" s="8" t="s">
        <v>328</v>
      </c>
      <c r="D32" s="5"/>
      <c r="E32" s="5"/>
      <c r="F32" s="5"/>
      <c r="G32" s="5"/>
      <c r="H32" s="5"/>
      <c r="I32" s="5"/>
      <c r="J32" s="5"/>
      <c r="K32" s="5"/>
      <c r="L32" s="21"/>
    </row>
    <row r="33" spans="2:12" x14ac:dyDescent="0.25">
      <c r="B33" s="20"/>
      <c r="C33" s="5"/>
      <c r="D33" s="5"/>
      <c r="E33" s="5"/>
      <c r="F33" s="5"/>
      <c r="G33" s="5"/>
      <c r="H33" s="5"/>
      <c r="I33" s="5"/>
      <c r="J33" s="5"/>
      <c r="K33" s="5"/>
      <c r="L33" s="21"/>
    </row>
    <row r="34" spans="2:12" x14ac:dyDescent="0.25">
      <c r="B34" s="20"/>
      <c r="C34" s="5"/>
      <c r="D34" s="5"/>
      <c r="E34" s="5"/>
      <c r="F34" s="5"/>
      <c r="G34" s="5"/>
      <c r="H34" s="5"/>
      <c r="I34" s="5"/>
      <c r="J34" s="5"/>
      <c r="K34" s="5"/>
      <c r="L34" s="21"/>
    </row>
    <row r="35" spans="2:12" x14ac:dyDescent="0.25">
      <c r="B35" s="20"/>
      <c r="C35" s="7"/>
      <c r="D35" s="7"/>
      <c r="E35" s="7"/>
      <c r="F35" s="7"/>
      <c r="G35" s="7"/>
      <c r="H35" s="7"/>
      <c r="I35" s="7"/>
      <c r="J35" s="7"/>
      <c r="K35" s="7"/>
      <c r="L35" s="21"/>
    </row>
    <row r="36" spans="2:12" x14ac:dyDescent="0.25">
      <c r="B36" s="20"/>
      <c r="C36" s="22" t="s">
        <v>323</v>
      </c>
      <c r="D36" s="7"/>
      <c r="E36" s="7"/>
      <c r="F36" s="7"/>
      <c r="G36" s="7"/>
      <c r="H36" s="7"/>
      <c r="I36" s="7"/>
      <c r="J36" s="7"/>
      <c r="K36" s="7"/>
      <c r="L36" s="21"/>
    </row>
    <row r="37" spans="2:12" x14ac:dyDescent="0.25">
      <c r="B37" s="20"/>
      <c r="C37" s="43"/>
      <c r="D37" s="43"/>
      <c r="E37" s="43"/>
      <c r="F37" s="43"/>
      <c r="G37" s="43"/>
      <c r="H37" s="43"/>
      <c r="I37" s="43"/>
      <c r="J37" s="43"/>
      <c r="K37" s="43"/>
      <c r="L37" s="21"/>
    </row>
    <row r="38" spans="2:12" x14ac:dyDescent="0.25">
      <c r="B38" s="20"/>
      <c r="C38" s="43"/>
      <c r="D38" s="43"/>
      <c r="E38" s="43"/>
      <c r="F38" s="43"/>
      <c r="G38" s="43"/>
      <c r="H38" s="43"/>
      <c r="I38" s="43"/>
      <c r="J38" s="43"/>
      <c r="K38" s="43"/>
      <c r="L38" s="21"/>
    </row>
    <row r="39" spans="2:12" x14ac:dyDescent="0.25">
      <c r="B39" s="20"/>
      <c r="C39" s="43"/>
      <c r="D39" s="43"/>
      <c r="E39" s="43"/>
      <c r="F39" s="43"/>
      <c r="G39" s="43"/>
      <c r="H39" s="43"/>
      <c r="I39" s="43"/>
      <c r="J39" s="43"/>
      <c r="K39" s="43"/>
      <c r="L39" s="21"/>
    </row>
    <row r="40" spans="2:12" x14ac:dyDescent="0.25">
      <c r="B40" s="20"/>
      <c r="C40" s="43"/>
      <c r="D40" s="43"/>
      <c r="E40" s="43"/>
      <c r="F40" s="43"/>
      <c r="G40" s="43"/>
      <c r="H40" s="43"/>
      <c r="I40" s="43"/>
      <c r="J40" s="43"/>
      <c r="K40" s="43"/>
      <c r="L40" s="21"/>
    </row>
    <row r="41" spans="2:12" x14ac:dyDescent="0.25">
      <c r="B41" s="20"/>
      <c r="C41" s="43"/>
      <c r="D41" s="43"/>
      <c r="E41" s="43"/>
      <c r="F41" s="43"/>
      <c r="G41" s="43"/>
      <c r="H41" s="43"/>
      <c r="I41" s="43"/>
      <c r="J41" s="43"/>
      <c r="K41" s="43"/>
      <c r="L41" s="21"/>
    </row>
    <row r="42" spans="2:12" x14ac:dyDescent="0.25">
      <c r="B42" s="20"/>
      <c r="C42" s="43"/>
      <c r="D42" s="43"/>
      <c r="E42" s="43"/>
      <c r="F42" s="43"/>
      <c r="G42" s="43"/>
      <c r="H42" s="43"/>
      <c r="I42" s="43"/>
      <c r="J42" s="43"/>
      <c r="K42" s="43"/>
      <c r="L42" s="21"/>
    </row>
    <row r="43" spans="2:12" x14ac:dyDescent="0.25">
      <c r="B43" s="20"/>
      <c r="C43" s="43"/>
      <c r="D43" s="43"/>
      <c r="E43" s="43"/>
      <c r="F43" s="43"/>
      <c r="G43" s="43"/>
      <c r="H43" s="43"/>
      <c r="I43" s="43"/>
      <c r="J43" s="43"/>
      <c r="K43" s="43"/>
      <c r="L43" s="21"/>
    </row>
    <row r="44" spans="2:12" x14ac:dyDescent="0.25">
      <c r="B44" s="20"/>
      <c r="C44" s="43"/>
      <c r="D44" s="43"/>
      <c r="E44" s="43"/>
      <c r="F44" s="43"/>
      <c r="G44" s="43"/>
      <c r="H44" s="43"/>
      <c r="I44" s="43"/>
      <c r="J44" s="43"/>
      <c r="K44" s="43"/>
      <c r="L44" s="21"/>
    </row>
    <row r="45" spans="2:12" x14ac:dyDescent="0.25">
      <c r="B45" s="20"/>
      <c r="C45" s="7"/>
      <c r="D45" s="7"/>
      <c r="E45" s="7"/>
      <c r="F45" s="7"/>
      <c r="G45" s="7"/>
      <c r="H45" s="7"/>
      <c r="I45" s="7"/>
      <c r="J45" s="7"/>
      <c r="K45" s="7"/>
      <c r="L45" s="21"/>
    </row>
    <row r="46" spans="2:12" x14ac:dyDescent="0.25">
      <c r="B46" s="20"/>
      <c r="C46" s="7"/>
      <c r="D46" s="7"/>
      <c r="E46" s="7"/>
      <c r="F46" s="7"/>
      <c r="G46" s="7"/>
      <c r="H46" s="7"/>
      <c r="I46" s="7"/>
      <c r="J46" s="7"/>
      <c r="K46" s="7"/>
      <c r="L46" s="21"/>
    </row>
    <row r="47" spans="2:12" x14ac:dyDescent="0.25">
      <c r="B47" s="20"/>
      <c r="C47" s="22" t="s">
        <v>324</v>
      </c>
      <c r="D47" s="7"/>
      <c r="E47" s="7"/>
      <c r="F47" s="7"/>
      <c r="G47" s="7"/>
      <c r="H47" s="7"/>
      <c r="I47" s="7"/>
      <c r="J47" s="7"/>
      <c r="K47" s="7"/>
      <c r="L47" s="21"/>
    </row>
    <row r="48" spans="2:12" x14ac:dyDescent="0.25">
      <c r="B48" s="20"/>
      <c r="C48" s="9" t="s">
        <v>325</v>
      </c>
      <c r="D48" s="7"/>
      <c r="E48" s="7"/>
      <c r="F48" s="7"/>
      <c r="G48" s="7"/>
      <c r="H48" s="7"/>
      <c r="I48" s="7"/>
      <c r="J48" s="7"/>
      <c r="K48" s="7"/>
      <c r="L48" s="21"/>
    </row>
    <row r="49" spans="2:12" x14ac:dyDescent="0.25">
      <c r="B49" s="20"/>
      <c r="C49" s="44"/>
      <c r="D49" s="44"/>
      <c r="E49" s="44"/>
      <c r="F49" s="44"/>
      <c r="G49" s="44"/>
      <c r="H49" s="44"/>
      <c r="I49" s="44"/>
      <c r="J49" s="44"/>
      <c r="K49" s="44"/>
      <c r="L49" s="21"/>
    </row>
    <row r="50" spans="2:12" x14ac:dyDescent="0.25">
      <c r="B50" s="20"/>
      <c r="C50" s="43"/>
      <c r="D50" s="43"/>
      <c r="E50" s="43"/>
      <c r="F50" s="43"/>
      <c r="G50" s="43"/>
      <c r="H50" s="43"/>
      <c r="I50" s="43"/>
      <c r="J50" s="43"/>
      <c r="K50" s="43"/>
      <c r="L50" s="21"/>
    </row>
    <row r="51" spans="2:12" x14ac:dyDescent="0.25">
      <c r="B51" s="20"/>
      <c r="C51" s="43"/>
      <c r="D51" s="43"/>
      <c r="E51" s="43"/>
      <c r="F51" s="43"/>
      <c r="G51" s="43"/>
      <c r="H51" s="43"/>
      <c r="I51" s="43"/>
      <c r="J51" s="43"/>
      <c r="K51" s="43"/>
      <c r="L51" s="21"/>
    </row>
    <row r="52" spans="2:12" x14ac:dyDescent="0.25">
      <c r="B52" s="20"/>
      <c r="C52" s="43"/>
      <c r="D52" s="43"/>
      <c r="E52" s="43"/>
      <c r="F52" s="43"/>
      <c r="G52" s="43"/>
      <c r="H52" s="43"/>
      <c r="I52" s="43"/>
      <c r="J52" s="43"/>
      <c r="K52" s="43"/>
      <c r="L52" s="21"/>
    </row>
    <row r="53" spans="2:12" x14ac:dyDescent="0.25">
      <c r="B53" s="20"/>
      <c r="C53" s="43"/>
      <c r="D53" s="43"/>
      <c r="E53" s="43"/>
      <c r="F53" s="43"/>
      <c r="G53" s="43"/>
      <c r="H53" s="43"/>
      <c r="I53" s="43"/>
      <c r="J53" s="43"/>
      <c r="K53" s="43"/>
      <c r="L53" s="21"/>
    </row>
    <row r="54" spans="2:12" x14ac:dyDescent="0.25">
      <c r="B54" s="20"/>
      <c r="C54" s="43"/>
      <c r="D54" s="43"/>
      <c r="E54" s="43"/>
      <c r="F54" s="43"/>
      <c r="G54" s="43"/>
      <c r="H54" s="43"/>
      <c r="I54" s="43"/>
      <c r="J54" s="43"/>
      <c r="K54" s="43"/>
      <c r="L54" s="21"/>
    </row>
    <row r="55" spans="2:12" x14ac:dyDescent="0.25">
      <c r="B55" s="20"/>
      <c r="C55" s="43"/>
      <c r="D55" s="43"/>
      <c r="E55" s="43"/>
      <c r="F55" s="43"/>
      <c r="G55" s="43"/>
      <c r="H55" s="43"/>
      <c r="I55" s="43"/>
      <c r="J55" s="43"/>
      <c r="K55" s="43"/>
      <c r="L55" s="21"/>
    </row>
    <row r="56" spans="2:12" x14ac:dyDescent="0.25">
      <c r="B56" s="20"/>
      <c r="C56" s="43"/>
      <c r="D56" s="43"/>
      <c r="E56" s="43"/>
      <c r="F56" s="43"/>
      <c r="G56" s="43"/>
      <c r="H56" s="43"/>
      <c r="I56" s="43"/>
      <c r="J56" s="43"/>
      <c r="K56" s="43"/>
      <c r="L56" s="21"/>
    </row>
    <row r="57" spans="2:12" x14ac:dyDescent="0.25">
      <c r="B57" s="20"/>
      <c r="C57" s="7"/>
      <c r="D57" s="7"/>
      <c r="E57" s="7"/>
      <c r="F57" s="7"/>
      <c r="G57" s="7"/>
      <c r="H57" s="7"/>
      <c r="I57" s="7"/>
      <c r="J57" s="7"/>
      <c r="K57" s="7"/>
      <c r="L57" s="21"/>
    </row>
    <row r="58" spans="2:12" ht="138.75" customHeight="1" thickBot="1" x14ac:dyDescent="0.3">
      <c r="B58" s="23"/>
      <c r="C58" s="62" t="s">
        <v>333</v>
      </c>
      <c r="D58" s="62"/>
      <c r="E58" s="62"/>
      <c r="F58" s="62"/>
      <c r="G58" s="62"/>
      <c r="H58" s="62"/>
      <c r="I58" s="62"/>
      <c r="J58" s="62"/>
      <c r="K58" s="62"/>
      <c r="L58" s="63"/>
    </row>
    <row r="59" spans="2:12" ht="15.75" thickTop="1" x14ac:dyDescent="0.25"/>
    <row r="60" spans="2:12" x14ac:dyDescent="0.25"/>
    <row r="61" spans="2:12" x14ac:dyDescent="0.25"/>
    <row r="62" spans="2:12" x14ac:dyDescent="0.25"/>
    <row r="63" spans="2:12" x14ac:dyDescent="0.25"/>
    <row r="64" spans="2:12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</sheetData>
  <sheetProtection formatRows="0" insertRows="0" deleteRows="0" selectLockedCells="1" sort="0" autoFilter="0" pivotTables="0"/>
  <mergeCells count="55">
    <mergeCell ref="C58:L58"/>
    <mergeCell ref="C26:D26"/>
    <mergeCell ref="E26:F26"/>
    <mergeCell ref="C27:D27"/>
    <mergeCell ref="E27:F27"/>
    <mergeCell ref="C38:K38"/>
    <mergeCell ref="C30:D30"/>
    <mergeCell ref="E30:F30"/>
    <mergeCell ref="C31:D31"/>
    <mergeCell ref="E31:F31"/>
    <mergeCell ref="C28:D28"/>
    <mergeCell ref="E28:F28"/>
    <mergeCell ref="C29:D29"/>
    <mergeCell ref="E29:F29"/>
    <mergeCell ref="C42:K42"/>
    <mergeCell ref="C41:K41"/>
    <mergeCell ref="D8:E8"/>
    <mergeCell ref="D10:E10"/>
    <mergeCell ref="D12:E12"/>
    <mergeCell ref="J22:J24"/>
    <mergeCell ref="C22:D24"/>
    <mergeCell ref="E22:F24"/>
    <mergeCell ref="G22:I24"/>
    <mergeCell ref="I8:J8"/>
    <mergeCell ref="F8:G8"/>
    <mergeCell ref="F10:G10"/>
    <mergeCell ref="C40:K40"/>
    <mergeCell ref="C39:K39"/>
    <mergeCell ref="I10:J10"/>
    <mergeCell ref="K22:K24"/>
    <mergeCell ref="C25:D25"/>
    <mergeCell ref="E25:F25"/>
    <mergeCell ref="G25:I25"/>
    <mergeCell ref="G26:I26"/>
    <mergeCell ref="C37:K37"/>
    <mergeCell ref="G31:I31"/>
    <mergeCell ref="G30:I30"/>
    <mergeCell ref="G29:I29"/>
    <mergeCell ref="G28:I28"/>
    <mergeCell ref="G27:I27"/>
    <mergeCell ref="C54:K54"/>
    <mergeCell ref="C55:K55"/>
    <mergeCell ref="C56:K56"/>
    <mergeCell ref="C44:K44"/>
    <mergeCell ref="C43:K43"/>
    <mergeCell ref="C49:K49"/>
    <mergeCell ref="C50:K50"/>
    <mergeCell ref="C51:K51"/>
    <mergeCell ref="C52:K52"/>
    <mergeCell ref="C53:K53"/>
    <mergeCell ref="C3:C6"/>
    <mergeCell ref="J3:J4"/>
    <mergeCell ref="K3:K4"/>
    <mergeCell ref="D3:I6"/>
    <mergeCell ref="J6:K6"/>
  </mergeCells>
  <conditionalFormatting sqref="D10">
    <cfRule type="containsText" dxfId="7" priority="14" operator="containsText" text="Seleccione un Centro Zonal">
      <formula>NOT(ISERROR(SEARCH("Seleccione un Centro Zonal",D10)))</formula>
    </cfRule>
    <cfRule type="containsText" dxfId="6" priority="15" operator="containsText" text="Seleccione una Regional / Centro Zonal">
      <formula>NOT(ISERROR(SEARCH("Seleccione una Regional / Centro Zonal",D10)))</formula>
    </cfRule>
  </conditionalFormatting>
  <conditionalFormatting sqref="I10">
    <cfRule type="containsText" dxfId="5" priority="12" operator="containsText" text="Seleccione un Centro Zonal">
      <formula>NOT(ISERROR(SEARCH("Seleccione un Centro Zonal",I10)))</formula>
    </cfRule>
    <cfRule type="containsText" dxfId="4" priority="13" operator="containsText" text="Seleccione una Regional / Centro Zonal">
      <formula>NOT(ISERROR(SEARCH("Seleccione una Regional / Centro Zonal",I10)))</formula>
    </cfRule>
  </conditionalFormatting>
  <conditionalFormatting sqref="F12">
    <cfRule type="containsText" dxfId="3" priority="5" operator="containsText" text="Digite el Responsable del Centro Zonal">
      <formula>NOT(ISERROR(SEARCH("Digite el Responsable del Centro Zonal",F12)))</formula>
    </cfRule>
  </conditionalFormatting>
  <conditionalFormatting sqref="F19">
    <cfRule type="cellIs" dxfId="2" priority="2" operator="greaterThan">
      <formula>0.001</formula>
    </cfRule>
    <cfRule type="cellIs" dxfId="1" priority="3" operator="equal">
      <formula>0</formula>
    </cfRule>
  </conditionalFormatting>
  <conditionalFormatting sqref="D12:E12">
    <cfRule type="containsBlanks" dxfId="0" priority="1">
      <formula>LEN(TRIM(D12))=0</formula>
    </cfRule>
  </conditionalFormatting>
  <dataValidations count="5">
    <dataValidation type="list" allowBlank="1" showInputMessage="1" showErrorMessage="1" sqref="D8 E9:H9">
      <formula1>REGIONAL</formula1>
    </dataValidation>
    <dataValidation allowBlank="1" showInputMessage="1" showErrorMessage="1" promptTitle="Responsable Regional" sqref="D10"/>
    <dataValidation type="custom" allowBlank="1" showInputMessage="1" showErrorMessage="1" sqref="N12">
      <formula1>"SI(ESBLANCO(B9);""Digite el Responsable del Centro Zonal"")"</formula1>
    </dataValidation>
    <dataValidation errorStyle="information" showInputMessage="1" showErrorMessage="1" sqref="D12"/>
    <dataValidation type="list" allowBlank="1" showInputMessage="1" showErrorMessage="1" sqref="I8">
      <formula1>INDIRECT($D$8)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57" fitToHeight="10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custom" allowBlank="1" showInputMessage="1" showErrorMessage="1">
          <x14:formula1>
            <xm:f>INDIRECT(Regionales!B22)</xm:f>
          </x14:formula1>
          <xm:sqref>I11</xm:sqref>
        </x14:dataValidation>
        <x14:dataValidation type="custom" allowBlank="1" showInputMessage="1" showErrorMessage="1">
          <x14:formula1>
            <xm:f>VLOOKUP(D8,Responsables!F16:G63,2,FALSE)</xm:f>
          </x14:formula1>
          <xm:sqref>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162"/>
  <sheetViews>
    <sheetView topLeftCell="A8" workbookViewId="0">
      <selection activeCell="D10" sqref="D10:E10"/>
    </sheetView>
  </sheetViews>
  <sheetFormatPr baseColWidth="10" defaultRowHeight="15" x14ac:dyDescent="0.25"/>
  <cols>
    <col min="1" max="1" width="29.28515625" bestFit="1" customWidth="1"/>
    <col min="2" max="2" width="3.140625" customWidth="1"/>
    <col min="3" max="3" width="27.5703125" bestFit="1" customWidth="1"/>
  </cols>
  <sheetData>
    <row r="1" spans="1:3" x14ac:dyDescent="0.25">
      <c r="A1" t="s">
        <v>112</v>
      </c>
      <c r="C1" t="s">
        <v>131</v>
      </c>
    </row>
    <row r="2" spans="1:3" x14ac:dyDescent="0.25">
      <c r="A2" t="s">
        <v>113</v>
      </c>
      <c r="C2" t="s">
        <v>132</v>
      </c>
    </row>
    <row r="3" spans="1:3" x14ac:dyDescent="0.25">
      <c r="A3" t="s">
        <v>114</v>
      </c>
      <c r="C3" t="s">
        <v>133</v>
      </c>
    </row>
    <row r="4" spans="1:3" x14ac:dyDescent="0.25">
      <c r="A4" t="s">
        <v>115</v>
      </c>
      <c r="C4" t="s">
        <v>134</v>
      </c>
    </row>
    <row r="5" spans="1:3" x14ac:dyDescent="0.25">
      <c r="A5" t="s">
        <v>116</v>
      </c>
      <c r="C5" t="s">
        <v>135</v>
      </c>
    </row>
    <row r="6" spans="1:3" x14ac:dyDescent="0.25">
      <c r="A6" t="s">
        <v>117</v>
      </c>
      <c r="C6" t="s">
        <v>136</v>
      </c>
    </row>
    <row r="7" spans="1:3" x14ac:dyDescent="0.25">
      <c r="A7" t="s">
        <v>118</v>
      </c>
      <c r="C7" t="s">
        <v>137</v>
      </c>
    </row>
    <row r="8" spans="1:3" x14ac:dyDescent="0.25">
      <c r="A8" t="s">
        <v>119</v>
      </c>
      <c r="C8" t="s">
        <v>138</v>
      </c>
    </row>
    <row r="9" spans="1:3" x14ac:dyDescent="0.25">
      <c r="A9" t="s">
        <v>120</v>
      </c>
    </row>
    <row r="10" spans="1:3" x14ac:dyDescent="0.25">
      <c r="A10" t="s">
        <v>121</v>
      </c>
      <c r="C10" t="s">
        <v>139</v>
      </c>
    </row>
    <row r="11" spans="1:3" x14ac:dyDescent="0.25">
      <c r="A11" t="s">
        <v>122</v>
      </c>
      <c r="C11" t="s">
        <v>140</v>
      </c>
    </row>
    <row r="12" spans="1:3" x14ac:dyDescent="0.25">
      <c r="A12" t="s">
        <v>123</v>
      </c>
      <c r="C12" t="s">
        <v>141</v>
      </c>
    </row>
    <row r="13" spans="1:3" x14ac:dyDescent="0.25">
      <c r="A13" t="s">
        <v>124</v>
      </c>
      <c r="C13" t="s">
        <v>142</v>
      </c>
    </row>
    <row r="14" spans="1:3" x14ac:dyDescent="0.25">
      <c r="A14" t="s">
        <v>125</v>
      </c>
      <c r="C14" t="s">
        <v>143</v>
      </c>
    </row>
    <row r="15" spans="1:3" x14ac:dyDescent="0.25">
      <c r="A15" t="s">
        <v>126</v>
      </c>
      <c r="C15" t="s">
        <v>144</v>
      </c>
    </row>
    <row r="16" spans="1:3" x14ac:dyDescent="0.25">
      <c r="A16" t="s">
        <v>127</v>
      </c>
      <c r="C16" t="s">
        <v>145</v>
      </c>
    </row>
    <row r="17" spans="1:3" x14ac:dyDescent="0.25">
      <c r="A17" t="s">
        <v>128</v>
      </c>
      <c r="C17" t="s">
        <v>146</v>
      </c>
    </row>
    <row r="18" spans="1:3" x14ac:dyDescent="0.25">
      <c r="A18" t="s">
        <v>129</v>
      </c>
      <c r="C18" t="s">
        <v>147</v>
      </c>
    </row>
    <row r="19" spans="1:3" x14ac:dyDescent="0.25">
      <c r="A19" t="s">
        <v>130</v>
      </c>
      <c r="C19" t="s">
        <v>148</v>
      </c>
    </row>
    <row r="20" spans="1:3" x14ac:dyDescent="0.25">
      <c r="C20" t="s">
        <v>149</v>
      </c>
    </row>
    <row r="21" spans="1:3" x14ac:dyDescent="0.25">
      <c r="A21" t="s">
        <v>67</v>
      </c>
      <c r="C21" t="s">
        <v>150</v>
      </c>
    </row>
    <row r="22" spans="1:3" x14ac:dyDescent="0.25">
      <c r="A22" t="s">
        <v>0</v>
      </c>
      <c r="C22" t="s">
        <v>151</v>
      </c>
    </row>
    <row r="23" spans="1:3" x14ac:dyDescent="0.25">
      <c r="A23" t="s">
        <v>1</v>
      </c>
      <c r="C23" t="s">
        <v>152</v>
      </c>
    </row>
    <row r="24" spans="1:3" x14ac:dyDescent="0.25">
      <c r="A24" t="s">
        <v>2</v>
      </c>
      <c r="C24" t="s">
        <v>153</v>
      </c>
    </row>
    <row r="25" spans="1:3" x14ac:dyDescent="0.25">
      <c r="A25" t="s">
        <v>3</v>
      </c>
      <c r="C25" t="s">
        <v>154</v>
      </c>
    </row>
    <row r="26" spans="1:3" x14ac:dyDescent="0.25">
      <c r="C26" t="s">
        <v>155</v>
      </c>
    </row>
    <row r="27" spans="1:3" x14ac:dyDescent="0.25">
      <c r="A27" t="s">
        <v>68</v>
      </c>
      <c r="C27" t="s">
        <v>156</v>
      </c>
    </row>
    <row r="28" spans="1:3" x14ac:dyDescent="0.25">
      <c r="A28" t="s">
        <v>4</v>
      </c>
    </row>
    <row r="29" spans="1:3" x14ac:dyDescent="0.25">
      <c r="A29" t="s">
        <v>5</v>
      </c>
      <c r="C29" t="s">
        <v>157</v>
      </c>
    </row>
    <row r="30" spans="1:3" x14ac:dyDescent="0.25">
      <c r="A30" t="s">
        <v>6</v>
      </c>
      <c r="C30" t="s">
        <v>158</v>
      </c>
    </row>
    <row r="31" spans="1:3" x14ac:dyDescent="0.25">
      <c r="A31" t="s">
        <v>7</v>
      </c>
      <c r="C31" t="s">
        <v>159</v>
      </c>
    </row>
    <row r="32" spans="1:3" x14ac:dyDescent="0.25">
      <c r="A32" t="s">
        <v>8</v>
      </c>
      <c r="C32" t="s">
        <v>160</v>
      </c>
    </row>
    <row r="33" spans="1:3" x14ac:dyDescent="0.25">
      <c r="C33" t="s">
        <v>161</v>
      </c>
    </row>
    <row r="34" spans="1:3" x14ac:dyDescent="0.25">
      <c r="A34" t="s">
        <v>69</v>
      </c>
      <c r="C34" t="s">
        <v>162</v>
      </c>
    </row>
    <row r="35" spans="1:3" x14ac:dyDescent="0.25">
      <c r="A35" t="s">
        <v>9</v>
      </c>
      <c r="C35" t="s">
        <v>163</v>
      </c>
    </row>
    <row r="36" spans="1:3" x14ac:dyDescent="0.25">
      <c r="A36" t="s">
        <v>10</v>
      </c>
      <c r="C36" t="s">
        <v>164</v>
      </c>
    </row>
    <row r="37" spans="1:3" x14ac:dyDescent="0.25">
      <c r="A37" t="s">
        <v>11</v>
      </c>
      <c r="C37" t="s">
        <v>165</v>
      </c>
    </row>
    <row r="38" spans="1:3" x14ac:dyDescent="0.25">
      <c r="A38" t="s">
        <v>12</v>
      </c>
    </row>
    <row r="39" spans="1:3" x14ac:dyDescent="0.25">
      <c r="A39" t="s">
        <v>13</v>
      </c>
      <c r="C39" t="s">
        <v>166</v>
      </c>
    </row>
    <row r="40" spans="1:3" x14ac:dyDescent="0.25">
      <c r="A40" t="s">
        <v>14</v>
      </c>
      <c r="C40" t="s">
        <v>167</v>
      </c>
    </row>
    <row r="41" spans="1:3" x14ac:dyDescent="0.25">
      <c r="A41" t="s">
        <v>15</v>
      </c>
      <c r="C41" t="s">
        <v>168</v>
      </c>
    </row>
    <row r="42" spans="1:3" x14ac:dyDescent="0.25">
      <c r="A42" t="s">
        <v>16</v>
      </c>
      <c r="C42" t="s">
        <v>169</v>
      </c>
    </row>
    <row r="43" spans="1:3" x14ac:dyDescent="0.25">
      <c r="C43" t="s">
        <v>170</v>
      </c>
    </row>
    <row r="44" spans="1:3" x14ac:dyDescent="0.25">
      <c r="A44" t="s">
        <v>70</v>
      </c>
      <c r="C44" t="s">
        <v>171</v>
      </c>
    </row>
    <row r="45" spans="1:3" x14ac:dyDescent="0.25">
      <c r="A45" t="s">
        <v>17</v>
      </c>
      <c r="C45" t="s">
        <v>172</v>
      </c>
    </row>
    <row r="46" spans="1:3" x14ac:dyDescent="0.25">
      <c r="A46" t="s">
        <v>18</v>
      </c>
      <c r="C46" t="s">
        <v>173</v>
      </c>
    </row>
    <row r="47" spans="1:3" x14ac:dyDescent="0.25">
      <c r="A47" t="s">
        <v>19</v>
      </c>
      <c r="C47" t="s">
        <v>174</v>
      </c>
    </row>
    <row r="48" spans="1:3" x14ac:dyDescent="0.25">
      <c r="A48" t="s">
        <v>20</v>
      </c>
      <c r="C48" t="s">
        <v>175</v>
      </c>
    </row>
    <row r="49" spans="1:3" x14ac:dyDescent="0.25">
      <c r="A49" t="s">
        <v>21</v>
      </c>
      <c r="C49" t="s">
        <v>176</v>
      </c>
    </row>
    <row r="50" spans="1:3" x14ac:dyDescent="0.25">
      <c r="A50" t="s">
        <v>22</v>
      </c>
      <c r="C50" t="s">
        <v>177</v>
      </c>
    </row>
    <row r="51" spans="1:3" x14ac:dyDescent="0.25">
      <c r="A51" t="s">
        <v>23</v>
      </c>
      <c r="C51" t="s">
        <v>178</v>
      </c>
    </row>
    <row r="52" spans="1:3" x14ac:dyDescent="0.25">
      <c r="A52" t="s">
        <v>24</v>
      </c>
    </row>
    <row r="53" spans="1:3" x14ac:dyDescent="0.25">
      <c r="A53" t="s">
        <v>25</v>
      </c>
      <c r="C53" t="s">
        <v>179</v>
      </c>
    </row>
    <row r="54" spans="1:3" x14ac:dyDescent="0.25">
      <c r="A54" t="s">
        <v>26</v>
      </c>
      <c r="C54" t="s">
        <v>180</v>
      </c>
    </row>
    <row r="55" spans="1:3" x14ac:dyDescent="0.25">
      <c r="A55" t="s">
        <v>27</v>
      </c>
      <c r="C55" t="s">
        <v>181</v>
      </c>
    </row>
    <row r="56" spans="1:3" x14ac:dyDescent="0.25">
      <c r="A56" t="s">
        <v>28</v>
      </c>
      <c r="C56" t="s">
        <v>121</v>
      </c>
    </row>
    <row r="57" spans="1:3" x14ac:dyDescent="0.25">
      <c r="A57" t="s">
        <v>29</v>
      </c>
      <c r="C57" t="s">
        <v>123</v>
      </c>
    </row>
    <row r="58" spans="1:3" x14ac:dyDescent="0.25">
      <c r="C58" t="s">
        <v>182</v>
      </c>
    </row>
    <row r="59" spans="1:3" x14ac:dyDescent="0.25">
      <c r="A59" t="s">
        <v>71</v>
      </c>
    </row>
    <row r="60" spans="1:3" x14ac:dyDescent="0.25">
      <c r="A60" t="s">
        <v>30</v>
      </c>
      <c r="C60" t="s">
        <v>183</v>
      </c>
    </row>
    <row r="61" spans="1:3" x14ac:dyDescent="0.25">
      <c r="A61" t="s">
        <v>31</v>
      </c>
      <c r="C61" t="s">
        <v>184</v>
      </c>
    </row>
    <row r="62" spans="1:3" x14ac:dyDescent="0.25">
      <c r="A62" t="s">
        <v>32</v>
      </c>
      <c r="C62" t="s">
        <v>56</v>
      </c>
    </row>
    <row r="63" spans="1:3" x14ac:dyDescent="0.25">
      <c r="A63" t="s">
        <v>33</v>
      </c>
      <c r="C63" t="s">
        <v>185</v>
      </c>
    </row>
    <row r="64" spans="1:3" x14ac:dyDescent="0.25">
      <c r="A64" t="s">
        <v>34</v>
      </c>
      <c r="C64" t="s">
        <v>57</v>
      </c>
    </row>
    <row r="65" spans="1:3" x14ac:dyDescent="0.25">
      <c r="A65" t="s">
        <v>35</v>
      </c>
      <c r="C65" t="s">
        <v>182</v>
      </c>
    </row>
    <row r="66" spans="1:3" x14ac:dyDescent="0.25">
      <c r="A66" t="s">
        <v>36</v>
      </c>
      <c r="C66" t="s">
        <v>186</v>
      </c>
    </row>
    <row r="67" spans="1:3" x14ac:dyDescent="0.25">
      <c r="A67" t="s">
        <v>37</v>
      </c>
      <c r="C67" t="s">
        <v>187</v>
      </c>
    </row>
    <row r="69" spans="1:3" x14ac:dyDescent="0.25">
      <c r="A69" t="s">
        <v>72</v>
      </c>
      <c r="C69" t="s">
        <v>189</v>
      </c>
    </row>
    <row r="70" spans="1:3" x14ac:dyDescent="0.25">
      <c r="A70" t="s">
        <v>38</v>
      </c>
      <c r="C70" t="s">
        <v>190</v>
      </c>
    </row>
    <row r="71" spans="1:3" x14ac:dyDescent="0.25">
      <c r="A71" t="s">
        <v>39</v>
      </c>
      <c r="C71" t="s">
        <v>191</v>
      </c>
    </row>
    <row r="72" spans="1:3" x14ac:dyDescent="0.25">
      <c r="A72" t="s">
        <v>40</v>
      </c>
      <c r="C72" t="s">
        <v>192</v>
      </c>
    </row>
    <row r="73" spans="1:3" x14ac:dyDescent="0.25">
      <c r="A73" t="s">
        <v>41</v>
      </c>
      <c r="C73" t="s">
        <v>193</v>
      </c>
    </row>
    <row r="74" spans="1:3" x14ac:dyDescent="0.25">
      <c r="A74" t="s">
        <v>42</v>
      </c>
      <c r="C74" t="s">
        <v>194</v>
      </c>
    </row>
    <row r="75" spans="1:3" x14ac:dyDescent="0.25">
      <c r="A75" t="s">
        <v>43</v>
      </c>
    </row>
    <row r="76" spans="1:3" x14ac:dyDescent="0.25">
      <c r="C76" t="s">
        <v>195</v>
      </c>
    </row>
    <row r="77" spans="1:3" x14ac:dyDescent="0.25">
      <c r="A77" t="s">
        <v>73</v>
      </c>
      <c r="C77" t="s">
        <v>196</v>
      </c>
    </row>
    <row r="78" spans="1:3" x14ac:dyDescent="0.25">
      <c r="A78" t="s">
        <v>44</v>
      </c>
      <c r="C78" t="s">
        <v>197</v>
      </c>
    </row>
    <row r="79" spans="1:3" x14ac:dyDescent="0.25">
      <c r="A79" t="s">
        <v>45</v>
      </c>
      <c r="C79" t="s">
        <v>198</v>
      </c>
    </row>
    <row r="80" spans="1:3" x14ac:dyDescent="0.25">
      <c r="A80" t="s">
        <v>46</v>
      </c>
      <c r="C80" t="s">
        <v>199</v>
      </c>
    </row>
    <row r="81" spans="1:3" x14ac:dyDescent="0.25">
      <c r="C81" t="s">
        <v>200</v>
      </c>
    </row>
    <row r="82" spans="1:3" x14ac:dyDescent="0.25">
      <c r="A82" t="s">
        <v>74</v>
      </c>
    </row>
    <row r="83" spans="1:3" x14ac:dyDescent="0.25">
      <c r="A83" t="s">
        <v>47</v>
      </c>
      <c r="C83" t="s">
        <v>201</v>
      </c>
    </row>
    <row r="84" spans="1:3" x14ac:dyDescent="0.25">
      <c r="A84" t="s">
        <v>48</v>
      </c>
      <c r="C84" t="s">
        <v>202</v>
      </c>
    </row>
    <row r="85" spans="1:3" x14ac:dyDescent="0.25">
      <c r="A85" t="s">
        <v>49</v>
      </c>
      <c r="C85" t="s">
        <v>203</v>
      </c>
    </row>
    <row r="86" spans="1:3" x14ac:dyDescent="0.25">
      <c r="A86" t="s">
        <v>50</v>
      </c>
      <c r="C86" t="s">
        <v>204</v>
      </c>
    </row>
    <row r="87" spans="1:3" x14ac:dyDescent="0.25">
      <c r="A87" t="s">
        <v>51</v>
      </c>
      <c r="C87" t="s">
        <v>205</v>
      </c>
    </row>
    <row r="88" spans="1:3" x14ac:dyDescent="0.25">
      <c r="C88" t="s">
        <v>206</v>
      </c>
    </row>
    <row r="89" spans="1:3" x14ac:dyDescent="0.25">
      <c r="A89" t="s">
        <v>75</v>
      </c>
    </row>
    <row r="90" spans="1:3" x14ac:dyDescent="0.25">
      <c r="A90" t="s">
        <v>52</v>
      </c>
      <c r="C90" t="s">
        <v>207</v>
      </c>
    </row>
    <row r="91" spans="1:3" x14ac:dyDescent="0.25">
      <c r="C91" t="s">
        <v>208</v>
      </c>
    </row>
    <row r="92" spans="1:3" x14ac:dyDescent="0.25">
      <c r="A92" t="s">
        <v>76</v>
      </c>
      <c r="C92" t="s">
        <v>209</v>
      </c>
    </row>
    <row r="93" spans="1:3" x14ac:dyDescent="0.25">
      <c r="A93" t="s">
        <v>53</v>
      </c>
      <c r="C93" t="s">
        <v>210</v>
      </c>
    </row>
    <row r="94" spans="1:3" x14ac:dyDescent="0.25">
      <c r="A94" t="s">
        <v>54</v>
      </c>
      <c r="C94" t="s">
        <v>211</v>
      </c>
    </row>
    <row r="95" spans="1:3" x14ac:dyDescent="0.25">
      <c r="A95" t="s">
        <v>55</v>
      </c>
      <c r="C95" t="s">
        <v>212</v>
      </c>
    </row>
    <row r="96" spans="1:3" x14ac:dyDescent="0.25">
      <c r="A96" t="s">
        <v>56</v>
      </c>
    </row>
    <row r="97" spans="1:3" x14ac:dyDescent="0.25">
      <c r="A97" t="s">
        <v>57</v>
      </c>
      <c r="C97" t="s">
        <v>213</v>
      </c>
    </row>
    <row r="98" spans="1:3" x14ac:dyDescent="0.25">
      <c r="A98" t="s">
        <v>58</v>
      </c>
      <c r="C98" t="s">
        <v>214</v>
      </c>
    </row>
    <row r="99" spans="1:3" x14ac:dyDescent="0.25">
      <c r="A99" t="s">
        <v>59</v>
      </c>
      <c r="C99" t="s">
        <v>215</v>
      </c>
    </row>
    <row r="100" spans="1:3" x14ac:dyDescent="0.25">
      <c r="A100" t="s">
        <v>60</v>
      </c>
      <c r="C100" t="s">
        <v>216</v>
      </c>
    </row>
    <row r="101" spans="1:3" x14ac:dyDescent="0.25">
      <c r="A101" t="s">
        <v>61</v>
      </c>
      <c r="C101" t="s">
        <v>217</v>
      </c>
    </row>
    <row r="102" spans="1:3" x14ac:dyDescent="0.25">
      <c r="A102" t="s">
        <v>62</v>
      </c>
      <c r="C102" t="s">
        <v>218</v>
      </c>
    </row>
    <row r="103" spans="1:3" x14ac:dyDescent="0.25">
      <c r="A103" t="s">
        <v>63</v>
      </c>
      <c r="C103" t="s">
        <v>219</v>
      </c>
    </row>
    <row r="104" spans="1:3" x14ac:dyDescent="0.25">
      <c r="A104" t="s">
        <v>64</v>
      </c>
      <c r="C104" t="s">
        <v>220</v>
      </c>
    </row>
    <row r="105" spans="1:3" x14ac:dyDescent="0.25">
      <c r="A105" t="s">
        <v>65</v>
      </c>
      <c r="C105" t="s">
        <v>221</v>
      </c>
    </row>
    <row r="106" spans="1:3" x14ac:dyDescent="0.25">
      <c r="A106" t="s">
        <v>66</v>
      </c>
    </row>
    <row r="107" spans="1:3" x14ac:dyDescent="0.25">
      <c r="C107" t="s">
        <v>222</v>
      </c>
    </row>
    <row r="108" spans="1:3" x14ac:dyDescent="0.25">
      <c r="A108" t="s">
        <v>77</v>
      </c>
      <c r="C108" t="s">
        <v>223</v>
      </c>
    </row>
    <row r="109" spans="1:3" x14ac:dyDescent="0.25">
      <c r="A109" t="s">
        <v>268</v>
      </c>
      <c r="C109" t="s">
        <v>224</v>
      </c>
    </row>
    <row r="110" spans="1:3" x14ac:dyDescent="0.25">
      <c r="C110" t="s">
        <v>225</v>
      </c>
    </row>
    <row r="111" spans="1:3" x14ac:dyDescent="0.25">
      <c r="C111" t="s">
        <v>226</v>
      </c>
    </row>
    <row r="112" spans="1:3" x14ac:dyDescent="0.25">
      <c r="C112" t="s">
        <v>227</v>
      </c>
    </row>
    <row r="113" spans="3:3" x14ac:dyDescent="0.25">
      <c r="C113" t="s">
        <v>228</v>
      </c>
    </row>
    <row r="114" spans="3:3" x14ac:dyDescent="0.25">
      <c r="C114" t="s">
        <v>229</v>
      </c>
    </row>
    <row r="115" spans="3:3" x14ac:dyDescent="0.25">
      <c r="C115" t="s">
        <v>230</v>
      </c>
    </row>
    <row r="116" spans="3:3" x14ac:dyDescent="0.25">
      <c r="C116" t="s">
        <v>231</v>
      </c>
    </row>
    <row r="117" spans="3:3" x14ac:dyDescent="0.25">
      <c r="C117" t="s">
        <v>232</v>
      </c>
    </row>
    <row r="119" spans="3:3" x14ac:dyDescent="0.25">
      <c r="C119" t="s">
        <v>233</v>
      </c>
    </row>
    <row r="120" spans="3:3" x14ac:dyDescent="0.25">
      <c r="C120" t="s">
        <v>234</v>
      </c>
    </row>
    <row r="121" spans="3:3" x14ac:dyDescent="0.25">
      <c r="C121" t="s">
        <v>182</v>
      </c>
    </row>
    <row r="122" spans="3:3" x14ac:dyDescent="0.25">
      <c r="C122" t="s">
        <v>235</v>
      </c>
    </row>
    <row r="123" spans="3:3" x14ac:dyDescent="0.25">
      <c r="C123" t="s">
        <v>236</v>
      </c>
    </row>
    <row r="125" spans="3:3" x14ac:dyDescent="0.25">
      <c r="C125" t="s">
        <v>237</v>
      </c>
    </row>
    <row r="126" spans="3:3" x14ac:dyDescent="0.25">
      <c r="C126" t="s">
        <v>238</v>
      </c>
    </row>
    <row r="127" spans="3:3" x14ac:dyDescent="0.25">
      <c r="C127" t="s">
        <v>239</v>
      </c>
    </row>
    <row r="128" spans="3:3" x14ac:dyDescent="0.25">
      <c r="C128" t="s">
        <v>240</v>
      </c>
    </row>
    <row r="129" spans="3:3" x14ac:dyDescent="0.25">
      <c r="C129" t="s">
        <v>241</v>
      </c>
    </row>
    <row r="130" spans="3:3" x14ac:dyDescent="0.25">
      <c r="C130" t="s">
        <v>242</v>
      </c>
    </row>
    <row r="131" spans="3:3" x14ac:dyDescent="0.25">
      <c r="C131" t="s">
        <v>243</v>
      </c>
    </row>
    <row r="132" spans="3:3" x14ac:dyDescent="0.25">
      <c r="C132" t="s">
        <v>244</v>
      </c>
    </row>
    <row r="133" spans="3:3" x14ac:dyDescent="0.25">
      <c r="C133" t="s">
        <v>245</v>
      </c>
    </row>
    <row r="134" spans="3:3" x14ac:dyDescent="0.25">
      <c r="C134" t="s">
        <v>246</v>
      </c>
    </row>
    <row r="136" spans="3:3" x14ac:dyDescent="0.25">
      <c r="C136" t="s">
        <v>247</v>
      </c>
    </row>
    <row r="137" spans="3:3" x14ac:dyDescent="0.25">
      <c r="C137" t="s">
        <v>248</v>
      </c>
    </row>
    <row r="138" spans="3:3" x14ac:dyDescent="0.25">
      <c r="C138" t="s">
        <v>249</v>
      </c>
    </row>
    <row r="139" spans="3:3" x14ac:dyDescent="0.25">
      <c r="C139" t="s">
        <v>250</v>
      </c>
    </row>
    <row r="141" spans="3:3" x14ac:dyDescent="0.25">
      <c r="C141" t="s">
        <v>251</v>
      </c>
    </row>
    <row r="142" spans="3:3" x14ac:dyDescent="0.25">
      <c r="C142" t="s">
        <v>252</v>
      </c>
    </row>
    <row r="143" spans="3:3" x14ac:dyDescent="0.25">
      <c r="C143" t="s">
        <v>253</v>
      </c>
    </row>
    <row r="144" spans="3:3" x14ac:dyDescent="0.25">
      <c r="C144" t="s">
        <v>254</v>
      </c>
    </row>
    <row r="146" spans="3:3" x14ac:dyDescent="0.25">
      <c r="C146" t="s">
        <v>255</v>
      </c>
    </row>
    <row r="147" spans="3:3" x14ac:dyDescent="0.25">
      <c r="C147" t="s">
        <v>256</v>
      </c>
    </row>
    <row r="148" spans="3:3" x14ac:dyDescent="0.25">
      <c r="C148" t="s">
        <v>257</v>
      </c>
    </row>
    <row r="149" spans="3:3" x14ac:dyDescent="0.25">
      <c r="C149" t="s">
        <v>258</v>
      </c>
    </row>
    <row r="150" spans="3:3" x14ac:dyDescent="0.25">
      <c r="C150" t="s">
        <v>259</v>
      </c>
    </row>
    <row r="152" spans="3:3" x14ac:dyDescent="0.25">
      <c r="C152" t="s">
        <v>260</v>
      </c>
    </row>
    <row r="153" spans="3:3" x14ac:dyDescent="0.25">
      <c r="C153" t="s">
        <v>261</v>
      </c>
    </row>
    <row r="155" spans="3:3" x14ac:dyDescent="0.25">
      <c r="C155" t="s">
        <v>262</v>
      </c>
    </row>
    <row r="156" spans="3:3" x14ac:dyDescent="0.25">
      <c r="C156" t="s">
        <v>263</v>
      </c>
    </row>
    <row r="158" spans="3:3" x14ac:dyDescent="0.25">
      <c r="C158" t="s">
        <v>264</v>
      </c>
    </row>
    <row r="159" spans="3:3" x14ac:dyDescent="0.25">
      <c r="C159" t="s">
        <v>265</v>
      </c>
    </row>
    <row r="161" spans="3:3" x14ac:dyDescent="0.25">
      <c r="C161" t="s">
        <v>266</v>
      </c>
    </row>
    <row r="162" spans="3:3" x14ac:dyDescent="0.25">
      <c r="C162" t="s">
        <v>267</v>
      </c>
    </row>
  </sheetData>
  <sheetProtection password="ECED" sheet="1" objects="1" scenarios="1"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61"/>
  <sheetViews>
    <sheetView workbookViewId="0">
      <selection activeCell="D33" sqref="D33"/>
    </sheetView>
  </sheetViews>
  <sheetFormatPr baseColWidth="10" defaultRowHeight="15" x14ac:dyDescent="0.25"/>
  <cols>
    <col min="1" max="1" width="26.85546875" bestFit="1" customWidth="1"/>
    <col min="3" max="3" width="21.28515625" bestFit="1" customWidth="1"/>
    <col min="4" max="4" width="52.7109375" bestFit="1" customWidth="1"/>
  </cols>
  <sheetData>
    <row r="1" spans="1:10" x14ac:dyDescent="0.25">
      <c r="A1" t="s">
        <v>80</v>
      </c>
    </row>
    <row r="2" spans="1:10" x14ac:dyDescent="0.25">
      <c r="A2" t="s">
        <v>81</v>
      </c>
    </row>
    <row r="3" spans="1:10" x14ac:dyDescent="0.25">
      <c r="A3" t="s">
        <v>82</v>
      </c>
    </row>
    <row r="4" spans="1:10" x14ac:dyDescent="0.25">
      <c r="A4" t="s">
        <v>85</v>
      </c>
    </row>
    <row r="5" spans="1:10" x14ac:dyDescent="0.25">
      <c r="A5" t="s">
        <v>188</v>
      </c>
    </row>
    <row r="6" spans="1:10" x14ac:dyDescent="0.25">
      <c r="A6" t="s">
        <v>88</v>
      </c>
    </row>
    <row r="7" spans="1:10" x14ac:dyDescent="0.25">
      <c r="A7" t="s">
        <v>92</v>
      </c>
    </row>
    <row r="8" spans="1:10" x14ac:dyDescent="0.25">
      <c r="A8" t="s">
        <v>94</v>
      </c>
    </row>
    <row r="9" spans="1:10" x14ac:dyDescent="0.25">
      <c r="A9" t="s">
        <v>67</v>
      </c>
    </row>
    <row r="10" spans="1:10" x14ac:dyDescent="0.25">
      <c r="A10" t="s">
        <v>96</v>
      </c>
    </row>
    <row r="11" spans="1:10" x14ac:dyDescent="0.25">
      <c r="A11" t="s">
        <v>98</v>
      </c>
    </row>
    <row r="12" spans="1:10" x14ac:dyDescent="0.25">
      <c r="A12" t="s">
        <v>68</v>
      </c>
    </row>
    <row r="13" spans="1:10" x14ac:dyDescent="0.25">
      <c r="A13" t="s">
        <v>99</v>
      </c>
      <c r="C13" t="s">
        <v>141</v>
      </c>
      <c r="D13" t="s">
        <v>290</v>
      </c>
      <c r="E13" t="s">
        <v>307</v>
      </c>
      <c r="J13" t="s">
        <v>306</v>
      </c>
    </row>
    <row r="14" spans="1:10" x14ac:dyDescent="0.25">
      <c r="A14" t="s">
        <v>69</v>
      </c>
      <c r="C14" t="s">
        <v>92</v>
      </c>
      <c r="D14" t="s">
        <v>93</v>
      </c>
      <c r="E14" t="s">
        <v>306</v>
      </c>
      <c r="J14" t="s">
        <v>310</v>
      </c>
    </row>
    <row r="15" spans="1:10" x14ac:dyDescent="0.25">
      <c r="A15" t="s">
        <v>70</v>
      </c>
      <c r="C15" t="s">
        <v>149</v>
      </c>
      <c r="D15" t="s">
        <v>269</v>
      </c>
      <c r="E15" t="s">
        <v>307</v>
      </c>
      <c r="J15" t="s">
        <v>309</v>
      </c>
    </row>
    <row r="16" spans="1:10" x14ac:dyDescent="0.25">
      <c r="A16" t="s">
        <v>105</v>
      </c>
      <c r="C16" t="s">
        <v>147</v>
      </c>
      <c r="D16" t="s">
        <v>90</v>
      </c>
      <c r="E16" t="s">
        <v>307</v>
      </c>
      <c r="J16" t="s">
        <v>307</v>
      </c>
    </row>
    <row r="17" spans="1:10" x14ac:dyDescent="0.25">
      <c r="A17" t="s">
        <v>106</v>
      </c>
      <c r="C17" t="s">
        <v>96</v>
      </c>
      <c r="D17" t="s">
        <v>97</v>
      </c>
      <c r="E17" t="s">
        <v>307</v>
      </c>
      <c r="J17" t="s">
        <v>308</v>
      </c>
    </row>
    <row r="18" spans="1:10" x14ac:dyDescent="0.25">
      <c r="A18" t="s">
        <v>108</v>
      </c>
      <c r="C18" t="s">
        <v>148</v>
      </c>
      <c r="D18" t="s">
        <v>291</v>
      </c>
      <c r="E18" t="s">
        <v>307</v>
      </c>
    </row>
    <row r="19" spans="1:10" x14ac:dyDescent="0.25">
      <c r="A19" t="s">
        <v>110</v>
      </c>
      <c r="C19" t="s">
        <v>108</v>
      </c>
      <c r="D19" t="s">
        <v>109</v>
      </c>
      <c r="E19" t="s">
        <v>309</v>
      </c>
    </row>
    <row r="20" spans="1:10" x14ac:dyDescent="0.25">
      <c r="A20" t="s">
        <v>71</v>
      </c>
      <c r="C20" t="s">
        <v>155</v>
      </c>
      <c r="D20" t="s">
        <v>292</v>
      </c>
      <c r="E20" t="s">
        <v>307</v>
      </c>
    </row>
    <row r="21" spans="1:10" x14ac:dyDescent="0.25">
      <c r="A21" t="s">
        <v>84</v>
      </c>
      <c r="C21" t="s">
        <v>84</v>
      </c>
      <c r="D21" t="s">
        <v>270</v>
      </c>
      <c r="E21" t="s">
        <v>306</v>
      </c>
    </row>
    <row r="22" spans="1:10" x14ac:dyDescent="0.25">
      <c r="A22" t="s">
        <v>86</v>
      </c>
      <c r="C22" t="s">
        <v>104</v>
      </c>
      <c r="D22" t="s">
        <v>271</v>
      </c>
      <c r="E22" t="s">
        <v>310</v>
      </c>
    </row>
    <row r="23" spans="1:10" x14ac:dyDescent="0.25">
      <c r="A23" t="s">
        <v>78</v>
      </c>
      <c r="C23" t="s">
        <v>153</v>
      </c>
      <c r="D23" t="s">
        <v>293</v>
      </c>
      <c r="E23" t="s">
        <v>307</v>
      </c>
    </row>
    <row r="24" spans="1:10" x14ac:dyDescent="0.25">
      <c r="A24" t="s">
        <v>91</v>
      </c>
      <c r="C24" t="s">
        <v>91</v>
      </c>
      <c r="D24" t="s">
        <v>272</v>
      </c>
      <c r="E24" t="s">
        <v>306</v>
      </c>
    </row>
    <row r="25" spans="1:10" x14ac:dyDescent="0.25">
      <c r="A25" t="s">
        <v>73</v>
      </c>
      <c r="C25" t="s">
        <v>146</v>
      </c>
      <c r="D25" t="s">
        <v>294</v>
      </c>
      <c r="E25" t="s">
        <v>307</v>
      </c>
    </row>
    <row r="26" spans="1:10" x14ac:dyDescent="0.25">
      <c r="A26" t="s">
        <v>74</v>
      </c>
      <c r="C26" t="s">
        <v>68</v>
      </c>
      <c r="D26" t="s">
        <v>273</v>
      </c>
      <c r="E26" t="s">
        <v>307</v>
      </c>
    </row>
    <row r="27" spans="1:10" x14ac:dyDescent="0.25">
      <c r="A27" t="s">
        <v>79</v>
      </c>
      <c r="C27" t="s">
        <v>144</v>
      </c>
      <c r="D27" t="s">
        <v>295</v>
      </c>
      <c r="E27" t="s">
        <v>307</v>
      </c>
    </row>
    <row r="28" spans="1:10" x14ac:dyDescent="0.25">
      <c r="A28" t="s">
        <v>100</v>
      </c>
      <c r="C28" t="s">
        <v>150</v>
      </c>
      <c r="D28" t="s">
        <v>274</v>
      </c>
      <c r="E28" t="s">
        <v>307</v>
      </c>
    </row>
    <row r="29" spans="1:10" x14ac:dyDescent="0.25">
      <c r="A29" t="s">
        <v>102</v>
      </c>
      <c r="C29" t="s">
        <v>88</v>
      </c>
      <c r="D29" t="s">
        <v>89</v>
      </c>
      <c r="E29" t="s">
        <v>310</v>
      </c>
    </row>
    <row r="30" spans="1:10" x14ac:dyDescent="0.25">
      <c r="A30" t="s">
        <v>104</v>
      </c>
      <c r="C30" t="s">
        <v>151</v>
      </c>
      <c r="D30" t="s">
        <v>87</v>
      </c>
      <c r="E30" t="s">
        <v>307</v>
      </c>
    </row>
    <row r="31" spans="1:10" x14ac:dyDescent="0.25">
      <c r="A31" t="s">
        <v>76</v>
      </c>
      <c r="C31" t="s">
        <v>99</v>
      </c>
      <c r="D31" t="s">
        <v>275</v>
      </c>
      <c r="E31" t="s">
        <v>310</v>
      </c>
    </row>
    <row r="32" spans="1:10" x14ac:dyDescent="0.25">
      <c r="A32" t="s">
        <v>111</v>
      </c>
      <c r="C32" t="s">
        <v>86</v>
      </c>
      <c r="D32" t="s">
        <v>276</v>
      </c>
      <c r="E32" t="s">
        <v>309</v>
      </c>
    </row>
    <row r="33" spans="1:5" x14ac:dyDescent="0.25">
      <c r="A33" t="s">
        <v>77</v>
      </c>
      <c r="C33" t="s">
        <v>70</v>
      </c>
      <c r="D33" t="s">
        <v>329</v>
      </c>
      <c r="E33" t="s">
        <v>309</v>
      </c>
    </row>
    <row r="34" spans="1:5" x14ac:dyDescent="0.25">
      <c r="C34" t="s">
        <v>79</v>
      </c>
      <c r="D34" t="s">
        <v>277</v>
      </c>
      <c r="E34" t="s">
        <v>310</v>
      </c>
    </row>
    <row r="35" spans="1:5" x14ac:dyDescent="0.25">
      <c r="C35" t="s">
        <v>77</v>
      </c>
      <c r="D35" t="s">
        <v>296</v>
      </c>
      <c r="E35" t="s">
        <v>306</v>
      </c>
    </row>
    <row r="36" spans="1:5" x14ac:dyDescent="0.25">
      <c r="C36" t="s">
        <v>154</v>
      </c>
      <c r="D36" t="s">
        <v>297</v>
      </c>
      <c r="E36" t="s">
        <v>307</v>
      </c>
    </row>
    <row r="37" spans="1:5" x14ac:dyDescent="0.25">
      <c r="C37" t="s">
        <v>143</v>
      </c>
      <c r="D37" t="s">
        <v>298</v>
      </c>
      <c r="E37" t="s">
        <v>307</v>
      </c>
    </row>
    <row r="38" spans="1:5" x14ac:dyDescent="0.25">
      <c r="C38" t="s">
        <v>71</v>
      </c>
      <c r="D38" t="s">
        <v>278</v>
      </c>
      <c r="E38" t="s">
        <v>306</v>
      </c>
    </row>
    <row r="39" spans="1:5" x14ac:dyDescent="0.25">
      <c r="C39" t="s">
        <v>82</v>
      </c>
      <c r="D39" t="s">
        <v>83</v>
      </c>
      <c r="E39" t="s">
        <v>309</v>
      </c>
    </row>
    <row r="40" spans="1:5" x14ac:dyDescent="0.25">
      <c r="C40" t="s">
        <v>152</v>
      </c>
      <c r="D40" t="s">
        <v>299</v>
      </c>
      <c r="E40" t="s">
        <v>307</v>
      </c>
    </row>
    <row r="41" spans="1:5" x14ac:dyDescent="0.25">
      <c r="C41" t="s">
        <v>106</v>
      </c>
      <c r="D41" t="s">
        <v>107</v>
      </c>
      <c r="E41" t="s">
        <v>306</v>
      </c>
    </row>
    <row r="42" spans="1:5" x14ac:dyDescent="0.25">
      <c r="C42" t="s">
        <v>69</v>
      </c>
      <c r="D42" t="s">
        <v>101</v>
      </c>
      <c r="E42" t="s">
        <v>307</v>
      </c>
    </row>
    <row r="43" spans="1:5" x14ac:dyDescent="0.25">
      <c r="C43" t="s">
        <v>110</v>
      </c>
      <c r="D43" t="s">
        <v>279</v>
      </c>
      <c r="E43" t="s">
        <v>310</v>
      </c>
    </row>
    <row r="44" spans="1:5" x14ac:dyDescent="0.25">
      <c r="C44" t="s">
        <v>98</v>
      </c>
      <c r="D44" t="s">
        <v>280</v>
      </c>
      <c r="E44" t="s">
        <v>307</v>
      </c>
    </row>
    <row r="45" spans="1:5" x14ac:dyDescent="0.25">
      <c r="C45" t="s">
        <v>111</v>
      </c>
      <c r="D45" t="s">
        <v>300</v>
      </c>
      <c r="E45" t="s">
        <v>310</v>
      </c>
    </row>
    <row r="46" spans="1:5" x14ac:dyDescent="0.25">
      <c r="C46" t="s">
        <v>142</v>
      </c>
      <c r="D46" t="s">
        <v>301</v>
      </c>
      <c r="E46" t="s">
        <v>307</v>
      </c>
    </row>
    <row r="47" spans="1:5" x14ac:dyDescent="0.25">
      <c r="C47" t="s">
        <v>94</v>
      </c>
      <c r="D47" t="s">
        <v>95</v>
      </c>
      <c r="E47" t="s">
        <v>310</v>
      </c>
    </row>
    <row r="48" spans="1:5" x14ac:dyDescent="0.25">
      <c r="C48" t="s">
        <v>102</v>
      </c>
      <c r="D48" t="s">
        <v>103</v>
      </c>
      <c r="E48" t="s">
        <v>309</v>
      </c>
    </row>
    <row r="49" spans="3:5" x14ac:dyDescent="0.25">
      <c r="C49" t="s">
        <v>100</v>
      </c>
      <c r="D49" t="s">
        <v>302</v>
      </c>
      <c r="E49" t="s">
        <v>309</v>
      </c>
    </row>
    <row r="50" spans="3:5" x14ac:dyDescent="0.25">
      <c r="C50" t="s">
        <v>140</v>
      </c>
      <c r="D50" t="s">
        <v>281</v>
      </c>
      <c r="E50" t="s">
        <v>307</v>
      </c>
    </row>
    <row r="51" spans="3:5" x14ac:dyDescent="0.25">
      <c r="C51" t="s">
        <v>81</v>
      </c>
      <c r="D51" t="s">
        <v>282</v>
      </c>
      <c r="E51" t="s">
        <v>307</v>
      </c>
    </row>
    <row r="52" spans="3:5" x14ac:dyDescent="0.25">
      <c r="C52" t="s">
        <v>73</v>
      </c>
      <c r="D52" t="s">
        <v>283</v>
      </c>
      <c r="E52" t="s">
        <v>310</v>
      </c>
    </row>
    <row r="53" spans="3:5" x14ac:dyDescent="0.25">
      <c r="C53" t="s">
        <v>80</v>
      </c>
      <c r="D53" t="s">
        <v>284</v>
      </c>
      <c r="E53" t="s">
        <v>306</v>
      </c>
    </row>
    <row r="54" spans="3:5" x14ac:dyDescent="0.25">
      <c r="C54" t="s">
        <v>76</v>
      </c>
      <c r="D54" t="s">
        <v>303</v>
      </c>
      <c r="E54" t="s">
        <v>306</v>
      </c>
    </row>
    <row r="55" spans="3:5" x14ac:dyDescent="0.25">
      <c r="C55" t="s">
        <v>85</v>
      </c>
      <c r="D55" t="s">
        <v>285</v>
      </c>
      <c r="E55" t="s">
        <v>309</v>
      </c>
    </row>
    <row r="56" spans="3:5" x14ac:dyDescent="0.25">
      <c r="C56" t="s">
        <v>78</v>
      </c>
      <c r="D56" t="s">
        <v>286</v>
      </c>
      <c r="E56" t="s">
        <v>310</v>
      </c>
    </row>
    <row r="57" spans="3:5" x14ac:dyDescent="0.25">
      <c r="C57" t="s">
        <v>74</v>
      </c>
      <c r="D57" t="s">
        <v>287</v>
      </c>
      <c r="E57" t="s">
        <v>310</v>
      </c>
    </row>
    <row r="58" spans="3:5" x14ac:dyDescent="0.25">
      <c r="C58" t="s">
        <v>145</v>
      </c>
      <c r="D58" t="s">
        <v>288</v>
      </c>
      <c r="E58" t="s">
        <v>307</v>
      </c>
    </row>
    <row r="59" spans="3:5" x14ac:dyDescent="0.25">
      <c r="C59" t="s">
        <v>105</v>
      </c>
      <c r="D59" t="s">
        <v>289</v>
      </c>
      <c r="E59" t="s">
        <v>309</v>
      </c>
    </row>
    <row r="60" spans="3:5" x14ac:dyDescent="0.25">
      <c r="C60" t="s">
        <v>67</v>
      </c>
      <c r="D60" t="s">
        <v>317</v>
      </c>
      <c r="E60" t="s">
        <v>309</v>
      </c>
    </row>
    <row r="61" spans="3:5" x14ac:dyDescent="0.25">
      <c r="C61" t="s">
        <v>156</v>
      </c>
      <c r="D61" t="s">
        <v>314</v>
      </c>
      <c r="E61" t="s">
        <v>307</v>
      </c>
    </row>
  </sheetData>
  <sheetProtection password="ECED" sheet="1" objects="1" scenarios="1" selectLockedCells="1" selectUnlockedCells="1"/>
  <autoFilter ref="C12:E61"/>
  <sortState ref="J13:J17">
    <sortCondition ref="J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37</vt:i4>
      </vt:variant>
    </vt:vector>
  </HeadingPairs>
  <TitlesOfParts>
    <vt:vector size="40" baseType="lpstr">
      <vt:lpstr>INFORME</vt:lpstr>
      <vt:lpstr>Regionales</vt:lpstr>
      <vt:lpstr>Responsables</vt:lpstr>
      <vt:lpstr>AMAZONAS</vt:lpstr>
      <vt:lpstr>ANTIOQUIA</vt:lpstr>
      <vt:lpstr>ARAUCA</vt:lpstr>
      <vt:lpstr>INFORME!Área_de_impresión</vt:lpstr>
      <vt:lpstr>ATLANTICO</vt:lpstr>
      <vt:lpstr>BOGOTA</vt:lpstr>
      <vt:lpstr>BOLIVAR</vt:lpstr>
      <vt:lpstr>BOYACA</vt:lpstr>
      <vt:lpstr>CALDAS</vt:lpstr>
      <vt:lpstr>CAQUETA</vt:lpstr>
      <vt:lpstr>CASANARE</vt:lpstr>
      <vt:lpstr>CAUCA</vt:lpstr>
      <vt:lpstr>CESAR</vt:lpstr>
      <vt:lpstr>CHOCO</vt:lpstr>
      <vt:lpstr>CORDOBA</vt:lpstr>
      <vt:lpstr>CUNDINAMARCA</vt:lpstr>
      <vt:lpstr>GESTORES</vt:lpstr>
      <vt:lpstr>GUAINIA</vt:lpstr>
      <vt:lpstr>GUAJIRA</vt:lpstr>
      <vt:lpstr>GUAVIARE</vt:lpstr>
      <vt:lpstr>HUILA</vt:lpstr>
      <vt:lpstr>MAGDALENA</vt:lpstr>
      <vt:lpstr>META</vt:lpstr>
      <vt:lpstr>NARIÑO</vt:lpstr>
      <vt:lpstr>NORTE_DE_SANTANDER</vt:lpstr>
      <vt:lpstr>PUTUMAYO</vt:lpstr>
      <vt:lpstr>QUINDIO</vt:lpstr>
      <vt:lpstr>REGIONAL</vt:lpstr>
      <vt:lpstr>RESPONSABLES</vt:lpstr>
      <vt:lpstr>RISARALDA</vt:lpstr>
      <vt:lpstr>SAN_ANDRES</vt:lpstr>
      <vt:lpstr>SANTANDER</vt:lpstr>
      <vt:lpstr>SUCRE</vt:lpstr>
      <vt:lpstr>TOLIMA</vt:lpstr>
      <vt:lpstr>VALLE</vt:lpstr>
      <vt:lpstr>VAUPES</vt:lpstr>
      <vt:lpstr>VICHADA</vt:lpstr>
    </vt:vector>
  </TitlesOfParts>
  <Company>Cobranzas Beta S.A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Javier Bernal Parra</dc:creator>
  <cp:lastModifiedBy>Jose Guillermo Navarrete Prada</cp:lastModifiedBy>
  <cp:lastPrinted>2016-09-28T21:48:42Z</cp:lastPrinted>
  <dcterms:created xsi:type="dcterms:W3CDTF">2013-03-06T16:13:51Z</dcterms:created>
  <dcterms:modified xsi:type="dcterms:W3CDTF">2017-05-24T15:32:13Z</dcterms:modified>
</cp:coreProperties>
</file>