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autoCompressPictures="0" defaultThemeVersion="124226"/>
  <mc:AlternateContent xmlns:mc="http://schemas.openxmlformats.org/markup-compatibility/2006">
    <mc:Choice Requires="x15">
      <x15ac:absPath xmlns:x15ac="http://schemas.microsoft.com/office/spreadsheetml/2010/11/ac" url="C:\NOP 2016\APOYO MOP 2016\SERVICIOS ADMINISTRATIVOS\FORMATOS\"/>
    </mc:Choice>
  </mc:AlternateContent>
  <bookViews>
    <workbookView xWindow="0" yWindow="-435" windowWidth="12240" windowHeight="9240" activeTab="1"/>
  </bookViews>
  <sheets>
    <sheet name="CALCULO MUESTRA" sheetId="4" r:id="rId1"/>
    <sheet name="ENCUESTA" sheetId="2" r:id="rId2"/>
    <sheet name="Hoja1" sheetId="6" r:id="rId3"/>
    <sheet name="TABULADO" sheetId="5" r:id="rId4"/>
  </sheets>
  <definedNames>
    <definedName name="_xlnm.Print_Area" localSheetId="1">ENCUESTA!$A$1:$K$78</definedName>
    <definedName name="CF">#REF!</definedName>
    <definedName name="_xlnm.Print_Titles" localSheetId="1">ENCUESTA!$1:$4</definedName>
  </definedNames>
  <calcPr calcId="152511"/>
  <extLst>
    <ext xmlns:mx="http://schemas.microsoft.com/office/mac/excel/2008/main" uri="{7523E5D3-25F3-A5E0-1632-64F254C22452}">
      <mx:ArchID Flags="2"/>
    </ext>
  </extLst>
</workbook>
</file>

<file path=xl/calcChain.xml><?xml version="1.0" encoding="utf-8"?>
<calcChain xmlns="http://schemas.openxmlformats.org/spreadsheetml/2006/main">
  <c r="J62" i="2" l="1"/>
  <c r="J53" i="2"/>
  <c r="J39" i="2"/>
  <c r="J28" i="2"/>
  <c r="J23" i="2"/>
  <c r="J12" i="2"/>
  <c r="BC6" i="5"/>
  <c r="B19" i="5" s="1"/>
  <c r="G21" i="5"/>
  <c r="BC11" i="5"/>
  <c r="B24" i="5" s="1"/>
  <c r="BC10" i="5"/>
  <c r="B23" i="5" s="1"/>
  <c r="BC9" i="5"/>
  <c r="B22" i="5" s="1"/>
  <c r="BC7" i="5"/>
  <c r="B20" i="5" s="1"/>
  <c r="B15" i="4"/>
  <c r="F10" i="4"/>
  <c r="BC8" i="5"/>
  <c r="B21" i="5" s="1"/>
  <c r="G19" i="5" l="1"/>
  <c r="C20" i="4"/>
  <c r="G24" i="5" l="1"/>
  <c r="G23" i="5"/>
  <c r="G22" i="5"/>
  <c r="G20" i="5" l="1"/>
  <c r="C29" i="4"/>
  <c r="C28" i="4"/>
  <c r="C27" i="4"/>
  <c r="C26" i="4"/>
  <c r="C25" i="4"/>
  <c r="C24" i="4"/>
  <c r="C23" i="4"/>
  <c r="C22" i="4"/>
  <c r="C21" i="4"/>
  <c r="F14" i="4"/>
  <c r="F13" i="4"/>
  <c r="F12" i="4"/>
  <c r="F11" i="4"/>
  <c r="F15" i="4" l="1"/>
</calcChain>
</file>

<file path=xl/comments1.xml><?xml version="1.0" encoding="utf-8"?>
<comments xmlns="http://schemas.openxmlformats.org/spreadsheetml/2006/main">
  <authors>
    <author>MaPilar Pájaro</author>
  </authors>
  <commentList>
    <comment ref="A9" authorId="0" shapeId="0">
      <text>
        <r>
          <rPr>
            <sz val="8"/>
            <color indexed="81"/>
            <rFont val="Tahoma"/>
            <family val="2"/>
          </rPr>
          <t xml:space="preserve">Ingresar filas por igual número de centros zonales que tenga la regional.
</t>
        </r>
      </text>
    </comment>
  </commentList>
</comments>
</file>

<file path=xl/comments2.xml><?xml version="1.0" encoding="utf-8"?>
<comments xmlns="http://schemas.openxmlformats.org/spreadsheetml/2006/main">
  <authors>
    <author>carlos alarcon</author>
  </authors>
  <commentList>
    <comment ref="B6" authorId="0" shapeId="0">
      <text>
        <r>
          <rPr>
            <sz val="8"/>
            <color indexed="81"/>
            <rFont val="Tahoma"/>
            <family val="2"/>
          </rPr>
          <t>Digite el valor cuantitativo para la categoría correspondiente, en cada encuesta</t>
        </r>
      </text>
    </comment>
    <comment ref="N6" authorId="0" shapeId="0">
      <text>
        <r>
          <rPr>
            <sz val="8"/>
            <color indexed="81"/>
            <rFont val="Tahoma"/>
            <family val="2"/>
          </rPr>
          <t>Digite el valor cuantitativo para la categoría correspondiente, en cada encuesta</t>
        </r>
      </text>
    </comment>
    <comment ref="A18" authorId="0" shapeId="0">
      <text>
        <r>
          <rPr>
            <sz val="8"/>
            <color indexed="81"/>
            <rFont val="Tahoma"/>
            <family val="2"/>
          </rPr>
          <t>Este cuadro se vincula en el diagnóstico del documento del Plan de Gestión Ambiental, pararealizar un análisisde los resultados y plantear las acciones de manejo en los programas.</t>
        </r>
      </text>
    </comment>
  </commentList>
</comments>
</file>

<file path=xl/sharedStrings.xml><?xml version="1.0" encoding="utf-8"?>
<sst xmlns="http://schemas.openxmlformats.org/spreadsheetml/2006/main" count="162" uniqueCount="133">
  <si>
    <t>Objetivo:</t>
  </si>
  <si>
    <t>Dependencia:</t>
  </si>
  <si>
    <t>Instrucciones:</t>
  </si>
  <si>
    <t>Agua</t>
  </si>
  <si>
    <t>Aire</t>
  </si>
  <si>
    <t>Energía</t>
  </si>
  <si>
    <t>Residuos Sólidos</t>
  </si>
  <si>
    <t>mm</t>
  </si>
  <si>
    <t xml:space="preserve">Fecha </t>
  </si>
  <si>
    <t>dd</t>
  </si>
  <si>
    <t>aa</t>
  </si>
  <si>
    <t xml:space="preserve">           CALCULO MUESTRA </t>
  </si>
  <si>
    <t xml:space="preserve">REGIONAL :  </t>
  </si>
  <si>
    <t xml:space="preserve">FECHA:  </t>
  </si>
  <si>
    <t>VARIABLES</t>
  </si>
  <si>
    <t>TAMAÑO MUESTRA (n)</t>
  </si>
  <si>
    <t>N</t>
  </si>
  <si>
    <t>Z²</t>
  </si>
  <si>
    <t>S²</t>
  </si>
  <si>
    <t>e²</t>
  </si>
  <si>
    <t>TOTAL</t>
  </si>
  <si>
    <t>S</t>
  </si>
  <si>
    <r>
      <t>S</t>
    </r>
    <r>
      <rPr>
        <b/>
        <vertAlign val="superscript"/>
        <sz val="10"/>
        <color indexed="8"/>
        <rFont val="Verdana"/>
        <family val="2"/>
      </rPr>
      <t>2</t>
    </r>
  </si>
  <si>
    <t>Menor de 1000</t>
  </si>
  <si>
    <t>Entre 1001 y 2000</t>
  </si>
  <si>
    <t>Entre 2001 y 3000</t>
  </si>
  <si>
    <t>Entre 3001 y 4000</t>
  </si>
  <si>
    <t>Entre 4001 y 5000</t>
  </si>
  <si>
    <t>Entre 5001 y 6000</t>
  </si>
  <si>
    <t>Entre 6001 y 7000</t>
  </si>
  <si>
    <t>Entre 7001 y 8000</t>
  </si>
  <si>
    <t>Entre 8001 y 9000</t>
  </si>
  <si>
    <t>Entre 9001 y 10000</t>
  </si>
  <si>
    <r>
      <rPr>
        <b/>
        <sz val="8"/>
        <color indexed="8"/>
        <rFont val="Verdana"/>
        <family val="2"/>
      </rPr>
      <t>Fuente.</t>
    </r>
    <r>
      <rPr>
        <sz val="8"/>
        <color indexed="8"/>
        <rFont val="Verdana"/>
        <family val="2"/>
      </rPr>
      <t xml:space="preserve"> Metodología de Muestreo. Facultad de Ingeniería. Universidad Nacional de Colombia 2002</t>
    </r>
  </si>
  <si>
    <t xml:space="preserve">REGIONAL </t>
  </si>
  <si>
    <t>CENTRO ZONAL 1</t>
  </si>
  <si>
    <t>CENTRO ZONAL 2</t>
  </si>
  <si>
    <t>CENTRO ZONAL 3</t>
  </si>
  <si>
    <t>CENTRO ZONAL 4</t>
  </si>
  <si>
    <t>SEDE ADMINISTRATIVA</t>
  </si>
  <si>
    <t>RESULTADO</t>
  </si>
  <si>
    <t>Cuantitativo</t>
  </si>
  <si>
    <t>Cualitativo</t>
  </si>
  <si>
    <t>AGUA</t>
  </si>
  <si>
    <t>AIRE</t>
  </si>
  <si>
    <t>ENERGÍA</t>
  </si>
  <si>
    <t>CALIFICACIÓN CUALITATIVA</t>
  </si>
  <si>
    <t>DEFICIENTE</t>
  </si>
  <si>
    <t>REGULAR</t>
  </si>
  <si>
    <t>BUENO</t>
  </si>
  <si>
    <t>RANGOS</t>
  </si>
  <si>
    <r>
      <t xml:space="preserve">NOTA:  </t>
    </r>
    <r>
      <rPr>
        <sz val="10"/>
        <rFont val="Arial"/>
        <family val="2"/>
      </rPr>
      <t>Ingresar filas por igual número de centros zonales pertenecientes a la regional</t>
    </r>
  </si>
  <si>
    <t>Apropiación del Sistema de Gestión Ambiental</t>
  </si>
  <si>
    <t>Cuenta su lugar de trabajo con sistemas ahorradores de agua</t>
  </si>
  <si>
    <t xml:space="preserve">El servicio de agua potable en su lugar de trabajo es continuo y suficiente </t>
  </si>
  <si>
    <t>Valoración</t>
  </si>
  <si>
    <t>En su lugar de trabajo se prefiere el uso de ventilación y/o iluminación natural</t>
  </si>
  <si>
    <t>Conoce usted las clausulas del eje ambiental establecidas en la Guía de Adquisición de Bienes y Servicios con Calidad</t>
  </si>
  <si>
    <t>En su lugar de trabajo se separa y reutiliza el papel para impresión.</t>
  </si>
  <si>
    <t>Se realiza uso adecuado del agua en su área de trabajo</t>
  </si>
  <si>
    <t>Conoce usted si se realizan mantenimientos y reparación de fugas y filtraciones en las instalaciones hidrosanitarias.</t>
  </si>
  <si>
    <t>En las instalaciones de su lugar de trabajo se observan avisos o comunicados que invitan al ahorro y uso eficiente del agua</t>
  </si>
  <si>
    <t>Preguntas</t>
  </si>
  <si>
    <t>Aspecto</t>
  </si>
  <si>
    <t>Considera usted que las instalaciones en su lugar de trabajo no generan olores ofensivos</t>
  </si>
  <si>
    <t xml:space="preserve">Conoce usted y aplica buenas prácticas para el uso racional y ahorro del agua en su lugar de trabajo </t>
  </si>
  <si>
    <t xml:space="preserve">Conoce usted y aplica buenas prácticas para el usos racional y ahorro de energía en su lugar de trabajo </t>
  </si>
  <si>
    <t>En su lugar de trabajo la iluminación, aires acondicionados, equipos de cómputo, impresión y fotocopiado son apagados cuando no son utilizados</t>
  </si>
  <si>
    <t>En las instalaciones de su lugar de trabajo se observan avisos o comunicados que invitan al ahorro y uso eficiente de energía</t>
  </si>
  <si>
    <t>Los equipos que se encuentran en su lugar de trabajo se encuentran en buenas condiciones y los considera modernos.</t>
  </si>
  <si>
    <t>Cuenta su lugar de trabajo con puntos ecológicos adecuados y suficientes para separar los residuos sólidos generados (ordinarios, plásticos, papel y cartón)</t>
  </si>
  <si>
    <t>Existe en su lugar de trabajo un espacio destinado para almacenar temporalmente los residuos sólidos generados (cuarto de residuos).</t>
  </si>
  <si>
    <t>Papel</t>
  </si>
  <si>
    <t>Su lugar de trabajo se encuentra en buenas condiciones de aseo y limpieza.</t>
  </si>
  <si>
    <t>La señalización de los puntos ecológicos es clara, entendible y llamativa.</t>
  </si>
  <si>
    <t>Considera usted que el personal de aseo realiza la recolección y separación de los residuos de acuerdo a la clasificación establecida en los puntos ecológicos.</t>
  </si>
  <si>
    <t>Las canecas de los baños son adecuadas y suficientes para el almacenamiento de los residuos y se mantienen las condiciones de orden y aseo de estos espacios.</t>
  </si>
  <si>
    <t>Se evita la impresión o fotocopiado de documentos a menos que sean estrictamente necesario.</t>
  </si>
  <si>
    <t xml:space="preserve">El papel desechado es dispuesto en el contenedor gris del punto ecológico </t>
  </si>
  <si>
    <t>Participa usted de las actividades, ferias y jornadas de sensibilización Ambiental que se llevan a cabo en su lugar de trabajo.</t>
  </si>
  <si>
    <t>Conoce el Plan de gestión Ambiental y Programa de residuos de su Regional / Sede de la Dirección General</t>
  </si>
  <si>
    <t>Conoce usted que existe el Eje Ambiental del ICBF y sus responsabilidades.</t>
  </si>
  <si>
    <t>Conoce usted al Referente Ambiental de su regional y para el caso de la Sede de la Dirección General a los Profesionales Ambientales.</t>
  </si>
  <si>
    <t xml:space="preserve">Ha participado alguna vez en una jornada de sensibilización o capacitación relacionada con las clausulas del eje ambiental establecidas en la Guía de Adquisición de Bienes y Servicio </t>
  </si>
  <si>
    <t>Ha participado en jornadas de sensibilización relacionadas con el uso racional del papel</t>
  </si>
  <si>
    <t>Ha participado en jornadas de sensibilización para la separación y manejo adecuado de los residuos.</t>
  </si>
  <si>
    <t>Ha participado en jornadas de sensibilización relacionadas con el uso racional de energía</t>
  </si>
  <si>
    <t>Conoce usted los aspectos e impactos ambientales significativos que se generan por las actividades desarrolladas en su lugar de trabajo y los requisitos legales que se deben cumplir.</t>
  </si>
  <si>
    <t>Conocer la percepción de los colaboradores respecto a las condiciones ambientales que se presentan en sus lugares de trabajo, así como los niveles de toma de conciencia frente al Sistema de Gestión Ambiental, con el fin de conocer sus necesidades y expectativas y mejorar los mecanismos de comunicación interna.</t>
  </si>
  <si>
    <t>Considera usted que existe liderazgo y compromiso desde el nivel directivo, colaboradores y contratistas respecto al Sistema de Gestión Ambiental de la Entidad.</t>
  </si>
  <si>
    <t>A continuación, se presentan una serie de preguntas, el colaborador de acuerdo a su percepción y conocimiento debe calificarlas teniendo en cuenta los siguientes criterios:</t>
  </si>
  <si>
    <t>Ha realizado usted la inducción, reinducción y curso virtual del SIGE, donde se encuentra la información del Sistema de Gestión de la Entidad.</t>
  </si>
  <si>
    <t>Ha participado en campañas de ahorro y uso eficiente de agua en su lugar de trabajo</t>
  </si>
  <si>
    <t>Conoce usted que debe hacer cuando se presenta un daño, fuga o avería en los sistemas hidrosanitarios (sanitarios, duchas, lavamanos, tuberías, sifones, llaves, entre otras)</t>
  </si>
  <si>
    <t>Considera usted que los baños y demás sistemas hidrosanitarios no generan olores, ni vectores</t>
  </si>
  <si>
    <t>En su lugar de trabajo se implementan controles para que los equipos (plantas eléctricas, bombas de agua, calderas, centrales de aire, entre otros) NO generan ruido excesivo y emisiones</t>
  </si>
  <si>
    <t>Cuando se realizan actividades de construcción, adecuación y obras en general se toman las medidas preventivas para no generar material particulado u otros elementos que contaminan el aire</t>
  </si>
  <si>
    <t>Cuenta su lugar de trabajo con sistemas ahorradores de energía, tales como: paneles solares, luminarias LED, sensores de movimiento, bombillos tipo ahorrador, iluminación natural, entre otros)</t>
  </si>
  <si>
    <t xml:space="preserve">Conoce usted que debe hacer cuando se presenta un daño o avería en los sistemas eléctricos </t>
  </si>
  <si>
    <t>Conoce usted si se realizan mantenimientos y reparación a las instalaciones eléctricas</t>
  </si>
  <si>
    <t>Los residuos de tipo especial como Tóner, luminarias, pilas, entre otros, se entregan al Referente ambiental o al personal de servicio generales para su disposición adecuada.</t>
  </si>
  <si>
    <t>Conoce y realiza la separación de residuos según los colores del punto ecológico</t>
  </si>
  <si>
    <t>En las instalaciones de su lugar de trabajo se observan avisos o comunicados que invitan a la separación y manejo adecuado de los residuos.</t>
  </si>
  <si>
    <t>En su lugar de trabajo prefiere utilizar el vaso personal para el servicio de cafetería en cambio del vaso desechable</t>
  </si>
  <si>
    <t>Prefiere utilizar los medios de comunicación electrónicos para compartir información, tales como: correo institucional, intranet, chat empresarial, entre otros.</t>
  </si>
  <si>
    <t>En las instalaciones de su lugar de trabajo se observan avisos o comunicados que invitan al uso racional el papel.</t>
  </si>
  <si>
    <t>Antes de imprimir realiza la revisión y corrección a los documentos.</t>
  </si>
  <si>
    <t>Conoce usted la Política y objetivos Ambientales del ICBF</t>
  </si>
  <si>
    <t>Se encuentra publicada la política en un lugar visible para colaboradores y visitantes.</t>
  </si>
  <si>
    <t>Ha contactado al referente ambiental en caso de tener alguna inquietud, inconveniente y/o recomendación frente a la gestión ambiental</t>
  </si>
  <si>
    <t>Se incluyen las clausulas del eje ambiental establecidas en la Guía de Adquisición de Bienes y Servicios con Calidad en los proceso de contratación que se realizan en su área, así como el seguimiento al cumplimiento.</t>
  </si>
  <si>
    <t>Considera usted que las condiciones de infraestructura de su lugar de trabajo son adecuadas y no generan daños sobre el medio ambiente.</t>
  </si>
  <si>
    <t>En su lugar de trabajo se cumplen los procedimientos para el manejo, almacenamiento y recolección de bienes inservibles.</t>
  </si>
  <si>
    <t>PAPEL</t>
  </si>
  <si>
    <t>APROPIACIÓN DEL SISTEMA DE GESTIÓN AMBIENTAL</t>
  </si>
  <si>
    <t>[4 - 5]</t>
  </si>
  <si>
    <t>[1 - 2]</t>
  </si>
  <si>
    <t>[2,1 - 3,9]</t>
  </si>
  <si>
    <t>Nombre de la Sede 
(Sede Dirección General / Regional / Centro Zonal):</t>
  </si>
  <si>
    <t>Observaciones:</t>
  </si>
  <si>
    <t>Proceso
Servicios Administrativos
Encuesta de Percepción Ambiental</t>
  </si>
  <si>
    <t>Clasificación de la Información:
Pública</t>
  </si>
  <si>
    <t>Vesrión 2</t>
  </si>
  <si>
    <t>Pagina 1 de 3</t>
  </si>
  <si>
    <t>CONSOLIDADO RESULTADOS ENCUESTAS</t>
  </si>
  <si>
    <t>Calificación Cuantitativa</t>
  </si>
  <si>
    <t>ASPECTO</t>
  </si>
  <si>
    <t xml:space="preserve">RESIDUOS SÓLIDOS </t>
  </si>
  <si>
    <r>
      <rPr>
        <b/>
        <sz val="11"/>
        <color theme="1"/>
        <rFont val="Zurich BT"/>
      </rPr>
      <t xml:space="preserve">Instrucciones: </t>
    </r>
    <r>
      <rPr>
        <sz val="10"/>
        <color theme="1"/>
        <rFont val="Zurich BT"/>
        <family val="2"/>
      </rPr>
      <t xml:space="preserve">
1. Para consolidar los resultados de las encuestas realizadas en el siguiente cuadro, se debera registrar el valor obtenido por cada componente en la columna denomida CALIFICACIÓN CUANTITATIVA (pestaña ENCUESTA) por cada encuesta aplicada.
2. De ser necesario realizar mas de 53 encuestas inserte mas columnas a la derecha y ajuste las fómulas. 
3. El resultado Cualitativo se genera automáticamente, para el documento del PGA, vincule los resultados mediante la tabla y grafique; descríba el gráfico y realice un análisis del resultado por cada uno de los aspectos evaluados (tenga en cuenta que para las situaciones relevantes se deben formular acciones dentro de los programas de gestión ambiental que mejoren esta condición)</t>
    </r>
  </si>
  <si>
    <t>Varianza</t>
  </si>
  <si>
    <r>
      <rPr>
        <b/>
        <sz val="10"/>
        <rFont val="Arial"/>
        <family val="2"/>
      </rPr>
      <t xml:space="preserve">Instrucciones: </t>
    </r>
    <r>
      <rPr>
        <sz val="10"/>
        <rFont val="Arial"/>
        <family val="2"/>
      </rPr>
      <t xml:space="preserve">
1. Para determinar el numero de encuestas a realizar por cada Sede diligencie la variable N del siguiente cuadro que corresponde al numero de colaboradores por Sede.
2. Si el valor total de colaboradores por Sede supera las 1000 personas ajuste la varible S² (Varianza) de acuerdo al cuadro denominado varianza.</t>
    </r>
  </si>
  <si>
    <r>
      <t>Califique las siguientes preguntas con 1 y 5, teniendo en cuenta que 5 significa "</t>
    </r>
    <r>
      <rPr>
        <b/>
        <sz val="10"/>
        <color theme="1"/>
        <rFont val="Zurich BT"/>
      </rPr>
      <t>SI</t>
    </r>
    <r>
      <rPr>
        <sz val="10"/>
        <color theme="1"/>
        <rFont val="Zurich BT"/>
        <family val="2"/>
      </rPr>
      <t>" y 1 "</t>
    </r>
    <r>
      <rPr>
        <b/>
        <sz val="10"/>
        <color theme="1"/>
        <rFont val="Zurich BT"/>
      </rPr>
      <t>NO</t>
    </r>
    <r>
      <rPr>
        <sz val="10"/>
        <color theme="1"/>
        <rFont val="Zurich BT"/>
        <family val="2"/>
      </rPr>
      <t>"</t>
    </r>
  </si>
  <si>
    <t>F1.G4.SA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</si>
</sst>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5">
    <font>
      <sz val="11"/>
      <color theme="1"/>
      <name val="Calibri"/>
      <family val="2"/>
      <scheme val="minor"/>
    </font>
    <font>
      <sz val="10"/>
      <color indexed="8"/>
      <name val="Zurich BT"/>
      <family val="2"/>
    </font>
    <font>
      <b/>
      <sz val="10"/>
      <color indexed="8"/>
      <name val="Zurich BT"/>
    </font>
    <font>
      <sz val="8"/>
      <color indexed="81"/>
      <name val="Tahoma"/>
      <family val="2"/>
    </font>
    <font>
      <sz val="10"/>
      <color indexed="55"/>
      <name val="Zurich BT"/>
      <family val="2"/>
    </font>
    <font>
      <sz val="8"/>
      <name val="Calibri"/>
      <family val="2"/>
    </font>
    <font>
      <b/>
      <sz val="10"/>
      <color indexed="8"/>
      <name val="Arial"/>
      <family val="2"/>
    </font>
    <font>
      <sz val="10"/>
      <color theme="1"/>
      <name val="Zurich BT"/>
      <family val="2"/>
    </font>
    <font>
      <sz val="10"/>
      <color theme="0" tint="-0.34998626667073579"/>
      <name val="Zurich BT"/>
      <family val="2"/>
    </font>
    <font>
      <sz val="10"/>
      <name val="Arial"/>
      <family val="2"/>
    </font>
    <font>
      <b/>
      <sz val="14"/>
      <name val="Arial"/>
      <family val="2"/>
    </font>
    <font>
      <b/>
      <sz val="10"/>
      <name val="Arial"/>
      <family val="2"/>
    </font>
    <font>
      <b/>
      <sz val="11"/>
      <name val="Arial Narrow"/>
      <family val="2"/>
    </font>
    <font>
      <b/>
      <sz val="10"/>
      <name val="Arial Narrow"/>
      <family val="2"/>
    </font>
    <font>
      <sz val="10"/>
      <name val="Arial Narrow"/>
      <family val="2"/>
    </font>
    <font>
      <b/>
      <sz val="10"/>
      <color rgb="FF000000"/>
      <name val="Verdana"/>
      <family val="2"/>
    </font>
    <font>
      <b/>
      <vertAlign val="superscript"/>
      <sz val="10"/>
      <color indexed="8"/>
      <name val="Verdana"/>
      <family val="2"/>
    </font>
    <font>
      <sz val="10"/>
      <color rgb="FF000000"/>
      <name val="Verdana"/>
      <family val="2"/>
    </font>
    <font>
      <sz val="8"/>
      <color indexed="8"/>
      <name val="Verdana"/>
      <family val="2"/>
    </font>
    <font>
      <b/>
      <sz val="8"/>
      <color indexed="8"/>
      <name val="Verdana"/>
      <family val="2"/>
    </font>
    <font>
      <b/>
      <sz val="10"/>
      <color theme="1"/>
      <name val="Zurich BT"/>
    </font>
    <font>
      <b/>
      <sz val="11"/>
      <color theme="1"/>
      <name val="Zurich BT"/>
    </font>
    <font>
      <sz val="10"/>
      <color theme="1"/>
      <name val="Zurich BT"/>
    </font>
    <font>
      <sz val="10"/>
      <color theme="1"/>
      <name val="Symbol"/>
      <family val="1"/>
      <charset val="2"/>
    </font>
    <font>
      <sz val="10"/>
      <color indexed="8"/>
      <name val="Arial"/>
      <family val="2"/>
    </font>
  </fonts>
  <fills count="8">
    <fill>
      <patternFill patternType="none"/>
    </fill>
    <fill>
      <patternFill patternType="gray125"/>
    </fill>
    <fill>
      <patternFill patternType="solid">
        <fgColor theme="4" tint="0.79998168889431442"/>
        <bgColor indexed="64"/>
      </patternFill>
    </fill>
    <fill>
      <patternFill patternType="solid">
        <fgColor theme="4" tint="0.39997558519241921"/>
        <bgColor indexed="64"/>
      </patternFill>
    </fill>
    <fill>
      <patternFill patternType="solid">
        <fgColor rgb="FFC00000"/>
        <bgColor indexed="64"/>
      </patternFill>
    </fill>
    <fill>
      <patternFill patternType="solid">
        <fgColor rgb="FFFFFF00"/>
        <bgColor indexed="64"/>
      </patternFill>
    </fill>
    <fill>
      <patternFill patternType="solid">
        <fgColor rgb="FF00B050"/>
        <bgColor indexed="64"/>
      </patternFill>
    </fill>
    <fill>
      <patternFill patternType="solid">
        <fgColor rgb="FF92D050"/>
        <bgColor indexed="64"/>
      </patternFill>
    </fill>
  </fills>
  <borders count="46">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style="medium">
        <color auto="1"/>
      </top>
      <bottom style="medium">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bottom/>
      <diagonal/>
    </border>
    <border>
      <left/>
      <right/>
      <top style="medium">
        <color auto="1"/>
      </top>
      <bottom style="medium">
        <color auto="1"/>
      </bottom>
      <diagonal/>
    </border>
    <border>
      <left style="thin">
        <color auto="1"/>
      </left>
      <right/>
      <top/>
      <bottom style="thin">
        <color auto="1"/>
      </bottom>
      <diagonal/>
    </border>
    <border>
      <left/>
      <right/>
      <top/>
      <bottom style="thin">
        <color auto="1"/>
      </bottom>
      <diagonal/>
    </border>
    <border>
      <left style="thin">
        <color auto="1"/>
      </left>
      <right/>
      <top style="thin">
        <color auto="1"/>
      </top>
      <bottom/>
      <diagonal/>
    </border>
    <border>
      <left style="thin">
        <color auto="1"/>
      </left>
      <right/>
      <top/>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right/>
      <top style="medium">
        <color auto="1"/>
      </top>
      <bottom/>
      <diagonal/>
    </border>
    <border>
      <left/>
      <right style="medium">
        <color auto="1"/>
      </right>
      <top/>
      <bottom style="thin">
        <color auto="1"/>
      </bottom>
      <diagonal/>
    </border>
    <border>
      <left style="medium">
        <color auto="1"/>
      </left>
      <right/>
      <top/>
      <bottom/>
      <diagonal/>
    </border>
    <border>
      <left/>
      <right style="medium">
        <color auto="1"/>
      </right>
      <top/>
      <bottom/>
      <diagonal/>
    </border>
    <border>
      <left style="medium">
        <color auto="1"/>
      </left>
      <right style="thin">
        <color auto="1"/>
      </right>
      <top style="thin">
        <color auto="1"/>
      </top>
      <bottom/>
      <diagonal/>
    </border>
    <border>
      <left style="thin">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thin">
        <color auto="1"/>
      </top>
      <bottom/>
      <diagonal/>
    </border>
    <border>
      <left style="thin">
        <color auto="1"/>
      </left>
      <right style="thin">
        <color auto="1"/>
      </right>
      <top style="thin">
        <color auto="1"/>
      </top>
      <bottom/>
      <diagonal/>
    </border>
    <border>
      <left/>
      <right style="thin">
        <color auto="1"/>
      </right>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medium">
        <color auto="1"/>
      </top>
      <bottom style="medium">
        <color auto="1"/>
      </bottom>
      <diagonal/>
    </border>
    <border>
      <left/>
      <right style="thin">
        <color auto="1"/>
      </right>
      <top style="medium">
        <color auto="1"/>
      </top>
      <bottom style="medium">
        <color auto="1"/>
      </bottom>
      <diagonal/>
    </border>
    <border>
      <left/>
      <right/>
      <top style="thin">
        <color auto="1"/>
      </top>
      <bottom style="medium">
        <color auto="1"/>
      </bottom>
      <diagonal/>
    </border>
    <border>
      <left style="thin">
        <color auto="1"/>
      </left>
      <right/>
      <top style="medium">
        <color auto="1"/>
      </top>
      <bottom/>
      <diagonal/>
    </border>
    <border>
      <left style="medium">
        <color auto="1"/>
      </left>
      <right style="thin">
        <color auto="1"/>
      </right>
      <top/>
      <bottom style="thin">
        <color auto="1"/>
      </bottom>
      <diagonal/>
    </border>
    <border>
      <left/>
      <right style="medium">
        <color auto="1"/>
      </right>
      <top style="medium">
        <color auto="1"/>
      </top>
      <bottom/>
      <diagonal/>
    </border>
    <border>
      <left style="medium">
        <color auto="1"/>
      </left>
      <right/>
      <top style="thin">
        <color auto="1"/>
      </top>
      <bottom/>
      <diagonal/>
    </border>
    <border>
      <left style="medium">
        <color auto="1"/>
      </left>
      <right/>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right style="thin">
        <color auto="1"/>
      </right>
      <top/>
      <bottom/>
      <diagonal/>
    </border>
    <border>
      <left style="medium">
        <color auto="1"/>
      </left>
      <right/>
      <top style="medium">
        <color auto="1"/>
      </top>
      <bottom/>
      <diagonal/>
    </border>
    <border>
      <left/>
      <right style="thin">
        <color auto="1"/>
      </right>
      <top style="medium">
        <color auto="1"/>
      </top>
      <bottom/>
      <diagonal/>
    </border>
    <border>
      <left/>
      <right style="thin">
        <color auto="1"/>
      </right>
      <top/>
      <bottom style="medium">
        <color auto="1"/>
      </bottom>
      <diagonal/>
    </border>
  </borders>
  <cellStyleXfs count="3">
    <xf numFmtId="0" fontId="0" fillId="0" borderId="0"/>
    <xf numFmtId="0" fontId="7" fillId="0" borderId="0"/>
    <xf numFmtId="0" fontId="9" fillId="0" borderId="0"/>
  </cellStyleXfs>
  <cellXfs count="154">
    <xf numFmtId="0" fontId="0" fillId="0" borderId="0" xfId="0"/>
    <xf numFmtId="0" fontId="7" fillId="0" borderId="0" xfId="1"/>
    <xf numFmtId="0" fontId="7" fillId="0" borderId="2" xfId="1" applyBorder="1"/>
    <xf numFmtId="0" fontId="4" fillId="0" borderId="0" xfId="1" applyFont="1"/>
    <xf numFmtId="0" fontId="7" fillId="0" borderId="0" xfId="1" applyBorder="1"/>
    <xf numFmtId="0" fontId="7" fillId="0" borderId="19" xfId="1" applyBorder="1"/>
    <xf numFmtId="0" fontId="7" fillId="0" borderId="20" xfId="1" applyBorder="1"/>
    <xf numFmtId="0" fontId="9" fillId="0" borderId="0" xfId="2"/>
    <xf numFmtId="0" fontId="13" fillId="2" borderId="2" xfId="2" applyFont="1" applyFill="1" applyBorder="1" applyAlignment="1">
      <alignment horizontal="center"/>
    </xf>
    <xf numFmtId="0" fontId="12" fillId="2" borderId="2" xfId="2" applyFont="1" applyFill="1" applyBorder="1" applyAlignment="1">
      <alignment horizontal="center"/>
    </xf>
    <xf numFmtId="0" fontId="14" fillId="0" borderId="2" xfId="2" applyFont="1" applyFill="1" applyBorder="1" applyAlignment="1">
      <alignment horizontal="center" vertical="center"/>
    </xf>
    <xf numFmtId="0" fontId="9" fillId="0" borderId="2" xfId="2" applyBorder="1" applyAlignment="1">
      <alignment horizontal="center" vertical="center"/>
    </xf>
    <xf numFmtId="1" fontId="9" fillId="0" borderId="2" xfId="2" applyNumberFormat="1" applyBorder="1" applyAlignment="1">
      <alignment horizontal="center" vertical="center"/>
    </xf>
    <xf numFmtId="0" fontId="11" fillId="0" borderId="0" xfId="2" applyFont="1"/>
    <xf numFmtId="0" fontId="11" fillId="3" borderId="2" xfId="2" applyFont="1" applyFill="1" applyBorder="1" applyAlignment="1">
      <alignment horizontal="center" vertical="center"/>
    </xf>
    <xf numFmtId="0" fontId="9" fillId="3" borderId="2" xfId="2" applyFill="1" applyBorder="1" applyAlignment="1">
      <alignment horizontal="center" vertical="center"/>
    </xf>
    <xf numFmtId="1" fontId="9" fillId="3" borderId="2" xfId="2" applyNumberFormat="1" applyFill="1" applyBorder="1" applyAlignment="1">
      <alignment horizontal="center" vertical="center"/>
    </xf>
    <xf numFmtId="0" fontId="9" fillId="0" borderId="0" xfId="2" applyFill="1" applyBorder="1" applyAlignment="1">
      <alignment horizontal="center" vertical="center"/>
    </xf>
    <xf numFmtId="0" fontId="11" fillId="0" borderId="0" xfId="2" applyFont="1" applyFill="1" applyBorder="1" applyAlignment="1">
      <alignment horizontal="center" vertical="center"/>
    </xf>
    <xf numFmtId="0" fontId="15" fillId="0" borderId="2" xfId="2" applyFont="1" applyBorder="1" applyAlignment="1">
      <alignment horizontal="center" vertical="top" wrapText="1"/>
    </xf>
    <xf numFmtId="0" fontId="17" fillId="0" borderId="2" xfId="2" applyFont="1" applyBorder="1" applyAlignment="1">
      <alignment horizontal="justify" vertical="top" wrapText="1"/>
    </xf>
    <xf numFmtId="0" fontId="17" fillId="0" borderId="2" xfId="2" applyFont="1" applyBorder="1" applyAlignment="1">
      <alignment horizontal="center" vertical="top" wrapText="1"/>
    </xf>
    <xf numFmtId="2" fontId="17" fillId="0" borderId="2" xfId="2" applyNumberFormat="1" applyFont="1" applyBorder="1" applyAlignment="1">
      <alignment horizontal="center" vertical="top" wrapText="1"/>
    </xf>
    <xf numFmtId="2" fontId="9" fillId="0" borderId="0" xfId="2" applyNumberFormat="1"/>
    <xf numFmtId="0" fontId="17" fillId="0" borderId="2" xfId="2" applyFont="1" applyFill="1" applyBorder="1" applyAlignment="1">
      <alignment horizontal="center" vertical="top" wrapText="1"/>
    </xf>
    <xf numFmtId="2" fontId="17" fillId="0" borderId="2" xfId="2" applyNumberFormat="1" applyFont="1" applyFill="1" applyBorder="1" applyAlignment="1">
      <alignment horizontal="center" vertical="top" wrapText="1"/>
    </xf>
    <xf numFmtId="0" fontId="20" fillId="0" borderId="2" xfId="1" applyFont="1" applyBorder="1"/>
    <xf numFmtId="0" fontId="20" fillId="0" borderId="2" xfId="1" applyFont="1" applyBorder="1" applyAlignment="1"/>
    <xf numFmtId="0" fontId="7" fillId="0" borderId="2" xfId="1" applyNumberFormat="1" applyBorder="1"/>
    <xf numFmtId="1" fontId="7" fillId="0" borderId="2" xfId="1" applyNumberFormat="1" applyBorder="1"/>
    <xf numFmtId="0" fontId="7" fillId="0" borderId="26" xfId="1" applyBorder="1" applyAlignment="1">
      <alignment vertical="center"/>
    </xf>
    <xf numFmtId="0" fontId="7" fillId="4" borderId="2" xfId="1" applyFill="1" applyBorder="1"/>
    <xf numFmtId="0" fontId="7" fillId="5" borderId="2" xfId="1" applyFill="1" applyBorder="1"/>
    <xf numFmtId="0" fontId="7" fillId="6" borderId="2" xfId="1" applyFill="1" applyBorder="1"/>
    <xf numFmtId="0" fontId="7" fillId="0" borderId="2" xfId="1" applyBorder="1" applyAlignment="1"/>
    <xf numFmtId="0" fontId="11" fillId="0" borderId="0" xfId="2" applyFont="1" applyAlignment="1">
      <alignment horizontal="left" vertical="center"/>
    </xf>
    <xf numFmtId="0" fontId="22" fillId="0" borderId="0" xfId="1" applyFont="1" applyAlignment="1">
      <alignment vertical="justify" wrapText="1"/>
    </xf>
    <xf numFmtId="0" fontId="20" fillId="0" borderId="2" xfId="1" applyFont="1" applyBorder="1" applyAlignment="1">
      <alignment horizontal="center"/>
    </xf>
    <xf numFmtId="0" fontId="7" fillId="0" borderId="2" xfId="1" applyFill="1" applyBorder="1" applyAlignment="1">
      <alignment wrapText="1"/>
    </xf>
    <xf numFmtId="0" fontId="7" fillId="0" borderId="0" xfId="1" applyBorder="1" applyAlignment="1">
      <alignment horizontal="center" vertical="center"/>
    </xf>
    <xf numFmtId="0" fontId="2" fillId="0" borderId="0" xfId="1" applyFont="1" applyBorder="1" applyAlignment="1">
      <alignment horizontal="center" vertical="center"/>
    </xf>
    <xf numFmtId="0" fontId="7" fillId="0" borderId="0" xfId="1" applyBorder="1" applyAlignment="1">
      <alignment horizontal="left" vertical="top" wrapText="1"/>
    </xf>
    <xf numFmtId="0" fontId="7" fillId="0" borderId="0" xfId="1" applyBorder="1" applyAlignment="1">
      <alignment horizontal="center" vertical="top" wrapText="1"/>
    </xf>
    <xf numFmtId="0" fontId="2" fillId="7" borderId="3" xfId="1" applyFont="1" applyFill="1" applyBorder="1" applyAlignment="1">
      <alignment horizontal="center" vertical="center" wrapText="1"/>
    </xf>
    <xf numFmtId="0" fontId="2" fillId="0" borderId="3" xfId="1" applyFont="1" applyBorder="1" applyAlignment="1">
      <alignment horizontal="left" vertical="center" wrapText="1"/>
    </xf>
    <xf numFmtId="0" fontId="7" fillId="0" borderId="29" xfId="1" applyBorder="1" applyAlignment="1">
      <alignment vertical="center"/>
    </xf>
    <xf numFmtId="0" fontId="7" fillId="0" borderId="29" xfId="1" applyBorder="1"/>
    <xf numFmtId="0" fontId="8" fillId="0" borderId="2" xfId="1" applyFont="1" applyBorder="1" applyAlignment="1">
      <alignment horizontal="center" vertical="center"/>
    </xf>
    <xf numFmtId="0" fontId="7" fillId="0" borderId="2" xfId="1" applyBorder="1" applyAlignment="1">
      <alignment vertical="center"/>
    </xf>
    <xf numFmtId="0" fontId="11" fillId="0" borderId="1" xfId="2" applyFont="1" applyBorder="1" applyAlignment="1">
      <alignment horizontal="center"/>
    </xf>
    <xf numFmtId="0" fontId="11" fillId="0" borderId="4" xfId="2" applyFont="1" applyBorder="1" applyAlignment="1">
      <alignment horizontal="center"/>
    </xf>
    <xf numFmtId="0" fontId="11" fillId="0" borderId="5" xfId="2" applyFont="1" applyBorder="1" applyAlignment="1">
      <alignment horizontal="center"/>
    </xf>
    <xf numFmtId="0" fontId="9" fillId="0" borderId="15" xfId="2" applyBorder="1" applyAlignment="1">
      <alignment horizontal="left" vertical="center" wrapText="1"/>
    </xf>
    <xf numFmtId="0" fontId="9" fillId="0" borderId="10" xfId="2" applyBorder="1" applyAlignment="1">
      <alignment horizontal="left" vertical="center" wrapText="1"/>
    </xf>
    <xf numFmtId="0" fontId="9" fillId="0" borderId="16" xfId="2" applyBorder="1" applyAlignment="1">
      <alignment horizontal="left" vertical="center" wrapText="1"/>
    </xf>
    <xf numFmtId="0" fontId="18" fillId="0" borderId="0" xfId="2" applyFont="1" applyFill="1" applyBorder="1" applyAlignment="1">
      <alignment horizontal="center" vertical="center" wrapText="1"/>
    </xf>
    <xf numFmtId="0" fontId="10" fillId="2" borderId="15" xfId="2" applyFont="1" applyFill="1" applyBorder="1" applyAlignment="1">
      <alignment horizontal="center" vertical="center" wrapText="1"/>
    </xf>
    <xf numFmtId="0" fontId="10" fillId="2" borderId="10" xfId="2" applyFont="1" applyFill="1" applyBorder="1" applyAlignment="1">
      <alignment horizontal="center" vertical="center" wrapText="1"/>
    </xf>
    <xf numFmtId="0" fontId="10" fillId="2" borderId="16" xfId="2" applyFont="1" applyFill="1" applyBorder="1" applyAlignment="1">
      <alignment horizontal="center" vertical="center" wrapText="1"/>
    </xf>
    <xf numFmtId="0" fontId="11" fillId="3" borderId="1" xfId="2" applyFont="1" applyFill="1" applyBorder="1" applyAlignment="1">
      <alignment horizontal="left" vertical="center" wrapText="1"/>
    </xf>
    <xf numFmtId="0" fontId="9" fillId="0" borderId="4" xfId="2" applyBorder="1" applyAlignment="1">
      <alignment horizontal="left" vertical="center" wrapText="1"/>
    </xf>
    <xf numFmtId="0" fontId="9" fillId="0" borderId="5" xfId="2" applyBorder="1" applyAlignment="1">
      <alignment horizontal="left" vertical="center" wrapText="1"/>
    </xf>
    <xf numFmtId="0" fontId="11" fillId="2" borderId="13" xfId="2" applyFont="1" applyFill="1" applyBorder="1" applyAlignment="1">
      <alignment horizontal="center" vertical="center" wrapText="1"/>
    </xf>
    <xf numFmtId="0" fontId="9" fillId="0" borderId="6" xfId="2" applyBorder="1" applyAlignment="1">
      <alignment horizontal="center" vertical="center" wrapText="1"/>
    </xf>
    <xf numFmtId="0" fontId="9" fillId="0" borderId="25" xfId="2" applyBorder="1" applyAlignment="1">
      <alignment horizontal="center" vertical="center" wrapText="1"/>
    </xf>
    <xf numFmtId="0" fontId="9" fillId="0" borderId="11" xfId="2" applyBorder="1" applyAlignment="1">
      <alignment horizontal="center" vertical="center" wrapText="1"/>
    </xf>
    <xf numFmtId="0" fontId="9" fillId="0" borderId="12" xfId="2" applyBorder="1" applyAlignment="1">
      <alignment horizontal="center" vertical="center" wrapText="1"/>
    </xf>
    <xf numFmtId="0" fontId="9" fillId="0" borderId="27" xfId="2" applyBorder="1" applyAlignment="1">
      <alignment horizontal="center" vertical="center" wrapText="1"/>
    </xf>
    <xf numFmtId="0" fontId="12" fillId="2" borderId="26" xfId="2" applyFont="1" applyFill="1" applyBorder="1" applyAlignment="1">
      <alignment horizontal="center" vertical="center" wrapText="1"/>
    </xf>
    <xf numFmtId="0" fontId="9" fillId="0" borderId="28" xfId="2" applyBorder="1" applyAlignment="1">
      <alignment horizontal="center" vertical="center" wrapText="1"/>
    </xf>
    <xf numFmtId="0" fontId="9" fillId="0" borderId="29" xfId="2" applyBorder="1" applyAlignment="1">
      <alignment horizontal="center" vertical="center" wrapText="1"/>
    </xf>
    <xf numFmtId="0" fontId="7" fillId="0" borderId="38" xfId="1" applyBorder="1" applyAlignment="1">
      <alignment horizontal="center" vertical="top" wrapText="1"/>
    </xf>
    <xf numFmtId="0" fontId="7" fillId="0" borderId="39" xfId="1" applyBorder="1" applyAlignment="1">
      <alignment horizontal="center" vertical="top" wrapText="1"/>
    </xf>
    <xf numFmtId="0" fontId="7" fillId="0" borderId="12" xfId="1" applyBorder="1" applyAlignment="1">
      <alignment horizontal="center" vertical="center"/>
    </xf>
    <xf numFmtId="0" fontId="7" fillId="0" borderId="27" xfId="1" applyBorder="1" applyAlignment="1">
      <alignment horizontal="center" vertical="center"/>
    </xf>
    <xf numFmtId="0" fontId="7" fillId="0" borderId="11" xfId="1" applyBorder="1" applyAlignment="1">
      <alignment horizontal="center" vertical="center"/>
    </xf>
    <xf numFmtId="0" fontId="7" fillId="0" borderId="11" xfId="1" applyBorder="1" applyAlignment="1">
      <alignment horizontal="left" vertical="center" wrapText="1"/>
    </xf>
    <xf numFmtId="0" fontId="7" fillId="0" borderId="27" xfId="1" applyBorder="1" applyAlignment="1">
      <alignment horizontal="left" vertical="center" wrapText="1"/>
    </xf>
    <xf numFmtId="0" fontId="24" fillId="0" borderId="2" xfId="1" applyFont="1" applyBorder="1" applyAlignment="1">
      <alignment horizontal="center" vertical="center"/>
    </xf>
    <xf numFmtId="14" fontId="24" fillId="0" borderId="2" xfId="1" applyNumberFormat="1" applyFont="1" applyBorder="1" applyAlignment="1">
      <alignment horizontal="center" vertical="center"/>
    </xf>
    <xf numFmtId="0" fontId="24" fillId="0" borderId="2" xfId="1" applyFont="1" applyBorder="1" applyAlignment="1">
      <alignment horizontal="center" vertical="center" wrapText="1"/>
    </xf>
    <xf numFmtId="0" fontId="6" fillId="0" borderId="1" xfId="1" applyFont="1" applyFill="1" applyBorder="1" applyAlignment="1">
      <alignment horizontal="center" vertical="center" wrapText="1"/>
    </xf>
    <xf numFmtId="0" fontId="6" fillId="0" borderId="4" xfId="1" applyFont="1" applyFill="1" applyBorder="1" applyAlignment="1">
      <alignment horizontal="center" vertical="center" wrapText="1"/>
    </xf>
    <xf numFmtId="0" fontId="7" fillId="0" borderId="40" xfId="1" applyBorder="1" applyAlignment="1">
      <alignment horizontal="left" vertical="center"/>
    </xf>
    <xf numFmtId="0" fontId="7" fillId="0" borderId="5" xfId="1" applyBorder="1" applyAlignment="1">
      <alignment horizontal="left" vertical="center"/>
    </xf>
    <xf numFmtId="0" fontId="1" fillId="0" borderId="1" xfId="1" applyFont="1" applyBorder="1" applyAlignment="1">
      <alignment horizontal="left" vertical="center" wrapText="1"/>
    </xf>
    <xf numFmtId="0" fontId="1" fillId="0" borderId="4" xfId="1" applyFont="1" applyBorder="1" applyAlignment="1">
      <alignment horizontal="left" vertical="center" wrapText="1"/>
    </xf>
    <xf numFmtId="0" fontId="1" fillId="0" borderId="41" xfId="1" applyFont="1" applyBorder="1" applyAlignment="1">
      <alignment horizontal="left" vertical="center" wrapText="1"/>
    </xf>
    <xf numFmtId="0" fontId="7" fillId="0" borderId="33" xfId="1" applyBorder="1" applyAlignment="1">
      <alignment horizontal="left" wrapText="1"/>
    </xf>
    <xf numFmtId="0" fontId="7" fillId="0" borderId="17" xfId="1" applyBorder="1" applyAlignment="1">
      <alignment horizontal="left" wrapText="1"/>
    </xf>
    <xf numFmtId="0" fontId="7" fillId="0" borderId="35" xfId="1" applyBorder="1" applyAlignment="1">
      <alignment horizontal="left" wrapText="1"/>
    </xf>
    <xf numFmtId="0" fontId="7" fillId="0" borderId="22" xfId="1" applyBorder="1" applyAlignment="1">
      <alignment horizontal="left" vertical="center" wrapText="1"/>
    </xf>
    <xf numFmtId="0" fontId="7" fillId="0" borderId="23" xfId="1" applyBorder="1" applyAlignment="1">
      <alignment horizontal="left" vertical="center" wrapText="1"/>
    </xf>
    <xf numFmtId="0" fontId="7" fillId="0" borderId="24" xfId="1" applyBorder="1" applyAlignment="1">
      <alignment horizontal="left" vertical="center" wrapText="1"/>
    </xf>
    <xf numFmtId="0" fontId="7" fillId="0" borderId="43" xfId="1" applyBorder="1" applyAlignment="1">
      <alignment horizontal="center" vertical="center"/>
    </xf>
    <xf numFmtId="0" fontId="7" fillId="0" borderId="44" xfId="1" applyBorder="1" applyAlignment="1">
      <alignment horizontal="center" vertical="center"/>
    </xf>
    <xf numFmtId="0" fontId="7" fillId="0" borderId="37" xfId="1" applyBorder="1" applyAlignment="1">
      <alignment horizontal="center" vertical="center"/>
    </xf>
    <xf numFmtId="0" fontId="7" fillId="0" borderId="45" xfId="1" applyBorder="1" applyAlignment="1">
      <alignment horizontal="center" vertical="center"/>
    </xf>
    <xf numFmtId="0" fontId="6" fillId="0" borderId="13" xfId="1" applyFont="1" applyBorder="1" applyAlignment="1">
      <alignment horizontal="center" vertical="center" wrapText="1"/>
    </xf>
    <xf numFmtId="0" fontId="6" fillId="0" borderId="6" xfId="1" applyFont="1" applyBorder="1" applyAlignment="1">
      <alignment horizontal="center" vertical="center" wrapText="1"/>
    </xf>
    <xf numFmtId="0" fontId="6" fillId="0" borderId="25" xfId="1" applyFont="1" applyBorder="1" applyAlignment="1">
      <alignment horizontal="center" vertical="center" wrapText="1"/>
    </xf>
    <xf numFmtId="0" fontId="6" fillId="0" borderId="14" xfId="1" applyFont="1" applyBorder="1" applyAlignment="1">
      <alignment horizontal="center" vertical="center" wrapText="1"/>
    </xf>
    <xf numFmtId="0" fontId="6" fillId="0" borderId="0" xfId="1" applyFont="1" applyBorder="1" applyAlignment="1">
      <alignment horizontal="center" vertical="center" wrapText="1"/>
    </xf>
    <xf numFmtId="0" fontId="6" fillId="0" borderId="42" xfId="1" applyFont="1" applyBorder="1" applyAlignment="1">
      <alignment horizontal="center" vertical="center" wrapText="1"/>
    </xf>
    <xf numFmtId="0" fontId="6" fillId="0" borderId="11" xfId="1" applyFont="1" applyBorder="1" applyAlignment="1">
      <alignment horizontal="center" vertical="center" wrapText="1"/>
    </xf>
    <xf numFmtId="0" fontId="6" fillId="0" borderId="12" xfId="1" applyFont="1" applyBorder="1" applyAlignment="1">
      <alignment horizontal="center" vertical="center" wrapText="1"/>
    </xf>
    <xf numFmtId="0" fontId="6" fillId="0" borderId="27" xfId="1" applyFont="1" applyBorder="1" applyAlignment="1">
      <alignment horizontal="center" vertical="center" wrapText="1"/>
    </xf>
    <xf numFmtId="0" fontId="6" fillId="0" borderId="26" xfId="1" applyFont="1" applyBorder="1" applyAlignment="1">
      <alignment horizontal="center" vertical="center" wrapText="1"/>
    </xf>
    <xf numFmtId="0" fontId="6" fillId="0" borderId="28" xfId="1" applyFont="1" applyBorder="1" applyAlignment="1">
      <alignment horizontal="center" vertical="center" wrapText="1"/>
    </xf>
    <xf numFmtId="0" fontId="6" fillId="0" borderId="29" xfId="1" applyFont="1" applyBorder="1" applyAlignment="1">
      <alignment horizontal="center" vertical="center" wrapText="1"/>
    </xf>
    <xf numFmtId="0" fontId="2" fillId="0" borderId="7" xfId="1" applyFont="1" applyBorder="1" applyAlignment="1">
      <alignment horizontal="center" vertical="center"/>
    </xf>
    <xf numFmtId="0" fontId="2" fillId="0" borderId="8" xfId="1" applyFont="1" applyBorder="1" applyAlignment="1">
      <alignment horizontal="center" vertical="center"/>
    </xf>
    <xf numFmtId="0" fontId="2" fillId="7" borderId="30" xfId="1" applyFont="1" applyFill="1" applyBorder="1" applyAlignment="1">
      <alignment horizontal="center" vertical="center"/>
    </xf>
    <xf numFmtId="0" fontId="2" fillId="7" borderId="31" xfId="1" applyFont="1" applyFill="1" applyBorder="1" applyAlignment="1">
      <alignment horizontal="center" vertical="center"/>
    </xf>
    <xf numFmtId="0" fontId="2" fillId="7" borderId="10" xfId="1" applyFont="1" applyFill="1" applyBorder="1" applyAlignment="1">
      <alignment horizontal="center" vertical="center" wrapText="1"/>
    </xf>
    <xf numFmtId="0" fontId="2" fillId="7" borderId="16" xfId="1" applyFont="1" applyFill="1" applyBorder="1" applyAlignment="1">
      <alignment horizontal="center" vertical="center" wrapText="1"/>
    </xf>
    <xf numFmtId="0" fontId="7" fillId="0" borderId="33" xfId="1" applyBorder="1" applyAlignment="1">
      <alignment horizontal="center" vertical="center"/>
    </xf>
    <xf numFmtId="0" fontId="7" fillId="0" borderId="35" xfId="1" applyBorder="1" applyAlignment="1">
      <alignment horizontal="center" vertical="center"/>
    </xf>
    <xf numFmtId="0" fontId="7" fillId="0" borderId="14" xfId="1" applyBorder="1" applyAlignment="1">
      <alignment horizontal="center" vertical="center"/>
    </xf>
    <xf numFmtId="0" fontId="7" fillId="0" borderId="20" xfId="1" applyBorder="1" applyAlignment="1">
      <alignment horizontal="center" vertical="center"/>
    </xf>
    <xf numFmtId="0" fontId="7" fillId="0" borderId="18" xfId="1" applyBorder="1" applyAlignment="1">
      <alignment horizontal="center" vertical="center"/>
    </xf>
    <xf numFmtId="0" fontId="7" fillId="0" borderId="30" xfId="1" applyBorder="1" applyAlignment="1">
      <alignment horizontal="left" vertical="center" wrapText="1"/>
    </xf>
    <xf numFmtId="0" fontId="7" fillId="0" borderId="10" xfId="1" applyBorder="1" applyAlignment="1">
      <alignment horizontal="left" vertical="center" wrapText="1"/>
    </xf>
    <xf numFmtId="0" fontId="7" fillId="0" borderId="31" xfId="1" applyBorder="1" applyAlignment="1">
      <alignment horizontal="left" vertical="center" wrapText="1"/>
    </xf>
    <xf numFmtId="0" fontId="7" fillId="0" borderId="0" xfId="1" applyAlignment="1">
      <alignment horizontal="left" vertical="top" wrapText="1"/>
    </xf>
    <xf numFmtId="0" fontId="2" fillId="0" borderId="36" xfId="1" applyFont="1" applyBorder="1" applyAlignment="1">
      <alignment horizontal="center" vertical="center" wrapText="1"/>
    </xf>
    <xf numFmtId="0" fontId="2" fillId="0" borderId="19" xfId="1" applyFont="1" applyBorder="1" applyAlignment="1">
      <alignment horizontal="center" vertical="center" wrapText="1"/>
    </xf>
    <xf numFmtId="0" fontId="2" fillId="0" borderId="37" xfId="1" applyFont="1" applyBorder="1" applyAlignment="1">
      <alignment horizontal="center" vertical="center" wrapText="1"/>
    </xf>
    <xf numFmtId="0" fontId="7" fillId="0" borderId="42" xfId="1" applyBorder="1" applyAlignment="1">
      <alignment horizontal="center" vertical="center"/>
    </xf>
    <xf numFmtId="0" fontId="7" fillId="0" borderId="22" xfId="1" applyBorder="1" applyAlignment="1">
      <alignment horizontal="center" vertical="center"/>
    </xf>
    <xf numFmtId="0" fontId="7" fillId="0" borderId="30" xfId="1" applyBorder="1" applyAlignment="1">
      <alignment horizontal="center" vertical="top" wrapText="1"/>
    </xf>
    <xf numFmtId="0" fontId="7" fillId="0" borderId="31" xfId="1" applyBorder="1" applyAlignment="1">
      <alignment horizontal="center" vertical="top" wrapText="1"/>
    </xf>
    <xf numFmtId="0" fontId="7" fillId="0" borderId="30" xfId="1" applyBorder="1" applyAlignment="1">
      <alignment horizontal="left" vertical="top" wrapText="1"/>
    </xf>
    <xf numFmtId="0" fontId="7" fillId="0" borderId="10" xfId="1" applyBorder="1" applyAlignment="1">
      <alignment horizontal="left" vertical="top" wrapText="1"/>
    </xf>
    <xf numFmtId="0" fontId="7" fillId="0" borderId="31" xfId="1" applyBorder="1" applyAlignment="1">
      <alignment horizontal="left" vertical="top" wrapText="1"/>
    </xf>
    <xf numFmtId="0" fontId="2" fillId="7" borderId="10" xfId="1" applyFont="1" applyFill="1" applyBorder="1" applyAlignment="1">
      <alignment horizontal="center" vertical="center"/>
    </xf>
    <xf numFmtId="0" fontId="2" fillId="0" borderId="21" xfId="1" applyFont="1" applyBorder="1" applyAlignment="1">
      <alignment horizontal="center" vertical="center"/>
    </xf>
    <xf numFmtId="0" fontId="2" fillId="0" borderId="9" xfId="1" applyFont="1" applyBorder="1" applyAlignment="1">
      <alignment horizontal="center" vertical="center"/>
    </xf>
    <xf numFmtId="0" fontId="2" fillId="0" borderId="34" xfId="1" applyFont="1" applyBorder="1" applyAlignment="1">
      <alignment horizontal="center" vertical="center"/>
    </xf>
    <xf numFmtId="0" fontId="7" fillId="0" borderId="32" xfId="1" applyBorder="1" applyAlignment="1">
      <alignment horizontal="center"/>
    </xf>
    <xf numFmtId="0" fontId="2" fillId="0" borderId="7" xfId="1" applyFont="1" applyBorder="1" applyAlignment="1">
      <alignment horizontal="center" vertical="center" wrapText="1"/>
    </xf>
    <xf numFmtId="0" fontId="2" fillId="0" borderId="8" xfId="1" applyFont="1" applyBorder="1" applyAlignment="1">
      <alignment horizontal="center" vertical="center" wrapText="1"/>
    </xf>
    <xf numFmtId="0" fontId="7" fillId="0" borderId="17" xfId="1" applyBorder="1" applyAlignment="1">
      <alignment horizontal="center" vertical="center"/>
    </xf>
    <xf numFmtId="0" fontId="7" fillId="0" borderId="0" xfId="1" applyBorder="1" applyAlignment="1">
      <alignment horizontal="center" vertical="center"/>
    </xf>
    <xf numFmtId="164" fontId="7" fillId="0" borderId="2" xfId="1" applyNumberFormat="1" applyBorder="1" applyAlignment="1">
      <alignment horizontal="center"/>
    </xf>
    <xf numFmtId="0" fontId="7" fillId="0" borderId="2" xfId="1" applyFill="1" applyBorder="1" applyAlignment="1">
      <alignment horizontal="center"/>
    </xf>
    <xf numFmtId="0" fontId="22" fillId="0" borderId="19" xfId="1" applyFont="1" applyBorder="1" applyAlignment="1">
      <alignment horizontal="left" vertical="justify" wrapText="1"/>
    </xf>
    <xf numFmtId="0" fontId="22" fillId="0" borderId="0" xfId="1" applyFont="1" applyBorder="1" applyAlignment="1">
      <alignment horizontal="left" vertical="justify" wrapText="1"/>
    </xf>
    <xf numFmtId="0" fontId="20" fillId="0" borderId="11" xfId="1" applyFont="1" applyBorder="1" applyAlignment="1">
      <alignment horizontal="center"/>
    </xf>
    <xf numFmtId="0" fontId="20" fillId="0" borderId="12" xfId="1" applyFont="1" applyBorder="1" applyAlignment="1">
      <alignment horizontal="center"/>
    </xf>
    <xf numFmtId="0" fontId="20" fillId="0" borderId="4" xfId="1" applyFont="1" applyBorder="1" applyAlignment="1">
      <alignment horizontal="center"/>
    </xf>
    <xf numFmtId="0" fontId="20" fillId="0" borderId="2" xfId="1" applyFont="1" applyBorder="1" applyAlignment="1">
      <alignment horizontal="center"/>
    </xf>
    <xf numFmtId="0" fontId="23" fillId="0" borderId="2" xfId="1" applyFont="1" applyBorder="1" applyAlignment="1">
      <alignment horizontal="center"/>
    </xf>
    <xf numFmtId="0" fontId="7" fillId="0" borderId="2" xfId="1" applyBorder="1" applyAlignment="1">
      <alignment horizontal="center"/>
    </xf>
  </cellXfs>
  <cellStyles count="3">
    <cellStyle name="Normal" xfId="0" builtinId="0"/>
    <cellStyle name="Normal 2" xfId="1"/>
    <cellStyle name="Normal 2 2" xfId="2"/>
  </cellStyles>
  <dxfs count="12">
    <dxf>
      <fill>
        <patternFill>
          <bgColor rgb="FFFF0000"/>
        </patternFill>
      </fill>
    </dxf>
    <dxf>
      <fill>
        <patternFill>
          <bgColor rgb="FFFFFF00"/>
        </patternFill>
      </fill>
    </dxf>
    <dxf>
      <fill>
        <patternFill>
          <bgColor rgb="FF00B050"/>
        </patternFill>
      </fill>
    </dxf>
    <dxf>
      <fill>
        <patternFill>
          <bgColor rgb="FF00B050"/>
        </patternFill>
      </fill>
    </dxf>
    <dxf>
      <fill>
        <patternFill>
          <bgColor theme="5"/>
        </patternFill>
      </fill>
    </dxf>
    <dxf>
      <fill>
        <patternFill>
          <bgColor rgb="FFFFC000"/>
        </patternFill>
      </fill>
    </dxf>
    <dxf>
      <fill>
        <patternFill>
          <bgColor rgb="FFFFFF00"/>
        </patternFill>
      </fill>
    </dxf>
    <dxf>
      <fill>
        <patternFill>
          <bgColor theme="6"/>
        </patternFill>
      </fill>
    </dxf>
    <dxf>
      <fill>
        <patternFill>
          <bgColor theme="5"/>
        </patternFill>
      </fill>
    </dxf>
    <dxf>
      <fill>
        <patternFill>
          <bgColor rgb="FFFFC000"/>
        </patternFill>
      </fill>
    </dxf>
    <dxf>
      <fill>
        <patternFill>
          <bgColor rgb="FFFFFF00"/>
        </patternFill>
      </fill>
    </dxf>
    <dxf>
      <fill>
        <patternFill>
          <bgColor theme="6"/>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6</xdr:col>
      <xdr:colOff>139235</xdr:colOff>
      <xdr:row>10</xdr:row>
      <xdr:rowOff>28573</xdr:rowOff>
    </xdr:from>
    <xdr:to>
      <xdr:col>8</xdr:col>
      <xdr:colOff>729785</xdr:colOff>
      <xdr:row>14</xdr:row>
      <xdr:rowOff>246151</xdr:rowOff>
    </xdr:to>
    <xdr:sp macro="" textlink="">
      <xdr:nvSpPr>
        <xdr:cNvPr id="2" name="1 CuadroTexto">
          <a:extLst>
            <a:ext uri="{FF2B5EF4-FFF2-40B4-BE49-F238E27FC236}">
              <a16:creationId xmlns:a16="http://schemas.microsoft.com/office/drawing/2014/main" xmlns="" id="{00000000-0008-0000-0000-000002000000}"/>
            </a:ext>
          </a:extLst>
        </xdr:cNvPr>
        <xdr:cNvSpPr txBox="1"/>
      </xdr:nvSpPr>
      <xdr:spPr>
        <a:xfrm>
          <a:off x="6092360" y="3219448"/>
          <a:ext cx="2114550" cy="154155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r>
            <a:rPr lang="es-ES" sz="1100" b="1">
              <a:solidFill>
                <a:schemeClr val="dk1"/>
              </a:solidFill>
              <a:latin typeface="+mn-lt"/>
              <a:ea typeface="+mn-ea"/>
              <a:cs typeface="+mn-cs"/>
            </a:rPr>
            <a:t>                      VARIABLES</a:t>
          </a:r>
        </a:p>
        <a:p>
          <a:r>
            <a:rPr lang="es-ES" sz="1100" b="1">
              <a:solidFill>
                <a:schemeClr val="dk1"/>
              </a:solidFill>
              <a:latin typeface="+mn-lt"/>
              <a:ea typeface="+mn-ea"/>
              <a:cs typeface="+mn-cs"/>
            </a:rPr>
            <a:t>n :</a:t>
          </a:r>
          <a:r>
            <a:rPr lang="es-ES" sz="1100">
              <a:solidFill>
                <a:schemeClr val="dk1"/>
              </a:solidFill>
              <a:latin typeface="+mn-lt"/>
              <a:ea typeface="+mn-ea"/>
              <a:cs typeface="+mn-cs"/>
            </a:rPr>
            <a:t> Tamaño de la muestra.</a:t>
          </a:r>
        </a:p>
        <a:p>
          <a:r>
            <a:rPr lang="es-ES" sz="1100" b="1">
              <a:solidFill>
                <a:schemeClr val="dk1"/>
              </a:solidFill>
              <a:latin typeface="+mn-lt"/>
              <a:ea typeface="+mn-ea"/>
              <a:cs typeface="+mn-cs"/>
            </a:rPr>
            <a:t>N: </a:t>
          </a:r>
          <a:r>
            <a:rPr lang="es-ES" sz="1100">
              <a:solidFill>
                <a:schemeClr val="dk1"/>
              </a:solidFill>
              <a:latin typeface="+mn-lt"/>
              <a:ea typeface="+mn-ea"/>
              <a:cs typeface="+mn-cs"/>
            </a:rPr>
            <a:t>Población objetivo</a:t>
          </a:r>
        </a:p>
        <a:p>
          <a:r>
            <a:rPr lang="es-ES" sz="1100" b="1">
              <a:solidFill>
                <a:schemeClr val="dk1"/>
              </a:solidFill>
              <a:latin typeface="+mn-lt"/>
              <a:ea typeface="+mn-ea"/>
              <a:cs typeface="+mn-cs"/>
            </a:rPr>
            <a:t>Z: </a:t>
          </a:r>
          <a:r>
            <a:rPr lang="es-ES" sz="1100">
              <a:solidFill>
                <a:schemeClr val="dk1"/>
              </a:solidFill>
              <a:latin typeface="+mn-lt"/>
              <a:ea typeface="+mn-ea"/>
              <a:cs typeface="+mn-cs"/>
            </a:rPr>
            <a:t>Certeza del 95 % que tiene un valor de 1.96</a:t>
          </a:r>
        </a:p>
        <a:p>
          <a:r>
            <a:rPr lang="es-ES" sz="1100" b="1">
              <a:solidFill>
                <a:schemeClr val="dk1"/>
              </a:solidFill>
              <a:latin typeface="+mn-lt"/>
              <a:ea typeface="+mn-ea"/>
              <a:cs typeface="+mn-cs"/>
            </a:rPr>
            <a:t>S:</a:t>
          </a:r>
          <a:r>
            <a:rPr lang="es-ES" sz="1100">
              <a:solidFill>
                <a:schemeClr val="dk1"/>
              </a:solidFill>
              <a:latin typeface="+mn-lt"/>
              <a:ea typeface="+mn-ea"/>
              <a:cs typeface="+mn-cs"/>
            </a:rPr>
            <a:t> Desviación estándar.</a:t>
          </a:r>
        </a:p>
        <a:p>
          <a:r>
            <a:rPr lang="es-ES" sz="1100" b="1">
              <a:solidFill>
                <a:schemeClr val="dk1"/>
              </a:solidFill>
              <a:latin typeface="+mn-lt"/>
              <a:ea typeface="+mn-ea"/>
              <a:cs typeface="+mn-cs"/>
            </a:rPr>
            <a:t>S</a:t>
          </a:r>
          <a:r>
            <a:rPr lang="es-ES" sz="1100" b="1" baseline="30000">
              <a:solidFill>
                <a:schemeClr val="dk1"/>
              </a:solidFill>
              <a:latin typeface="+mn-lt"/>
              <a:ea typeface="+mn-ea"/>
              <a:cs typeface="+mn-cs"/>
            </a:rPr>
            <a:t>2</a:t>
          </a:r>
          <a:r>
            <a:rPr lang="es-ES" sz="1100" b="1">
              <a:solidFill>
                <a:schemeClr val="dk1"/>
              </a:solidFill>
              <a:latin typeface="+mn-lt"/>
              <a:ea typeface="+mn-ea"/>
              <a:cs typeface="+mn-cs"/>
            </a:rPr>
            <a:t>:  </a:t>
          </a:r>
          <a:r>
            <a:rPr lang="es-ES" sz="1100">
              <a:solidFill>
                <a:schemeClr val="dk1"/>
              </a:solidFill>
              <a:latin typeface="+mn-lt"/>
              <a:ea typeface="+mn-ea"/>
              <a:cs typeface="+mn-cs"/>
            </a:rPr>
            <a:t>Varianza.</a:t>
          </a:r>
        </a:p>
        <a:p>
          <a:r>
            <a:rPr lang="es-ES" sz="1100" b="1">
              <a:solidFill>
                <a:schemeClr val="dk1"/>
              </a:solidFill>
              <a:latin typeface="+mn-lt"/>
              <a:ea typeface="+mn-ea"/>
              <a:cs typeface="+mn-cs"/>
            </a:rPr>
            <a:t>e :  </a:t>
          </a:r>
          <a:r>
            <a:rPr lang="es-ES" sz="1100">
              <a:solidFill>
                <a:schemeClr val="dk1"/>
              </a:solidFill>
              <a:latin typeface="+mn-lt"/>
              <a:ea typeface="+mn-ea"/>
              <a:cs typeface="+mn-cs"/>
            </a:rPr>
            <a:t>Margen de error  (0.5)</a:t>
          </a:r>
        </a:p>
        <a:p>
          <a:endParaRPr lang="es-ES" sz="1100"/>
        </a:p>
      </xdr:txBody>
    </xdr:sp>
    <xdr:clientData/>
  </xdr:twoCellAnchor>
  <xdr:twoCellAnchor>
    <xdr:from>
      <xdr:col>6</xdr:col>
      <xdr:colOff>158286</xdr:colOff>
      <xdr:row>4</xdr:row>
      <xdr:rowOff>9525</xdr:rowOff>
    </xdr:from>
    <xdr:to>
      <xdr:col>8</xdr:col>
      <xdr:colOff>729786</xdr:colOff>
      <xdr:row>9</xdr:row>
      <xdr:rowOff>0</xdr:rowOff>
    </xdr:to>
    <xdr:sp macro="" textlink="">
      <xdr:nvSpPr>
        <xdr:cNvPr id="3" name="2 CuadroTexto">
          <a:extLst>
            <a:ext uri="{FF2B5EF4-FFF2-40B4-BE49-F238E27FC236}">
              <a16:creationId xmlns:a16="http://schemas.microsoft.com/office/drawing/2014/main" xmlns="" id="{00000000-0008-0000-0000-000003000000}"/>
            </a:ext>
          </a:extLst>
        </xdr:cNvPr>
        <xdr:cNvSpPr txBox="1"/>
      </xdr:nvSpPr>
      <xdr:spPr>
        <a:xfrm>
          <a:off x="6111411" y="1838325"/>
          <a:ext cx="2095500" cy="1009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r>
            <a:rPr lang="es-ES" sz="1100" b="1" i="0" u="sng"/>
            <a:t>Fórmula:</a:t>
          </a:r>
        </a:p>
        <a:p>
          <a:endParaRPr lang="es-ES" sz="1100"/>
        </a:p>
        <a:p>
          <a:r>
            <a:rPr lang="es-ES" sz="1400"/>
            <a:t>n  =  </a:t>
          </a:r>
          <a:r>
            <a:rPr lang="es-ES" sz="1400" u="sng"/>
            <a:t>(N * Z² * S²) </a:t>
          </a:r>
        </a:p>
        <a:p>
          <a:r>
            <a:rPr lang="es-ES" sz="1400"/>
            <a:t>     (N * e² +  </a:t>
          </a:r>
          <a:r>
            <a:rPr lang="es-ES" sz="1400" u="none">
              <a:solidFill>
                <a:schemeClr val="dk1"/>
              </a:solidFill>
              <a:latin typeface="+mn-lt"/>
              <a:ea typeface="+mn-ea"/>
              <a:cs typeface="+mn-cs"/>
            </a:rPr>
            <a:t>Z² </a:t>
          </a:r>
          <a:r>
            <a:rPr lang="es-ES" sz="1400" u="none"/>
            <a:t> </a:t>
          </a:r>
          <a:r>
            <a:rPr lang="es-ES" sz="1400" u="none">
              <a:solidFill>
                <a:schemeClr val="dk1"/>
              </a:solidFill>
              <a:latin typeface="+mn-lt"/>
              <a:ea typeface="+mn-ea"/>
              <a:cs typeface="+mn-cs"/>
            </a:rPr>
            <a:t>S²</a:t>
          </a:r>
          <a:r>
            <a:rPr lang="es-ES" sz="1400" u="none"/>
            <a:t> </a:t>
          </a:r>
          <a:r>
            <a:rPr lang="es-ES" sz="1400"/>
            <a:t>)</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261937</xdr:colOff>
      <xdr:row>0</xdr:row>
      <xdr:rowOff>130968</xdr:rowOff>
    </xdr:from>
    <xdr:to>
      <xdr:col>0</xdr:col>
      <xdr:colOff>1071562</xdr:colOff>
      <xdr:row>2</xdr:row>
      <xdr:rowOff>288448</xdr:rowOff>
    </xdr:to>
    <xdr:pic>
      <xdr:nvPicPr>
        <xdr:cNvPr id="2" name="Imagen 1" descr="ICBFNEW">
          <a:extLst>
            <a:ext uri="{FF2B5EF4-FFF2-40B4-BE49-F238E27FC236}">
              <a16:creationId xmlns:a16="http://schemas.microsoft.com/office/drawing/2014/main" xmlns="" id="{C1790796-EC58-4AA5-8151-5EE065F66632}"/>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937" y="130968"/>
          <a:ext cx="809625" cy="907574"/>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vmlDrawing" Target="../drawings/vmlDrawing2.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vmlDrawing" Target="../drawings/vmlDrawing4.v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31"/>
  <sheetViews>
    <sheetView zoomScaleSheetLayoutView="89" workbookViewId="0">
      <selection activeCell="I1" sqref="I1"/>
    </sheetView>
  </sheetViews>
  <sheetFormatPr baseColWidth="10" defaultRowHeight="12.75"/>
  <cols>
    <col min="1" max="1" width="23.28515625" style="7" customWidth="1"/>
    <col min="2" max="2" width="10.85546875" style="7"/>
    <col min="3" max="3" width="14.85546875" style="7" customWidth="1"/>
    <col min="4" max="5" width="10.85546875" style="7"/>
    <col min="6" max="6" width="16.85546875" style="7" customWidth="1"/>
    <col min="7" max="256" width="10.85546875" style="7"/>
    <col min="257" max="257" width="23.28515625" style="7" customWidth="1"/>
    <col min="258" max="258" width="10.85546875" style="7"/>
    <col min="259" max="259" width="14.85546875" style="7" customWidth="1"/>
    <col min="260" max="261" width="10.85546875" style="7"/>
    <col min="262" max="262" width="16.85546875" style="7" customWidth="1"/>
    <col min="263" max="512" width="10.85546875" style="7"/>
    <col min="513" max="513" width="23.28515625" style="7" customWidth="1"/>
    <col min="514" max="514" width="10.85546875" style="7"/>
    <col min="515" max="515" width="14.85546875" style="7" customWidth="1"/>
    <col min="516" max="517" width="10.85546875" style="7"/>
    <col min="518" max="518" width="16.85546875" style="7" customWidth="1"/>
    <col min="519" max="768" width="10.85546875" style="7"/>
    <col min="769" max="769" width="23.28515625" style="7" customWidth="1"/>
    <col min="770" max="770" width="10.85546875" style="7"/>
    <col min="771" max="771" width="14.85546875" style="7" customWidth="1"/>
    <col min="772" max="773" width="10.85546875" style="7"/>
    <col min="774" max="774" width="16.85546875" style="7" customWidth="1"/>
    <col min="775" max="1024" width="10.85546875" style="7"/>
    <col min="1025" max="1025" width="23.28515625" style="7" customWidth="1"/>
    <col min="1026" max="1026" width="10.85546875" style="7"/>
    <col min="1027" max="1027" width="14.85546875" style="7" customWidth="1"/>
    <col min="1028" max="1029" width="10.85546875" style="7"/>
    <col min="1030" max="1030" width="16.85546875" style="7" customWidth="1"/>
    <col min="1031" max="1280" width="10.85546875" style="7"/>
    <col min="1281" max="1281" width="23.28515625" style="7" customWidth="1"/>
    <col min="1282" max="1282" width="10.85546875" style="7"/>
    <col min="1283" max="1283" width="14.85546875" style="7" customWidth="1"/>
    <col min="1284" max="1285" width="10.85546875" style="7"/>
    <col min="1286" max="1286" width="16.85546875" style="7" customWidth="1"/>
    <col min="1287" max="1536" width="10.85546875" style="7"/>
    <col min="1537" max="1537" width="23.28515625" style="7" customWidth="1"/>
    <col min="1538" max="1538" width="10.85546875" style="7"/>
    <col min="1539" max="1539" width="14.85546875" style="7" customWidth="1"/>
    <col min="1540" max="1541" width="10.85546875" style="7"/>
    <col min="1542" max="1542" width="16.85546875" style="7" customWidth="1"/>
    <col min="1543" max="1792" width="10.85546875" style="7"/>
    <col min="1793" max="1793" width="23.28515625" style="7" customWidth="1"/>
    <col min="1794" max="1794" width="10.85546875" style="7"/>
    <col min="1795" max="1795" width="14.85546875" style="7" customWidth="1"/>
    <col min="1796" max="1797" width="10.85546875" style="7"/>
    <col min="1798" max="1798" width="16.85546875" style="7" customWidth="1"/>
    <col min="1799" max="2048" width="10.85546875" style="7"/>
    <col min="2049" max="2049" width="23.28515625" style="7" customWidth="1"/>
    <col min="2050" max="2050" width="10.85546875" style="7"/>
    <col min="2051" max="2051" width="14.85546875" style="7" customWidth="1"/>
    <col min="2052" max="2053" width="10.85546875" style="7"/>
    <col min="2054" max="2054" width="16.85546875" style="7" customWidth="1"/>
    <col min="2055" max="2304" width="10.85546875" style="7"/>
    <col min="2305" max="2305" width="23.28515625" style="7" customWidth="1"/>
    <col min="2306" max="2306" width="10.85546875" style="7"/>
    <col min="2307" max="2307" width="14.85546875" style="7" customWidth="1"/>
    <col min="2308" max="2309" width="10.85546875" style="7"/>
    <col min="2310" max="2310" width="16.85546875" style="7" customWidth="1"/>
    <col min="2311" max="2560" width="10.85546875" style="7"/>
    <col min="2561" max="2561" width="23.28515625" style="7" customWidth="1"/>
    <col min="2562" max="2562" width="10.85546875" style="7"/>
    <col min="2563" max="2563" width="14.85546875" style="7" customWidth="1"/>
    <col min="2564" max="2565" width="10.85546875" style="7"/>
    <col min="2566" max="2566" width="16.85546875" style="7" customWidth="1"/>
    <col min="2567" max="2816" width="10.85546875" style="7"/>
    <col min="2817" max="2817" width="23.28515625" style="7" customWidth="1"/>
    <col min="2818" max="2818" width="10.85546875" style="7"/>
    <col min="2819" max="2819" width="14.85546875" style="7" customWidth="1"/>
    <col min="2820" max="2821" width="10.85546875" style="7"/>
    <col min="2822" max="2822" width="16.85546875" style="7" customWidth="1"/>
    <col min="2823" max="3072" width="10.85546875" style="7"/>
    <col min="3073" max="3073" width="23.28515625" style="7" customWidth="1"/>
    <col min="3074" max="3074" width="10.85546875" style="7"/>
    <col min="3075" max="3075" width="14.85546875" style="7" customWidth="1"/>
    <col min="3076" max="3077" width="10.85546875" style="7"/>
    <col min="3078" max="3078" width="16.85546875" style="7" customWidth="1"/>
    <col min="3079" max="3328" width="10.85546875" style="7"/>
    <col min="3329" max="3329" width="23.28515625" style="7" customWidth="1"/>
    <col min="3330" max="3330" width="10.85546875" style="7"/>
    <col min="3331" max="3331" width="14.85546875" style="7" customWidth="1"/>
    <col min="3332" max="3333" width="10.85546875" style="7"/>
    <col min="3334" max="3334" width="16.85546875" style="7" customWidth="1"/>
    <col min="3335" max="3584" width="10.85546875" style="7"/>
    <col min="3585" max="3585" width="23.28515625" style="7" customWidth="1"/>
    <col min="3586" max="3586" width="10.85546875" style="7"/>
    <col min="3587" max="3587" width="14.85546875" style="7" customWidth="1"/>
    <col min="3588" max="3589" width="10.85546875" style="7"/>
    <col min="3590" max="3590" width="16.85546875" style="7" customWidth="1"/>
    <col min="3591" max="3840" width="10.85546875" style="7"/>
    <col min="3841" max="3841" width="23.28515625" style="7" customWidth="1"/>
    <col min="3842" max="3842" width="10.85546875" style="7"/>
    <col min="3843" max="3843" width="14.85546875" style="7" customWidth="1"/>
    <col min="3844" max="3845" width="10.85546875" style="7"/>
    <col min="3846" max="3846" width="16.85546875" style="7" customWidth="1"/>
    <col min="3847" max="4096" width="10.85546875" style="7"/>
    <col min="4097" max="4097" width="23.28515625" style="7" customWidth="1"/>
    <col min="4098" max="4098" width="10.85546875" style="7"/>
    <col min="4099" max="4099" width="14.85546875" style="7" customWidth="1"/>
    <col min="4100" max="4101" width="10.85546875" style="7"/>
    <col min="4102" max="4102" width="16.85546875" style="7" customWidth="1"/>
    <col min="4103" max="4352" width="10.85546875" style="7"/>
    <col min="4353" max="4353" width="23.28515625" style="7" customWidth="1"/>
    <col min="4354" max="4354" width="10.85546875" style="7"/>
    <col min="4355" max="4355" width="14.85546875" style="7" customWidth="1"/>
    <col min="4356" max="4357" width="10.85546875" style="7"/>
    <col min="4358" max="4358" width="16.85546875" style="7" customWidth="1"/>
    <col min="4359" max="4608" width="10.85546875" style="7"/>
    <col min="4609" max="4609" width="23.28515625" style="7" customWidth="1"/>
    <col min="4610" max="4610" width="10.85546875" style="7"/>
    <col min="4611" max="4611" width="14.85546875" style="7" customWidth="1"/>
    <col min="4612" max="4613" width="10.85546875" style="7"/>
    <col min="4614" max="4614" width="16.85546875" style="7" customWidth="1"/>
    <col min="4615" max="4864" width="10.85546875" style="7"/>
    <col min="4865" max="4865" width="23.28515625" style="7" customWidth="1"/>
    <col min="4866" max="4866" width="10.85546875" style="7"/>
    <col min="4867" max="4867" width="14.85546875" style="7" customWidth="1"/>
    <col min="4868" max="4869" width="10.85546875" style="7"/>
    <col min="4870" max="4870" width="16.85546875" style="7" customWidth="1"/>
    <col min="4871" max="5120" width="10.85546875" style="7"/>
    <col min="5121" max="5121" width="23.28515625" style="7" customWidth="1"/>
    <col min="5122" max="5122" width="10.85546875" style="7"/>
    <col min="5123" max="5123" width="14.85546875" style="7" customWidth="1"/>
    <col min="5124" max="5125" width="10.85546875" style="7"/>
    <col min="5126" max="5126" width="16.85546875" style="7" customWidth="1"/>
    <col min="5127" max="5376" width="10.85546875" style="7"/>
    <col min="5377" max="5377" width="23.28515625" style="7" customWidth="1"/>
    <col min="5378" max="5378" width="10.85546875" style="7"/>
    <col min="5379" max="5379" width="14.85546875" style="7" customWidth="1"/>
    <col min="5380" max="5381" width="10.85546875" style="7"/>
    <col min="5382" max="5382" width="16.85546875" style="7" customWidth="1"/>
    <col min="5383" max="5632" width="10.85546875" style="7"/>
    <col min="5633" max="5633" width="23.28515625" style="7" customWidth="1"/>
    <col min="5634" max="5634" width="10.85546875" style="7"/>
    <col min="5635" max="5635" width="14.85546875" style="7" customWidth="1"/>
    <col min="5636" max="5637" width="10.85546875" style="7"/>
    <col min="5638" max="5638" width="16.85546875" style="7" customWidth="1"/>
    <col min="5639" max="5888" width="10.85546875" style="7"/>
    <col min="5889" max="5889" width="23.28515625" style="7" customWidth="1"/>
    <col min="5890" max="5890" width="10.85546875" style="7"/>
    <col min="5891" max="5891" width="14.85546875" style="7" customWidth="1"/>
    <col min="5892" max="5893" width="10.85546875" style="7"/>
    <col min="5894" max="5894" width="16.85546875" style="7" customWidth="1"/>
    <col min="5895" max="6144" width="10.85546875" style="7"/>
    <col min="6145" max="6145" width="23.28515625" style="7" customWidth="1"/>
    <col min="6146" max="6146" width="10.85546875" style="7"/>
    <col min="6147" max="6147" width="14.85546875" style="7" customWidth="1"/>
    <col min="6148" max="6149" width="10.85546875" style="7"/>
    <col min="6150" max="6150" width="16.85546875" style="7" customWidth="1"/>
    <col min="6151" max="6400" width="10.85546875" style="7"/>
    <col min="6401" max="6401" width="23.28515625" style="7" customWidth="1"/>
    <col min="6402" max="6402" width="10.85546875" style="7"/>
    <col min="6403" max="6403" width="14.85546875" style="7" customWidth="1"/>
    <col min="6404" max="6405" width="10.85546875" style="7"/>
    <col min="6406" max="6406" width="16.85546875" style="7" customWidth="1"/>
    <col min="6407" max="6656" width="10.85546875" style="7"/>
    <col min="6657" max="6657" width="23.28515625" style="7" customWidth="1"/>
    <col min="6658" max="6658" width="10.85546875" style="7"/>
    <col min="6659" max="6659" width="14.85546875" style="7" customWidth="1"/>
    <col min="6660" max="6661" width="10.85546875" style="7"/>
    <col min="6662" max="6662" width="16.85546875" style="7" customWidth="1"/>
    <col min="6663" max="6912" width="10.85546875" style="7"/>
    <col min="6913" max="6913" width="23.28515625" style="7" customWidth="1"/>
    <col min="6914" max="6914" width="10.85546875" style="7"/>
    <col min="6915" max="6915" width="14.85546875" style="7" customWidth="1"/>
    <col min="6916" max="6917" width="10.85546875" style="7"/>
    <col min="6918" max="6918" width="16.85546875" style="7" customWidth="1"/>
    <col min="6919" max="7168" width="10.85546875" style="7"/>
    <col min="7169" max="7169" width="23.28515625" style="7" customWidth="1"/>
    <col min="7170" max="7170" width="10.85546875" style="7"/>
    <col min="7171" max="7171" width="14.85546875" style="7" customWidth="1"/>
    <col min="7172" max="7173" width="10.85546875" style="7"/>
    <col min="7174" max="7174" width="16.85546875" style="7" customWidth="1"/>
    <col min="7175" max="7424" width="10.85546875" style="7"/>
    <col min="7425" max="7425" width="23.28515625" style="7" customWidth="1"/>
    <col min="7426" max="7426" width="10.85546875" style="7"/>
    <col min="7427" max="7427" width="14.85546875" style="7" customWidth="1"/>
    <col min="7428" max="7429" width="10.85546875" style="7"/>
    <col min="7430" max="7430" width="16.85546875" style="7" customWidth="1"/>
    <col min="7431" max="7680" width="10.85546875" style="7"/>
    <col min="7681" max="7681" width="23.28515625" style="7" customWidth="1"/>
    <col min="7682" max="7682" width="10.85546875" style="7"/>
    <col min="7683" max="7683" width="14.85546875" style="7" customWidth="1"/>
    <col min="7684" max="7685" width="10.85546875" style="7"/>
    <col min="7686" max="7686" width="16.85546875" style="7" customWidth="1"/>
    <col min="7687" max="7936" width="10.85546875" style="7"/>
    <col min="7937" max="7937" width="23.28515625" style="7" customWidth="1"/>
    <col min="7938" max="7938" width="10.85546875" style="7"/>
    <col min="7939" max="7939" width="14.85546875" style="7" customWidth="1"/>
    <col min="7940" max="7941" width="10.85546875" style="7"/>
    <col min="7942" max="7942" width="16.85546875" style="7" customWidth="1"/>
    <col min="7943" max="8192" width="10.85546875" style="7"/>
    <col min="8193" max="8193" width="23.28515625" style="7" customWidth="1"/>
    <col min="8194" max="8194" width="10.85546875" style="7"/>
    <col min="8195" max="8195" width="14.85546875" style="7" customWidth="1"/>
    <col min="8196" max="8197" width="10.85546875" style="7"/>
    <col min="8198" max="8198" width="16.85546875" style="7" customWidth="1"/>
    <col min="8199" max="8448" width="10.85546875" style="7"/>
    <col min="8449" max="8449" width="23.28515625" style="7" customWidth="1"/>
    <col min="8450" max="8450" width="10.85546875" style="7"/>
    <col min="8451" max="8451" width="14.85546875" style="7" customWidth="1"/>
    <col min="8452" max="8453" width="10.85546875" style="7"/>
    <col min="8454" max="8454" width="16.85546875" style="7" customWidth="1"/>
    <col min="8455" max="8704" width="10.85546875" style="7"/>
    <col min="8705" max="8705" width="23.28515625" style="7" customWidth="1"/>
    <col min="8706" max="8706" width="10.85546875" style="7"/>
    <col min="8707" max="8707" width="14.85546875" style="7" customWidth="1"/>
    <col min="8708" max="8709" width="10.85546875" style="7"/>
    <col min="8710" max="8710" width="16.85546875" style="7" customWidth="1"/>
    <col min="8711" max="8960" width="10.85546875" style="7"/>
    <col min="8961" max="8961" width="23.28515625" style="7" customWidth="1"/>
    <col min="8962" max="8962" width="10.85546875" style="7"/>
    <col min="8963" max="8963" width="14.85546875" style="7" customWidth="1"/>
    <col min="8964" max="8965" width="10.85546875" style="7"/>
    <col min="8966" max="8966" width="16.85546875" style="7" customWidth="1"/>
    <col min="8967" max="9216" width="10.85546875" style="7"/>
    <col min="9217" max="9217" width="23.28515625" style="7" customWidth="1"/>
    <col min="9218" max="9218" width="10.85546875" style="7"/>
    <col min="9219" max="9219" width="14.85546875" style="7" customWidth="1"/>
    <col min="9220" max="9221" width="10.85546875" style="7"/>
    <col min="9222" max="9222" width="16.85546875" style="7" customWidth="1"/>
    <col min="9223" max="9472" width="10.85546875" style="7"/>
    <col min="9473" max="9473" width="23.28515625" style="7" customWidth="1"/>
    <col min="9474" max="9474" width="10.85546875" style="7"/>
    <col min="9475" max="9475" width="14.85546875" style="7" customWidth="1"/>
    <col min="9476" max="9477" width="10.85546875" style="7"/>
    <col min="9478" max="9478" width="16.85546875" style="7" customWidth="1"/>
    <col min="9479" max="9728" width="10.85546875" style="7"/>
    <col min="9729" max="9729" width="23.28515625" style="7" customWidth="1"/>
    <col min="9730" max="9730" width="10.85546875" style="7"/>
    <col min="9731" max="9731" width="14.85546875" style="7" customWidth="1"/>
    <col min="9732" max="9733" width="10.85546875" style="7"/>
    <col min="9734" max="9734" width="16.85546875" style="7" customWidth="1"/>
    <col min="9735" max="9984" width="10.85546875" style="7"/>
    <col min="9985" max="9985" width="23.28515625" style="7" customWidth="1"/>
    <col min="9986" max="9986" width="10.85546875" style="7"/>
    <col min="9987" max="9987" width="14.85546875" style="7" customWidth="1"/>
    <col min="9988" max="9989" width="10.85546875" style="7"/>
    <col min="9990" max="9990" width="16.85546875" style="7" customWidth="1"/>
    <col min="9991" max="10240" width="10.85546875" style="7"/>
    <col min="10241" max="10241" width="23.28515625" style="7" customWidth="1"/>
    <col min="10242" max="10242" width="10.85546875" style="7"/>
    <col min="10243" max="10243" width="14.85546875" style="7" customWidth="1"/>
    <col min="10244" max="10245" width="10.85546875" style="7"/>
    <col min="10246" max="10246" width="16.85546875" style="7" customWidth="1"/>
    <col min="10247" max="10496" width="10.85546875" style="7"/>
    <col min="10497" max="10497" width="23.28515625" style="7" customWidth="1"/>
    <col min="10498" max="10498" width="10.85546875" style="7"/>
    <col min="10499" max="10499" width="14.85546875" style="7" customWidth="1"/>
    <col min="10500" max="10501" width="10.85546875" style="7"/>
    <col min="10502" max="10502" width="16.85546875" style="7" customWidth="1"/>
    <col min="10503" max="10752" width="10.85546875" style="7"/>
    <col min="10753" max="10753" width="23.28515625" style="7" customWidth="1"/>
    <col min="10754" max="10754" width="10.85546875" style="7"/>
    <col min="10755" max="10755" width="14.85546875" style="7" customWidth="1"/>
    <col min="10756" max="10757" width="10.85546875" style="7"/>
    <col min="10758" max="10758" width="16.85546875" style="7" customWidth="1"/>
    <col min="10759" max="11008" width="10.85546875" style="7"/>
    <col min="11009" max="11009" width="23.28515625" style="7" customWidth="1"/>
    <col min="11010" max="11010" width="10.85546875" style="7"/>
    <col min="11011" max="11011" width="14.85546875" style="7" customWidth="1"/>
    <col min="11012" max="11013" width="10.85546875" style="7"/>
    <col min="11014" max="11014" width="16.85546875" style="7" customWidth="1"/>
    <col min="11015" max="11264" width="10.85546875" style="7"/>
    <col min="11265" max="11265" width="23.28515625" style="7" customWidth="1"/>
    <col min="11266" max="11266" width="10.85546875" style="7"/>
    <col min="11267" max="11267" width="14.85546875" style="7" customWidth="1"/>
    <col min="11268" max="11269" width="10.85546875" style="7"/>
    <col min="11270" max="11270" width="16.85546875" style="7" customWidth="1"/>
    <col min="11271" max="11520" width="10.85546875" style="7"/>
    <col min="11521" max="11521" width="23.28515625" style="7" customWidth="1"/>
    <col min="11522" max="11522" width="10.85546875" style="7"/>
    <col min="11523" max="11523" width="14.85546875" style="7" customWidth="1"/>
    <col min="11524" max="11525" width="10.85546875" style="7"/>
    <col min="11526" max="11526" width="16.85546875" style="7" customWidth="1"/>
    <col min="11527" max="11776" width="10.85546875" style="7"/>
    <col min="11777" max="11777" width="23.28515625" style="7" customWidth="1"/>
    <col min="11778" max="11778" width="10.85546875" style="7"/>
    <col min="11779" max="11779" width="14.85546875" style="7" customWidth="1"/>
    <col min="11780" max="11781" width="10.85546875" style="7"/>
    <col min="11782" max="11782" width="16.85546875" style="7" customWidth="1"/>
    <col min="11783" max="12032" width="10.85546875" style="7"/>
    <col min="12033" max="12033" width="23.28515625" style="7" customWidth="1"/>
    <col min="12034" max="12034" width="10.85546875" style="7"/>
    <col min="12035" max="12035" width="14.85546875" style="7" customWidth="1"/>
    <col min="12036" max="12037" width="10.85546875" style="7"/>
    <col min="12038" max="12038" width="16.85546875" style="7" customWidth="1"/>
    <col min="12039" max="12288" width="10.85546875" style="7"/>
    <col min="12289" max="12289" width="23.28515625" style="7" customWidth="1"/>
    <col min="12290" max="12290" width="10.85546875" style="7"/>
    <col min="12291" max="12291" width="14.85546875" style="7" customWidth="1"/>
    <col min="12292" max="12293" width="10.85546875" style="7"/>
    <col min="12294" max="12294" width="16.85546875" style="7" customWidth="1"/>
    <col min="12295" max="12544" width="10.85546875" style="7"/>
    <col min="12545" max="12545" width="23.28515625" style="7" customWidth="1"/>
    <col min="12546" max="12546" width="10.85546875" style="7"/>
    <col min="12547" max="12547" width="14.85546875" style="7" customWidth="1"/>
    <col min="12548" max="12549" width="10.85546875" style="7"/>
    <col min="12550" max="12550" width="16.85546875" style="7" customWidth="1"/>
    <col min="12551" max="12800" width="10.85546875" style="7"/>
    <col min="12801" max="12801" width="23.28515625" style="7" customWidth="1"/>
    <col min="12802" max="12802" width="10.85546875" style="7"/>
    <col min="12803" max="12803" width="14.85546875" style="7" customWidth="1"/>
    <col min="12804" max="12805" width="10.85546875" style="7"/>
    <col min="12806" max="12806" width="16.85546875" style="7" customWidth="1"/>
    <col min="12807" max="13056" width="10.85546875" style="7"/>
    <col min="13057" max="13057" width="23.28515625" style="7" customWidth="1"/>
    <col min="13058" max="13058" width="10.85546875" style="7"/>
    <col min="13059" max="13059" width="14.85546875" style="7" customWidth="1"/>
    <col min="13060" max="13061" width="10.85546875" style="7"/>
    <col min="13062" max="13062" width="16.85546875" style="7" customWidth="1"/>
    <col min="13063" max="13312" width="10.85546875" style="7"/>
    <col min="13313" max="13313" width="23.28515625" style="7" customWidth="1"/>
    <col min="13314" max="13314" width="10.85546875" style="7"/>
    <col min="13315" max="13315" width="14.85546875" style="7" customWidth="1"/>
    <col min="13316" max="13317" width="10.85546875" style="7"/>
    <col min="13318" max="13318" width="16.85546875" style="7" customWidth="1"/>
    <col min="13319" max="13568" width="10.85546875" style="7"/>
    <col min="13569" max="13569" width="23.28515625" style="7" customWidth="1"/>
    <col min="13570" max="13570" width="10.85546875" style="7"/>
    <col min="13571" max="13571" width="14.85546875" style="7" customWidth="1"/>
    <col min="13572" max="13573" width="10.85546875" style="7"/>
    <col min="13574" max="13574" width="16.85546875" style="7" customWidth="1"/>
    <col min="13575" max="13824" width="10.85546875" style="7"/>
    <col min="13825" max="13825" width="23.28515625" style="7" customWidth="1"/>
    <col min="13826" max="13826" width="10.85546875" style="7"/>
    <col min="13827" max="13827" width="14.85546875" style="7" customWidth="1"/>
    <col min="13828" max="13829" width="10.85546875" style="7"/>
    <col min="13830" max="13830" width="16.85546875" style="7" customWidth="1"/>
    <col min="13831" max="14080" width="10.85546875" style="7"/>
    <col min="14081" max="14081" width="23.28515625" style="7" customWidth="1"/>
    <col min="14082" max="14082" width="10.85546875" style="7"/>
    <col min="14083" max="14083" width="14.85546875" style="7" customWidth="1"/>
    <col min="14084" max="14085" width="10.85546875" style="7"/>
    <col min="14086" max="14086" width="16.85546875" style="7" customWidth="1"/>
    <col min="14087" max="14336" width="10.85546875" style="7"/>
    <col min="14337" max="14337" width="23.28515625" style="7" customWidth="1"/>
    <col min="14338" max="14338" width="10.85546875" style="7"/>
    <col min="14339" max="14339" width="14.85546875" style="7" customWidth="1"/>
    <col min="14340" max="14341" width="10.85546875" style="7"/>
    <col min="14342" max="14342" width="16.85546875" style="7" customWidth="1"/>
    <col min="14343" max="14592" width="10.85546875" style="7"/>
    <col min="14593" max="14593" width="23.28515625" style="7" customWidth="1"/>
    <col min="14594" max="14594" width="10.85546875" style="7"/>
    <col min="14595" max="14595" width="14.85546875" style="7" customWidth="1"/>
    <col min="14596" max="14597" width="10.85546875" style="7"/>
    <col min="14598" max="14598" width="16.85546875" style="7" customWidth="1"/>
    <col min="14599" max="14848" width="10.85546875" style="7"/>
    <col min="14849" max="14849" width="23.28515625" style="7" customWidth="1"/>
    <col min="14850" max="14850" width="10.85546875" style="7"/>
    <col min="14851" max="14851" width="14.85546875" style="7" customWidth="1"/>
    <col min="14852" max="14853" width="10.85546875" style="7"/>
    <col min="14854" max="14854" width="16.85546875" style="7" customWidth="1"/>
    <col min="14855" max="15104" width="10.85546875" style="7"/>
    <col min="15105" max="15105" width="23.28515625" style="7" customWidth="1"/>
    <col min="15106" max="15106" width="10.85546875" style="7"/>
    <col min="15107" max="15107" width="14.85546875" style="7" customWidth="1"/>
    <col min="15108" max="15109" width="10.85546875" style="7"/>
    <col min="15110" max="15110" width="16.85546875" style="7" customWidth="1"/>
    <col min="15111" max="15360" width="10.85546875" style="7"/>
    <col min="15361" max="15361" width="23.28515625" style="7" customWidth="1"/>
    <col min="15362" max="15362" width="10.85546875" style="7"/>
    <col min="15363" max="15363" width="14.85546875" style="7" customWidth="1"/>
    <col min="15364" max="15365" width="10.85546875" style="7"/>
    <col min="15366" max="15366" width="16.85546875" style="7" customWidth="1"/>
    <col min="15367" max="15616" width="10.85546875" style="7"/>
    <col min="15617" max="15617" width="23.28515625" style="7" customWidth="1"/>
    <col min="15618" max="15618" width="10.85546875" style="7"/>
    <col min="15619" max="15619" width="14.85546875" style="7" customWidth="1"/>
    <col min="15620" max="15621" width="10.85546875" style="7"/>
    <col min="15622" max="15622" width="16.85546875" style="7" customWidth="1"/>
    <col min="15623" max="15872" width="10.85546875" style="7"/>
    <col min="15873" max="15873" width="23.28515625" style="7" customWidth="1"/>
    <col min="15874" max="15874" width="10.85546875" style="7"/>
    <col min="15875" max="15875" width="14.85546875" style="7" customWidth="1"/>
    <col min="15876" max="15877" width="10.85546875" style="7"/>
    <col min="15878" max="15878" width="16.85546875" style="7" customWidth="1"/>
    <col min="15879" max="16128" width="10.85546875" style="7"/>
    <col min="16129" max="16129" width="23.28515625" style="7" customWidth="1"/>
    <col min="16130" max="16130" width="10.85546875" style="7"/>
    <col min="16131" max="16131" width="14.85546875" style="7" customWidth="1"/>
    <col min="16132" max="16133" width="10.85546875" style="7"/>
    <col min="16134" max="16134" width="16.85546875" style="7" customWidth="1"/>
    <col min="16135" max="16384" width="10.85546875" style="7"/>
  </cols>
  <sheetData>
    <row r="1" spans="1:9" ht="58.5" customHeight="1" thickBot="1">
      <c r="A1" s="52" t="s">
        <v>130</v>
      </c>
      <c r="B1" s="53"/>
      <c r="C1" s="53"/>
      <c r="D1" s="53"/>
      <c r="E1" s="53"/>
      <c r="F1" s="53"/>
      <c r="G1" s="53"/>
      <c r="H1" s="54"/>
    </row>
    <row r="2" spans="1:9" ht="13.5" thickBot="1"/>
    <row r="3" spans="1:9" ht="28.5" customHeight="1" thickBot="1">
      <c r="A3" s="56" t="s">
        <v>11</v>
      </c>
      <c r="B3" s="57"/>
      <c r="C3" s="57"/>
      <c r="D3" s="57"/>
      <c r="E3" s="57"/>
      <c r="F3" s="57"/>
      <c r="G3" s="57"/>
      <c r="H3" s="57"/>
      <c r="I3" s="58"/>
    </row>
    <row r="5" spans="1:9" ht="20.25" customHeight="1">
      <c r="A5" s="59" t="s">
        <v>12</v>
      </c>
      <c r="B5" s="60"/>
      <c r="C5" s="60"/>
      <c r="D5" s="60"/>
      <c r="E5" s="60"/>
      <c r="F5" s="61"/>
    </row>
    <row r="6" spans="1:9" ht="18" customHeight="1">
      <c r="A6" s="59" t="s">
        <v>13</v>
      </c>
      <c r="B6" s="60"/>
      <c r="C6" s="60"/>
      <c r="D6" s="60"/>
      <c r="E6" s="60"/>
      <c r="F6" s="61"/>
    </row>
    <row r="7" spans="1:9">
      <c r="A7" s="62" t="s">
        <v>14</v>
      </c>
      <c r="B7" s="63"/>
      <c r="C7" s="63"/>
      <c r="D7" s="63"/>
      <c r="E7" s="64"/>
      <c r="F7" s="68" t="s">
        <v>15</v>
      </c>
    </row>
    <row r="8" spans="1:9">
      <c r="A8" s="65"/>
      <c r="B8" s="66"/>
      <c r="C8" s="66"/>
      <c r="D8" s="66"/>
      <c r="E8" s="67"/>
      <c r="F8" s="69"/>
    </row>
    <row r="9" spans="1:9" ht="16.5">
      <c r="A9" s="8" t="s">
        <v>39</v>
      </c>
      <c r="B9" s="8" t="s">
        <v>16</v>
      </c>
      <c r="C9" s="9" t="s">
        <v>17</v>
      </c>
      <c r="D9" s="9" t="s">
        <v>18</v>
      </c>
      <c r="E9" s="9" t="s">
        <v>19</v>
      </c>
      <c r="F9" s="70"/>
    </row>
    <row r="10" spans="1:9" ht="27" customHeight="1">
      <c r="A10" s="10" t="s">
        <v>34</v>
      </c>
      <c r="B10" s="11"/>
      <c r="C10" s="11">
        <v>3.84</v>
      </c>
      <c r="D10" s="11">
        <v>1</v>
      </c>
      <c r="E10" s="11">
        <v>0.25</v>
      </c>
      <c r="F10" s="12">
        <f>+(B10*C10*D10)/(B10*E10+C10*D10)</f>
        <v>0</v>
      </c>
    </row>
    <row r="11" spans="1:9" ht="22.5" customHeight="1">
      <c r="A11" s="10" t="s">
        <v>35</v>
      </c>
      <c r="B11" s="11"/>
      <c r="C11" s="11">
        <v>3.84</v>
      </c>
      <c r="D11" s="11">
        <v>1</v>
      </c>
      <c r="E11" s="11">
        <v>0.25</v>
      </c>
      <c r="F11" s="12">
        <f>+(B11*C11*D11)/(B11*E11+C11*D11)</f>
        <v>0</v>
      </c>
    </row>
    <row r="12" spans="1:9" ht="24.75" customHeight="1">
      <c r="A12" s="10" t="s">
        <v>36</v>
      </c>
      <c r="B12" s="11"/>
      <c r="C12" s="11">
        <v>3.84</v>
      </c>
      <c r="D12" s="11">
        <v>1</v>
      </c>
      <c r="E12" s="11">
        <v>0.25</v>
      </c>
      <c r="F12" s="12">
        <f>+(B12*C12*D12)/(B12*E12+C12*D12)</f>
        <v>0</v>
      </c>
    </row>
    <row r="13" spans="1:9" ht="28.5" customHeight="1">
      <c r="A13" s="10" t="s">
        <v>37</v>
      </c>
      <c r="B13" s="11"/>
      <c r="C13" s="11">
        <v>3.84</v>
      </c>
      <c r="D13" s="11">
        <v>1</v>
      </c>
      <c r="E13" s="11">
        <v>0.25</v>
      </c>
      <c r="F13" s="12">
        <f>+(B13*C13*D13)/(B13*E13+C13*D13)</f>
        <v>0</v>
      </c>
      <c r="I13" s="13"/>
    </row>
    <row r="14" spans="1:9" ht="28.5" customHeight="1">
      <c r="A14" s="10" t="s">
        <v>38</v>
      </c>
      <c r="B14" s="11"/>
      <c r="C14" s="11">
        <v>3.84</v>
      </c>
      <c r="D14" s="11">
        <v>1</v>
      </c>
      <c r="E14" s="11">
        <v>0.25</v>
      </c>
      <c r="F14" s="12">
        <f>+(B14*C14*D14)/(B14*E14+C14*D14)</f>
        <v>0</v>
      </c>
      <c r="I14" s="13"/>
    </row>
    <row r="15" spans="1:9" ht="21" customHeight="1">
      <c r="A15" s="14" t="s">
        <v>20</v>
      </c>
      <c r="B15" s="15">
        <f>SUM(B10:B14)</f>
        <v>0</v>
      </c>
      <c r="C15" s="15"/>
      <c r="D15" s="15"/>
      <c r="E15" s="15"/>
      <c r="F15" s="16">
        <f>SUM(F10:F14)</f>
        <v>0</v>
      </c>
    </row>
    <row r="16" spans="1:9" ht="17.25" customHeight="1">
      <c r="A16" s="35" t="s">
        <v>51</v>
      </c>
      <c r="B16" s="17"/>
      <c r="C16" s="17"/>
      <c r="D16" s="17"/>
      <c r="E16" s="17"/>
      <c r="F16" s="18"/>
    </row>
    <row r="18" spans="1:9">
      <c r="A18" s="49" t="s">
        <v>129</v>
      </c>
      <c r="B18" s="50"/>
      <c r="C18" s="51"/>
    </row>
    <row r="19" spans="1:9" ht="15">
      <c r="A19" s="19" t="s">
        <v>16</v>
      </c>
      <c r="B19" s="19" t="s">
        <v>21</v>
      </c>
      <c r="C19" s="19" t="s">
        <v>22</v>
      </c>
    </row>
    <row r="20" spans="1:9">
      <c r="A20" s="20" t="s">
        <v>23</v>
      </c>
      <c r="B20" s="21">
        <v>1</v>
      </c>
      <c r="C20" s="22">
        <f t="shared" ref="C20:C29" si="0">+B20*B20</f>
        <v>1</v>
      </c>
      <c r="D20" s="23"/>
    </row>
    <row r="21" spans="1:9">
      <c r="A21" s="20" t="s">
        <v>24</v>
      </c>
      <c r="B21" s="21">
        <v>1.1000000000000001</v>
      </c>
      <c r="C21" s="22">
        <f t="shared" si="0"/>
        <v>1.2100000000000002</v>
      </c>
    </row>
    <row r="22" spans="1:9">
      <c r="A22" s="20" t="s">
        <v>25</v>
      </c>
      <c r="B22" s="21">
        <v>1.2</v>
      </c>
      <c r="C22" s="22">
        <f t="shared" si="0"/>
        <v>1.44</v>
      </c>
      <c r="D22" s="23"/>
    </row>
    <row r="23" spans="1:9">
      <c r="A23" s="20" t="s">
        <v>26</v>
      </c>
      <c r="B23" s="21">
        <v>1.25</v>
      </c>
      <c r="C23" s="22">
        <f t="shared" si="0"/>
        <v>1.5625</v>
      </c>
      <c r="E23" s="23"/>
    </row>
    <row r="24" spans="1:9">
      <c r="A24" s="20" t="s">
        <v>27</v>
      </c>
      <c r="B24" s="21">
        <v>1.5</v>
      </c>
      <c r="C24" s="22">
        <f t="shared" si="0"/>
        <v>2.25</v>
      </c>
      <c r="D24" s="23"/>
    </row>
    <row r="25" spans="1:9">
      <c r="A25" s="20" t="s">
        <v>28</v>
      </c>
      <c r="B25" s="24">
        <v>1.75</v>
      </c>
      <c r="C25" s="25">
        <f t="shared" si="0"/>
        <v>3.0625</v>
      </c>
    </row>
    <row r="26" spans="1:9">
      <c r="A26" s="20" t="s">
        <v>29</v>
      </c>
      <c r="B26" s="24">
        <v>2</v>
      </c>
      <c r="C26" s="25">
        <f t="shared" si="0"/>
        <v>4</v>
      </c>
    </row>
    <row r="27" spans="1:9">
      <c r="A27" s="20" t="s">
        <v>30</v>
      </c>
      <c r="B27" s="24">
        <v>2.25</v>
      </c>
      <c r="C27" s="25">
        <f t="shared" si="0"/>
        <v>5.0625</v>
      </c>
    </row>
    <row r="28" spans="1:9">
      <c r="A28" s="20" t="s">
        <v>31</v>
      </c>
      <c r="B28" s="24">
        <v>2.5</v>
      </c>
      <c r="C28" s="25">
        <f t="shared" si="0"/>
        <v>6.25</v>
      </c>
    </row>
    <row r="29" spans="1:9">
      <c r="A29" s="20" t="s">
        <v>32</v>
      </c>
      <c r="B29" s="24">
        <v>2.75</v>
      </c>
      <c r="C29" s="25">
        <f t="shared" si="0"/>
        <v>7.5625</v>
      </c>
    </row>
    <row r="31" spans="1:9" ht="26.25" customHeight="1">
      <c r="A31" s="55" t="s">
        <v>33</v>
      </c>
      <c r="B31" s="55"/>
      <c r="C31" s="55"/>
      <c r="D31" s="55"/>
      <c r="E31" s="55"/>
      <c r="F31" s="55"/>
      <c r="G31" s="55"/>
      <c r="H31" s="55"/>
      <c r="I31" s="55"/>
    </row>
  </sheetData>
  <sheetProtection selectLockedCells="1"/>
  <mergeCells count="8">
    <mergeCell ref="A18:C18"/>
    <mergeCell ref="A1:H1"/>
    <mergeCell ref="A31:I31"/>
    <mergeCell ref="A3:I3"/>
    <mergeCell ref="A5:F5"/>
    <mergeCell ref="A6:F6"/>
    <mergeCell ref="A7:E8"/>
    <mergeCell ref="F7:F9"/>
  </mergeCells>
  <pageMargins left="0.70866141732283472" right="0.70866141732283472" top="1.299212598425197" bottom="0.74803149606299213" header="0.39370078740157483" footer="0.31496062992125984"/>
  <pageSetup scale="68" orientation="portrait" r:id="rId1"/>
  <headerFooter>
    <oddHeader xml:space="preserve">&amp;L&amp;G&amp;C&amp;"Arial,Normal"&amp;10PROCESO
SERVICIOS ADMINISTRATIVOS   
CALCULA MUESTRA&amp;R&amp;10F1.G4.SA
Versión 1
Página &amp; [Página] de &amp;N
08/02/2017
Clasificación de la Información
Uso Interno
</oddHeader>
    <oddFooter xml:space="preserve">&amp;C&amp;"Tempus Sans ITC,Normal"&amp;12Antes de imprimir este documento… piense en el medio ambiente!&amp;"-,Normal"&amp;11  
&amp;"Arial,Normal"&amp;6Cualquier copia impresa de este documento se considera como COPIA NO CONTROLADA.&amp;"-,Normal"&amp;11
</oddFooter>
  </headerFooter>
  <drawing r:id="rId2"/>
  <legacyDrawing r:id="rId3"/>
  <legacyDrawingHF r:id="rId4"/>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5"/>
  <sheetViews>
    <sheetView tabSelected="1" view="pageBreakPreview" zoomScale="80" zoomScaleNormal="85" zoomScaleSheetLayoutView="80" zoomScalePageLayoutView="85" workbookViewId="0">
      <selection activeCell="M6" sqref="M6"/>
    </sheetView>
  </sheetViews>
  <sheetFormatPr baseColWidth="10" defaultColWidth="11.42578125" defaultRowHeight="12.75"/>
  <cols>
    <col min="1" max="1" width="16.28515625" style="1" customWidth="1"/>
    <col min="2" max="2" width="11.7109375" style="1" customWidth="1"/>
    <col min="3" max="3" width="11" style="1" customWidth="1"/>
    <col min="4" max="4" width="15.42578125" style="1" customWidth="1"/>
    <col min="5" max="5" width="13.85546875" style="1" customWidth="1"/>
    <col min="6" max="6" width="15.42578125" style="1" customWidth="1"/>
    <col min="7" max="7" width="5.7109375" style="1" customWidth="1"/>
    <col min="8" max="8" width="8.42578125" style="1" customWidth="1"/>
    <col min="9" max="9" width="6.85546875" style="1" customWidth="1"/>
    <col min="10" max="10" width="5.7109375" style="1" customWidth="1"/>
    <col min="11" max="11" width="6.85546875" style="1" customWidth="1"/>
    <col min="12" max="17" width="11.42578125" style="3"/>
    <col min="18" max="16384" width="11.42578125" style="1"/>
  </cols>
  <sheetData>
    <row r="1" spans="1:17" ht="28.5" customHeight="1">
      <c r="A1" s="107"/>
      <c r="B1" s="98" t="s">
        <v>120</v>
      </c>
      <c r="C1" s="99"/>
      <c r="D1" s="99"/>
      <c r="E1" s="99"/>
      <c r="F1" s="99"/>
      <c r="G1" s="100"/>
      <c r="H1" s="78" t="s">
        <v>132</v>
      </c>
      <c r="I1" s="78"/>
      <c r="J1" s="79">
        <v>43167</v>
      </c>
      <c r="K1" s="79"/>
    </row>
    <row r="2" spans="1:17" ht="30.75" customHeight="1">
      <c r="A2" s="108"/>
      <c r="B2" s="101"/>
      <c r="C2" s="102"/>
      <c r="D2" s="102"/>
      <c r="E2" s="102"/>
      <c r="F2" s="102"/>
      <c r="G2" s="103"/>
      <c r="H2" s="78" t="s">
        <v>122</v>
      </c>
      <c r="I2" s="78"/>
      <c r="J2" s="78" t="s">
        <v>123</v>
      </c>
      <c r="K2" s="78"/>
    </row>
    <row r="3" spans="1:17" ht="27.75" customHeight="1">
      <c r="A3" s="109"/>
      <c r="B3" s="104"/>
      <c r="C3" s="105"/>
      <c r="D3" s="105"/>
      <c r="E3" s="105"/>
      <c r="F3" s="105"/>
      <c r="G3" s="106"/>
      <c r="H3" s="80" t="s">
        <v>121</v>
      </c>
      <c r="I3" s="78"/>
      <c r="J3" s="78"/>
      <c r="K3" s="78"/>
    </row>
    <row r="4" spans="1:17" ht="6.75" customHeight="1">
      <c r="A4" s="81"/>
      <c r="B4" s="82"/>
      <c r="C4" s="82"/>
      <c r="D4" s="82"/>
      <c r="E4" s="82"/>
      <c r="F4" s="82"/>
      <c r="G4" s="82"/>
      <c r="H4" s="82"/>
      <c r="I4" s="82"/>
      <c r="J4" s="82"/>
      <c r="K4" s="82"/>
    </row>
    <row r="5" spans="1:17" ht="51" customHeight="1">
      <c r="A5" s="76" t="s">
        <v>118</v>
      </c>
      <c r="B5" s="77"/>
      <c r="C5" s="75"/>
      <c r="D5" s="73"/>
      <c r="E5" s="48" t="s">
        <v>1</v>
      </c>
      <c r="F5" s="73"/>
      <c r="G5" s="74"/>
      <c r="H5" s="45" t="s">
        <v>8</v>
      </c>
      <c r="I5" s="47" t="s">
        <v>9</v>
      </c>
      <c r="J5" s="47" t="s">
        <v>7</v>
      </c>
      <c r="K5" s="47" t="s">
        <v>10</v>
      </c>
    </row>
    <row r="6" spans="1:17" ht="51" customHeight="1">
      <c r="A6" s="83" t="s">
        <v>0</v>
      </c>
      <c r="B6" s="84"/>
      <c r="C6" s="85" t="s">
        <v>88</v>
      </c>
      <c r="D6" s="86"/>
      <c r="E6" s="86"/>
      <c r="F6" s="86"/>
      <c r="G6" s="86"/>
      <c r="H6" s="86"/>
      <c r="I6" s="86"/>
      <c r="J6" s="86"/>
      <c r="K6" s="87"/>
    </row>
    <row r="7" spans="1:17" ht="6" customHeight="1" thickBot="1">
      <c r="A7" s="5"/>
      <c r="B7" s="4"/>
      <c r="C7" s="4"/>
      <c r="D7" s="4"/>
      <c r="E7" s="4"/>
      <c r="F7" s="4"/>
      <c r="G7" s="4"/>
      <c r="H7" s="4"/>
      <c r="I7" s="4"/>
      <c r="J7" s="4"/>
      <c r="K7" s="6"/>
    </row>
    <row r="8" spans="1:17" ht="26.25" customHeight="1">
      <c r="A8" s="94" t="s">
        <v>2</v>
      </c>
      <c r="B8" s="95"/>
      <c r="C8" s="88" t="s">
        <v>90</v>
      </c>
      <c r="D8" s="89"/>
      <c r="E8" s="89"/>
      <c r="F8" s="89"/>
      <c r="G8" s="89"/>
      <c r="H8" s="89"/>
      <c r="I8" s="89"/>
      <c r="J8" s="89"/>
      <c r="K8" s="90"/>
    </row>
    <row r="9" spans="1:17" ht="18.75" customHeight="1" thickBot="1">
      <c r="A9" s="96"/>
      <c r="B9" s="97"/>
      <c r="C9" s="91" t="s">
        <v>131</v>
      </c>
      <c r="D9" s="92"/>
      <c r="E9" s="92"/>
      <c r="F9" s="92"/>
      <c r="G9" s="92"/>
      <c r="H9" s="92"/>
      <c r="I9" s="92"/>
      <c r="J9" s="92"/>
      <c r="K9" s="93"/>
    </row>
    <row r="10" spans="1:17" ht="6" customHeight="1" thickBot="1"/>
    <row r="11" spans="1:17" ht="27.75" customHeight="1" thickBot="1">
      <c r="A11" s="43" t="s">
        <v>63</v>
      </c>
      <c r="B11" s="112" t="s">
        <v>62</v>
      </c>
      <c r="C11" s="135"/>
      <c r="D11" s="135"/>
      <c r="E11" s="135"/>
      <c r="F11" s="135"/>
      <c r="G11" s="113"/>
      <c r="H11" s="112" t="s">
        <v>55</v>
      </c>
      <c r="I11" s="113"/>
      <c r="J11" s="114" t="s">
        <v>125</v>
      </c>
      <c r="K11" s="115"/>
      <c r="P11" s="1"/>
      <c r="Q11" s="1"/>
    </row>
    <row r="12" spans="1:17" ht="23.25" customHeight="1" thickBot="1">
      <c r="A12" s="110" t="s">
        <v>3</v>
      </c>
      <c r="B12" s="132" t="s">
        <v>53</v>
      </c>
      <c r="C12" s="133"/>
      <c r="D12" s="133"/>
      <c r="E12" s="133"/>
      <c r="F12" s="133"/>
      <c r="G12" s="134"/>
      <c r="H12" s="130"/>
      <c r="I12" s="131"/>
      <c r="J12" s="142" t="e">
        <f>AVERAGE(H12:I20)</f>
        <v>#DIV/0!</v>
      </c>
      <c r="K12" s="117"/>
    </row>
    <row r="13" spans="1:17" ht="26.25" customHeight="1" thickBot="1">
      <c r="A13" s="111"/>
      <c r="B13" s="132" t="s">
        <v>54</v>
      </c>
      <c r="C13" s="133"/>
      <c r="D13" s="133"/>
      <c r="E13" s="133"/>
      <c r="F13" s="133"/>
      <c r="G13" s="134"/>
      <c r="H13" s="130"/>
      <c r="I13" s="131"/>
      <c r="J13" s="143"/>
      <c r="K13" s="119"/>
    </row>
    <row r="14" spans="1:17" ht="25.5" customHeight="1" thickBot="1">
      <c r="A14" s="111"/>
      <c r="B14" s="132" t="s">
        <v>59</v>
      </c>
      <c r="C14" s="133"/>
      <c r="D14" s="133"/>
      <c r="E14" s="133"/>
      <c r="F14" s="133"/>
      <c r="G14" s="134"/>
      <c r="H14" s="130"/>
      <c r="I14" s="131"/>
      <c r="J14" s="143"/>
      <c r="K14" s="119"/>
    </row>
    <row r="15" spans="1:17" ht="27" customHeight="1" thickBot="1">
      <c r="A15" s="111"/>
      <c r="B15" s="132" t="s">
        <v>92</v>
      </c>
      <c r="C15" s="133"/>
      <c r="D15" s="133"/>
      <c r="E15" s="133"/>
      <c r="F15" s="133"/>
      <c r="G15" s="134"/>
      <c r="H15" s="130"/>
      <c r="I15" s="131"/>
      <c r="J15" s="143"/>
      <c r="K15" s="119"/>
    </row>
    <row r="16" spans="1:17" ht="33" customHeight="1" thickBot="1">
      <c r="A16" s="111"/>
      <c r="B16" s="132" t="s">
        <v>60</v>
      </c>
      <c r="C16" s="133"/>
      <c r="D16" s="133"/>
      <c r="E16" s="133"/>
      <c r="F16" s="133"/>
      <c r="G16" s="134"/>
      <c r="H16" s="130"/>
      <c r="I16" s="131"/>
      <c r="J16" s="143"/>
      <c r="K16" s="119"/>
    </row>
    <row r="17" spans="1:11" ht="33" customHeight="1" thickBot="1">
      <c r="A17" s="111"/>
      <c r="B17" s="132" t="s">
        <v>93</v>
      </c>
      <c r="C17" s="133"/>
      <c r="D17" s="133"/>
      <c r="E17" s="133"/>
      <c r="F17" s="133"/>
      <c r="G17" s="134"/>
      <c r="H17" s="130"/>
      <c r="I17" s="131"/>
      <c r="J17" s="143"/>
      <c r="K17" s="119"/>
    </row>
    <row r="18" spans="1:11" ht="33" customHeight="1" thickBot="1">
      <c r="A18" s="111"/>
      <c r="B18" s="132" t="s">
        <v>61</v>
      </c>
      <c r="C18" s="133"/>
      <c r="D18" s="133"/>
      <c r="E18" s="133"/>
      <c r="F18" s="133"/>
      <c r="G18" s="134"/>
      <c r="H18" s="130"/>
      <c r="I18" s="131"/>
      <c r="J18" s="143"/>
      <c r="K18" s="119"/>
    </row>
    <row r="19" spans="1:11" ht="33" customHeight="1" thickBot="1">
      <c r="A19" s="111"/>
      <c r="B19" s="132" t="s">
        <v>65</v>
      </c>
      <c r="C19" s="133"/>
      <c r="D19" s="133"/>
      <c r="E19" s="133"/>
      <c r="F19" s="133"/>
      <c r="G19" s="134"/>
      <c r="H19" s="130"/>
      <c r="I19" s="131"/>
      <c r="J19" s="143"/>
      <c r="K19" s="119"/>
    </row>
    <row r="20" spans="1:11" ht="28.5" customHeight="1" thickBot="1">
      <c r="A20" s="111"/>
      <c r="B20" s="132" t="s">
        <v>94</v>
      </c>
      <c r="C20" s="133"/>
      <c r="D20" s="133"/>
      <c r="E20" s="133"/>
      <c r="F20" s="133"/>
      <c r="G20" s="134"/>
      <c r="H20" s="130"/>
      <c r="I20" s="131"/>
      <c r="J20" s="73"/>
      <c r="K20" s="120"/>
    </row>
    <row r="21" spans="1:11" ht="9" customHeight="1" thickBot="1">
      <c r="A21" s="40"/>
      <c r="B21" s="41"/>
      <c r="C21" s="41"/>
      <c r="D21" s="41"/>
      <c r="E21" s="41"/>
      <c r="F21" s="41"/>
      <c r="G21" s="41"/>
      <c r="H21" s="42"/>
      <c r="I21" s="42"/>
      <c r="J21" s="39"/>
      <c r="K21" s="39"/>
    </row>
    <row r="22" spans="1:11" ht="30" customHeight="1" thickBot="1">
      <c r="A22" s="43" t="s">
        <v>63</v>
      </c>
      <c r="B22" s="112" t="s">
        <v>62</v>
      </c>
      <c r="C22" s="135"/>
      <c r="D22" s="135"/>
      <c r="E22" s="135"/>
      <c r="F22" s="135"/>
      <c r="G22" s="113"/>
      <c r="H22" s="112" t="s">
        <v>55</v>
      </c>
      <c r="I22" s="113"/>
      <c r="J22" s="114" t="s">
        <v>125</v>
      </c>
      <c r="K22" s="115"/>
    </row>
    <row r="23" spans="1:11" ht="52.5" customHeight="1" thickBot="1">
      <c r="A23" s="110" t="s">
        <v>4</v>
      </c>
      <c r="B23" s="121" t="s">
        <v>95</v>
      </c>
      <c r="C23" s="122"/>
      <c r="D23" s="122"/>
      <c r="E23" s="122"/>
      <c r="F23" s="122"/>
      <c r="G23" s="123"/>
      <c r="H23" s="130"/>
      <c r="I23" s="131"/>
      <c r="J23" s="116" t="e">
        <f>AVERAGE(H23:I25)</f>
        <v>#DIV/0!</v>
      </c>
      <c r="K23" s="95"/>
    </row>
    <row r="24" spans="1:11" ht="51" customHeight="1" thickBot="1">
      <c r="A24" s="111"/>
      <c r="B24" s="121" t="s">
        <v>96</v>
      </c>
      <c r="C24" s="122"/>
      <c r="D24" s="122"/>
      <c r="E24" s="122"/>
      <c r="F24" s="122"/>
      <c r="G24" s="123"/>
      <c r="H24" s="130"/>
      <c r="I24" s="131"/>
      <c r="J24" s="118"/>
      <c r="K24" s="128"/>
    </row>
    <row r="25" spans="1:11" ht="31.5" customHeight="1" thickBot="1">
      <c r="A25" s="111"/>
      <c r="B25" s="121" t="s">
        <v>64</v>
      </c>
      <c r="C25" s="122"/>
      <c r="D25" s="122"/>
      <c r="E25" s="122"/>
      <c r="F25" s="122"/>
      <c r="G25" s="123"/>
      <c r="H25" s="130"/>
      <c r="I25" s="131"/>
      <c r="J25" s="129"/>
      <c r="K25" s="97"/>
    </row>
    <row r="26" spans="1:11" ht="9.75" customHeight="1" thickBot="1">
      <c r="B26" s="124"/>
      <c r="C26" s="124"/>
      <c r="D26" s="124"/>
      <c r="E26" s="124"/>
      <c r="F26" s="124"/>
    </row>
    <row r="27" spans="1:11" ht="31.5" customHeight="1" thickBot="1">
      <c r="A27" s="43" t="s">
        <v>63</v>
      </c>
      <c r="B27" s="112" t="s">
        <v>62</v>
      </c>
      <c r="C27" s="135"/>
      <c r="D27" s="135"/>
      <c r="E27" s="135"/>
      <c r="F27" s="135"/>
      <c r="G27" s="113"/>
      <c r="H27" s="112" t="s">
        <v>55</v>
      </c>
      <c r="I27" s="113"/>
      <c r="J27" s="114" t="s">
        <v>125</v>
      </c>
      <c r="K27" s="115"/>
    </row>
    <row r="28" spans="1:11" ht="30.75" customHeight="1" thickBot="1">
      <c r="A28" s="110" t="s">
        <v>5</v>
      </c>
      <c r="B28" s="121" t="s">
        <v>66</v>
      </c>
      <c r="C28" s="122"/>
      <c r="D28" s="122"/>
      <c r="E28" s="122"/>
      <c r="F28" s="122"/>
      <c r="G28" s="123"/>
      <c r="H28" s="130"/>
      <c r="I28" s="131"/>
      <c r="J28" s="116" t="e">
        <f>AVERAGE(H28:I36)</f>
        <v>#DIV/0!</v>
      </c>
      <c r="K28" s="117"/>
    </row>
    <row r="29" spans="1:11" ht="45.75" customHeight="1" thickBot="1">
      <c r="A29" s="111"/>
      <c r="B29" s="121" t="s">
        <v>97</v>
      </c>
      <c r="C29" s="122"/>
      <c r="D29" s="122"/>
      <c r="E29" s="122"/>
      <c r="F29" s="122"/>
      <c r="G29" s="123"/>
      <c r="H29" s="130"/>
      <c r="I29" s="131"/>
      <c r="J29" s="118"/>
      <c r="K29" s="119"/>
    </row>
    <row r="30" spans="1:11" ht="28.5" customHeight="1" thickBot="1">
      <c r="A30" s="111"/>
      <c r="B30" s="121" t="s">
        <v>69</v>
      </c>
      <c r="C30" s="122"/>
      <c r="D30" s="122"/>
      <c r="E30" s="122"/>
      <c r="F30" s="122"/>
      <c r="G30" s="123"/>
      <c r="H30" s="130"/>
      <c r="I30" s="131"/>
      <c r="J30" s="118"/>
      <c r="K30" s="119"/>
    </row>
    <row r="31" spans="1:11" ht="27" customHeight="1" thickBot="1">
      <c r="A31" s="111"/>
      <c r="B31" s="121" t="s">
        <v>98</v>
      </c>
      <c r="C31" s="122"/>
      <c r="D31" s="122"/>
      <c r="E31" s="122"/>
      <c r="F31" s="122"/>
      <c r="G31" s="123"/>
      <c r="H31" s="130"/>
      <c r="I31" s="131"/>
      <c r="J31" s="118"/>
      <c r="K31" s="119"/>
    </row>
    <row r="32" spans="1:11" ht="33" customHeight="1" thickBot="1">
      <c r="A32" s="111"/>
      <c r="B32" s="121" t="s">
        <v>67</v>
      </c>
      <c r="C32" s="122"/>
      <c r="D32" s="122"/>
      <c r="E32" s="122"/>
      <c r="F32" s="122"/>
      <c r="G32" s="123"/>
      <c r="H32" s="130"/>
      <c r="I32" s="131"/>
      <c r="J32" s="118"/>
      <c r="K32" s="119"/>
    </row>
    <row r="33" spans="1:11" ht="24" customHeight="1" thickBot="1">
      <c r="A33" s="111"/>
      <c r="B33" s="121" t="s">
        <v>56</v>
      </c>
      <c r="C33" s="122"/>
      <c r="D33" s="122"/>
      <c r="E33" s="122"/>
      <c r="F33" s="122"/>
      <c r="G33" s="123"/>
      <c r="H33" s="130"/>
      <c r="I33" s="131"/>
      <c r="J33" s="118"/>
      <c r="K33" s="119"/>
    </row>
    <row r="34" spans="1:11" ht="25.5" customHeight="1" thickBot="1">
      <c r="A34" s="111"/>
      <c r="B34" s="121" t="s">
        <v>86</v>
      </c>
      <c r="C34" s="122"/>
      <c r="D34" s="122"/>
      <c r="E34" s="122"/>
      <c r="F34" s="122"/>
      <c r="G34" s="123"/>
      <c r="H34" s="130"/>
      <c r="I34" s="131"/>
      <c r="J34" s="118"/>
      <c r="K34" s="119"/>
    </row>
    <row r="35" spans="1:11" ht="21.75" customHeight="1" thickBot="1">
      <c r="A35" s="111"/>
      <c r="B35" s="121" t="s">
        <v>99</v>
      </c>
      <c r="C35" s="122"/>
      <c r="D35" s="122"/>
      <c r="E35" s="122"/>
      <c r="F35" s="122"/>
      <c r="G35" s="123"/>
      <c r="H35" s="130"/>
      <c r="I35" s="131"/>
      <c r="J35" s="118"/>
      <c r="K35" s="119"/>
    </row>
    <row r="36" spans="1:11" ht="30" customHeight="1" thickBot="1">
      <c r="A36" s="111"/>
      <c r="B36" s="121" t="s">
        <v>68</v>
      </c>
      <c r="C36" s="122"/>
      <c r="D36" s="122"/>
      <c r="E36" s="122"/>
      <c r="F36" s="122"/>
      <c r="G36" s="123"/>
      <c r="H36" s="130"/>
      <c r="I36" s="131"/>
      <c r="J36" s="75"/>
      <c r="K36" s="120"/>
    </row>
    <row r="37" spans="1:11" ht="6" customHeight="1" thickBot="1">
      <c r="B37" s="124"/>
      <c r="C37" s="124"/>
      <c r="D37" s="124"/>
      <c r="E37" s="124"/>
      <c r="F37" s="124"/>
    </row>
    <row r="38" spans="1:11" ht="34.5" customHeight="1" thickBot="1">
      <c r="A38" s="43" t="s">
        <v>63</v>
      </c>
      <c r="B38" s="112" t="s">
        <v>62</v>
      </c>
      <c r="C38" s="135"/>
      <c r="D38" s="135"/>
      <c r="E38" s="135"/>
      <c r="F38" s="135"/>
      <c r="G38" s="113"/>
      <c r="H38" s="112" t="s">
        <v>55</v>
      </c>
      <c r="I38" s="113"/>
      <c r="J38" s="114" t="s">
        <v>125</v>
      </c>
      <c r="K38" s="115"/>
    </row>
    <row r="39" spans="1:11" ht="36" customHeight="1" thickBot="1">
      <c r="A39" s="140" t="s">
        <v>6</v>
      </c>
      <c r="B39" s="121" t="s">
        <v>70</v>
      </c>
      <c r="C39" s="122"/>
      <c r="D39" s="122"/>
      <c r="E39" s="122"/>
      <c r="F39" s="122"/>
      <c r="G39" s="123"/>
      <c r="H39" s="130"/>
      <c r="I39" s="131"/>
      <c r="J39" s="116" t="e">
        <f>AVERAGE(H39:I50)</f>
        <v>#DIV/0!</v>
      </c>
      <c r="K39" s="117"/>
    </row>
    <row r="40" spans="1:11" ht="32.25" customHeight="1" thickBot="1">
      <c r="A40" s="141"/>
      <c r="B40" s="121" t="s">
        <v>71</v>
      </c>
      <c r="C40" s="122"/>
      <c r="D40" s="122"/>
      <c r="E40" s="122"/>
      <c r="F40" s="122"/>
      <c r="G40" s="123"/>
      <c r="H40" s="130"/>
      <c r="I40" s="131"/>
      <c r="J40" s="118"/>
      <c r="K40" s="119"/>
    </row>
    <row r="41" spans="1:11" ht="35.25" customHeight="1" thickBot="1">
      <c r="A41" s="141"/>
      <c r="B41" s="121" t="s">
        <v>100</v>
      </c>
      <c r="C41" s="122"/>
      <c r="D41" s="122"/>
      <c r="E41" s="122"/>
      <c r="F41" s="122"/>
      <c r="G41" s="123"/>
      <c r="H41" s="130"/>
      <c r="I41" s="131"/>
      <c r="J41" s="118"/>
      <c r="K41" s="119"/>
    </row>
    <row r="42" spans="1:11" ht="27" customHeight="1" thickBot="1">
      <c r="A42" s="141"/>
      <c r="B42" s="121" t="s">
        <v>101</v>
      </c>
      <c r="C42" s="122"/>
      <c r="D42" s="122"/>
      <c r="E42" s="122"/>
      <c r="F42" s="122"/>
      <c r="G42" s="123"/>
      <c r="H42" s="130"/>
      <c r="I42" s="131"/>
      <c r="J42" s="118"/>
      <c r="K42" s="119"/>
    </row>
    <row r="43" spans="1:11" ht="33" customHeight="1" thickBot="1">
      <c r="A43" s="141"/>
      <c r="B43" s="121" t="s">
        <v>85</v>
      </c>
      <c r="C43" s="122"/>
      <c r="D43" s="122"/>
      <c r="E43" s="122"/>
      <c r="F43" s="122"/>
      <c r="G43" s="123"/>
      <c r="H43" s="130"/>
      <c r="I43" s="131"/>
      <c r="J43" s="118"/>
      <c r="K43" s="119"/>
    </row>
    <row r="44" spans="1:11" ht="25.5" customHeight="1" thickBot="1">
      <c r="A44" s="141"/>
      <c r="B44" s="121" t="s">
        <v>73</v>
      </c>
      <c r="C44" s="122"/>
      <c r="D44" s="122"/>
      <c r="E44" s="122"/>
      <c r="F44" s="122"/>
      <c r="G44" s="123"/>
      <c r="H44" s="130"/>
      <c r="I44" s="131"/>
      <c r="J44" s="118"/>
      <c r="K44" s="119"/>
    </row>
    <row r="45" spans="1:11" ht="42.75" customHeight="1" thickBot="1">
      <c r="A45" s="141"/>
      <c r="B45" s="121" t="s">
        <v>102</v>
      </c>
      <c r="C45" s="122"/>
      <c r="D45" s="122"/>
      <c r="E45" s="122"/>
      <c r="F45" s="122"/>
      <c r="G45" s="123"/>
      <c r="H45" s="130"/>
      <c r="I45" s="131"/>
      <c r="J45" s="118"/>
      <c r="K45" s="119"/>
    </row>
    <row r="46" spans="1:11" ht="35.25" customHeight="1" thickBot="1">
      <c r="A46" s="141"/>
      <c r="B46" s="121" t="s">
        <v>75</v>
      </c>
      <c r="C46" s="122"/>
      <c r="D46" s="122"/>
      <c r="E46" s="122"/>
      <c r="F46" s="122"/>
      <c r="G46" s="123"/>
      <c r="H46" s="130"/>
      <c r="I46" s="131"/>
      <c r="J46" s="118"/>
      <c r="K46" s="119"/>
    </row>
    <row r="47" spans="1:11" ht="36" customHeight="1" thickBot="1">
      <c r="A47" s="141"/>
      <c r="B47" s="121" t="s">
        <v>76</v>
      </c>
      <c r="C47" s="122"/>
      <c r="D47" s="122"/>
      <c r="E47" s="122"/>
      <c r="F47" s="122"/>
      <c r="G47" s="123"/>
      <c r="H47" s="130"/>
      <c r="I47" s="131"/>
      <c r="J47" s="118"/>
      <c r="K47" s="119"/>
    </row>
    <row r="48" spans="1:11" ht="42.75" customHeight="1" thickBot="1">
      <c r="A48" s="141"/>
      <c r="B48" s="121" t="s">
        <v>103</v>
      </c>
      <c r="C48" s="122"/>
      <c r="D48" s="122"/>
      <c r="E48" s="122"/>
      <c r="F48" s="122"/>
      <c r="G48" s="123"/>
      <c r="H48" s="130"/>
      <c r="I48" s="131"/>
      <c r="J48" s="118"/>
      <c r="K48" s="119"/>
    </row>
    <row r="49" spans="1:11" ht="24.75" customHeight="1" thickBot="1">
      <c r="A49" s="141"/>
      <c r="B49" s="121" t="s">
        <v>74</v>
      </c>
      <c r="C49" s="122"/>
      <c r="D49" s="122"/>
      <c r="E49" s="122"/>
      <c r="F49" s="122"/>
      <c r="G49" s="123"/>
      <c r="H49" s="130"/>
      <c r="I49" s="131"/>
      <c r="J49" s="118"/>
      <c r="K49" s="119"/>
    </row>
    <row r="50" spans="1:11" ht="34.5" customHeight="1" thickBot="1">
      <c r="A50" s="141"/>
      <c r="B50" s="121" t="s">
        <v>112</v>
      </c>
      <c r="C50" s="122"/>
      <c r="D50" s="122"/>
      <c r="E50" s="122"/>
      <c r="F50" s="122"/>
      <c r="G50" s="123"/>
      <c r="H50" s="130"/>
      <c r="I50" s="131"/>
      <c r="J50" s="75"/>
      <c r="K50" s="120"/>
    </row>
    <row r="51" spans="1:11" ht="9.75" customHeight="1" thickBot="1">
      <c r="A51" s="139"/>
      <c r="B51" s="139"/>
      <c r="C51" s="139"/>
      <c r="D51" s="139"/>
      <c r="E51" s="139"/>
      <c r="F51" s="139"/>
      <c r="G51" s="139"/>
      <c r="H51" s="139"/>
      <c r="I51" s="139"/>
      <c r="J51" s="139"/>
      <c r="K51" s="139"/>
    </row>
    <row r="52" spans="1:11" ht="35.25" customHeight="1" thickBot="1">
      <c r="A52" s="43" t="s">
        <v>63</v>
      </c>
      <c r="B52" s="112" t="s">
        <v>62</v>
      </c>
      <c r="C52" s="135"/>
      <c r="D52" s="135"/>
      <c r="E52" s="135"/>
      <c r="F52" s="135"/>
      <c r="G52" s="113"/>
      <c r="H52" s="112" t="s">
        <v>55</v>
      </c>
      <c r="I52" s="113"/>
      <c r="J52" s="114" t="s">
        <v>125</v>
      </c>
      <c r="K52" s="115"/>
    </row>
    <row r="53" spans="1:11" ht="27" customHeight="1" thickBot="1">
      <c r="A53" s="136" t="s">
        <v>72</v>
      </c>
      <c r="B53" s="132" t="s">
        <v>58</v>
      </c>
      <c r="C53" s="133"/>
      <c r="D53" s="133"/>
      <c r="E53" s="133"/>
      <c r="F53" s="133"/>
      <c r="G53" s="134"/>
      <c r="H53" s="130"/>
      <c r="I53" s="131"/>
      <c r="J53" s="116" t="e">
        <f>AVERAGE(H53:I59)</f>
        <v>#DIV/0!</v>
      </c>
      <c r="K53" s="117"/>
    </row>
    <row r="54" spans="1:11" ht="33.75" customHeight="1" thickBot="1">
      <c r="A54" s="137"/>
      <c r="B54" s="132" t="s">
        <v>77</v>
      </c>
      <c r="C54" s="133"/>
      <c r="D54" s="133"/>
      <c r="E54" s="133"/>
      <c r="F54" s="133"/>
      <c r="G54" s="134"/>
      <c r="H54" s="130"/>
      <c r="I54" s="131"/>
      <c r="J54" s="118"/>
      <c r="K54" s="119"/>
    </row>
    <row r="55" spans="1:11" ht="30" customHeight="1" thickBot="1">
      <c r="A55" s="137"/>
      <c r="B55" s="132" t="s">
        <v>78</v>
      </c>
      <c r="C55" s="133"/>
      <c r="D55" s="133"/>
      <c r="E55" s="133"/>
      <c r="F55" s="133"/>
      <c r="G55" s="134"/>
      <c r="H55" s="130"/>
      <c r="I55" s="131"/>
      <c r="J55" s="118"/>
      <c r="K55" s="119"/>
    </row>
    <row r="56" spans="1:11" ht="34.5" customHeight="1" thickBot="1">
      <c r="A56" s="137"/>
      <c r="B56" s="132" t="s">
        <v>104</v>
      </c>
      <c r="C56" s="133"/>
      <c r="D56" s="133"/>
      <c r="E56" s="133"/>
      <c r="F56" s="133"/>
      <c r="G56" s="134"/>
      <c r="H56" s="130"/>
      <c r="I56" s="131"/>
      <c r="J56" s="118"/>
      <c r="K56" s="119"/>
    </row>
    <row r="57" spans="1:11" ht="34.5" customHeight="1" thickBot="1">
      <c r="A57" s="137"/>
      <c r="B57" s="132" t="s">
        <v>105</v>
      </c>
      <c r="C57" s="133"/>
      <c r="D57" s="133"/>
      <c r="E57" s="133"/>
      <c r="F57" s="133"/>
      <c r="G57" s="134"/>
      <c r="H57" s="130"/>
      <c r="I57" s="131"/>
      <c r="J57" s="118"/>
      <c r="K57" s="119"/>
    </row>
    <row r="58" spans="1:11" ht="34.5" customHeight="1" thickBot="1">
      <c r="A58" s="137"/>
      <c r="B58" s="132" t="s">
        <v>84</v>
      </c>
      <c r="C58" s="133"/>
      <c r="D58" s="133"/>
      <c r="E58" s="133"/>
      <c r="F58" s="133"/>
      <c r="G58" s="134"/>
      <c r="H58" s="130"/>
      <c r="I58" s="131"/>
      <c r="J58" s="118"/>
      <c r="K58" s="119"/>
    </row>
    <row r="59" spans="1:11" ht="30.75" customHeight="1" thickBot="1">
      <c r="A59" s="138"/>
      <c r="B59" s="132" t="s">
        <v>106</v>
      </c>
      <c r="C59" s="133"/>
      <c r="D59" s="133"/>
      <c r="E59" s="133"/>
      <c r="F59" s="133"/>
      <c r="G59" s="134"/>
      <c r="H59" s="130"/>
      <c r="I59" s="131"/>
      <c r="J59" s="75"/>
      <c r="K59" s="120"/>
    </row>
    <row r="60" spans="1:11" ht="6" customHeight="1" thickBot="1">
      <c r="A60" s="139"/>
      <c r="B60" s="139"/>
      <c r="C60" s="139"/>
      <c r="D60" s="139"/>
      <c r="E60" s="139"/>
      <c r="F60" s="139"/>
      <c r="G60" s="139"/>
      <c r="H60" s="139"/>
      <c r="I60" s="139"/>
      <c r="J60" s="139"/>
      <c r="K60" s="139"/>
    </row>
    <row r="61" spans="1:11" ht="33.75" customHeight="1" thickBot="1">
      <c r="A61" s="43" t="s">
        <v>63</v>
      </c>
      <c r="B61" s="112" t="s">
        <v>62</v>
      </c>
      <c r="C61" s="135"/>
      <c r="D61" s="135"/>
      <c r="E61" s="135"/>
      <c r="F61" s="135"/>
      <c r="G61" s="113"/>
      <c r="H61" s="112" t="s">
        <v>55</v>
      </c>
      <c r="I61" s="113"/>
      <c r="J61" s="114" t="s">
        <v>125</v>
      </c>
      <c r="K61" s="115"/>
    </row>
    <row r="62" spans="1:11" ht="27" customHeight="1" thickBot="1">
      <c r="A62" s="125" t="s">
        <v>52</v>
      </c>
      <c r="B62" s="132" t="s">
        <v>81</v>
      </c>
      <c r="C62" s="133"/>
      <c r="D62" s="133"/>
      <c r="E62" s="133"/>
      <c r="F62" s="133"/>
      <c r="G62" s="134"/>
      <c r="H62" s="130"/>
      <c r="I62" s="131"/>
      <c r="J62" s="116" t="e">
        <f>AVERAGE(H62:I75)</f>
        <v>#DIV/0!</v>
      </c>
      <c r="K62" s="117"/>
    </row>
    <row r="63" spans="1:11" ht="25.5" customHeight="1" thickBot="1">
      <c r="A63" s="126"/>
      <c r="B63" s="132" t="s">
        <v>107</v>
      </c>
      <c r="C63" s="133"/>
      <c r="D63" s="133"/>
      <c r="E63" s="133"/>
      <c r="F63" s="133"/>
      <c r="G63" s="134"/>
      <c r="H63" s="130"/>
      <c r="I63" s="131"/>
      <c r="J63" s="118"/>
      <c r="K63" s="119"/>
    </row>
    <row r="64" spans="1:11" ht="25.5" customHeight="1" thickBot="1">
      <c r="A64" s="126"/>
      <c r="B64" s="132" t="s">
        <v>108</v>
      </c>
      <c r="C64" s="133"/>
      <c r="D64" s="133"/>
      <c r="E64" s="133"/>
      <c r="F64" s="133"/>
      <c r="G64" s="134"/>
      <c r="H64" s="130"/>
      <c r="I64" s="131"/>
      <c r="J64" s="118"/>
      <c r="K64" s="119"/>
    </row>
    <row r="65" spans="1:11" ht="31.5" customHeight="1" thickBot="1">
      <c r="A65" s="126"/>
      <c r="B65" s="132" t="s">
        <v>79</v>
      </c>
      <c r="C65" s="133"/>
      <c r="D65" s="133"/>
      <c r="E65" s="133"/>
      <c r="F65" s="133"/>
      <c r="G65" s="134"/>
      <c r="H65" s="130"/>
      <c r="I65" s="131"/>
      <c r="J65" s="118"/>
      <c r="K65" s="119"/>
    </row>
    <row r="66" spans="1:11" ht="39.75" customHeight="1" thickBot="1">
      <c r="A66" s="126"/>
      <c r="B66" s="132" t="s">
        <v>87</v>
      </c>
      <c r="C66" s="133"/>
      <c r="D66" s="133"/>
      <c r="E66" s="133"/>
      <c r="F66" s="133"/>
      <c r="G66" s="134"/>
      <c r="H66" s="130"/>
      <c r="I66" s="131"/>
      <c r="J66" s="118"/>
      <c r="K66" s="119"/>
    </row>
    <row r="67" spans="1:11" ht="30" customHeight="1" thickBot="1">
      <c r="A67" s="126"/>
      <c r="B67" s="132" t="s">
        <v>80</v>
      </c>
      <c r="C67" s="133"/>
      <c r="D67" s="133"/>
      <c r="E67" s="133"/>
      <c r="F67" s="133"/>
      <c r="G67" s="134"/>
      <c r="H67" s="130"/>
      <c r="I67" s="131"/>
      <c r="J67" s="118"/>
      <c r="K67" s="119"/>
    </row>
    <row r="68" spans="1:11" ht="33" customHeight="1" thickBot="1">
      <c r="A68" s="126"/>
      <c r="B68" s="132" t="s">
        <v>82</v>
      </c>
      <c r="C68" s="133"/>
      <c r="D68" s="133"/>
      <c r="E68" s="133"/>
      <c r="F68" s="133"/>
      <c r="G68" s="134"/>
      <c r="H68" s="130"/>
      <c r="I68" s="131"/>
      <c r="J68" s="118"/>
      <c r="K68" s="119"/>
    </row>
    <row r="69" spans="1:11" ht="33.75" customHeight="1" thickBot="1">
      <c r="A69" s="126"/>
      <c r="B69" s="132" t="s">
        <v>109</v>
      </c>
      <c r="C69" s="133"/>
      <c r="D69" s="133"/>
      <c r="E69" s="133"/>
      <c r="F69" s="133"/>
      <c r="G69" s="134"/>
      <c r="H69" s="130"/>
      <c r="I69" s="131"/>
      <c r="J69" s="118"/>
      <c r="K69" s="119"/>
    </row>
    <row r="70" spans="1:11" ht="33.75" customHeight="1" thickBot="1">
      <c r="A70" s="126"/>
      <c r="B70" s="132" t="s">
        <v>89</v>
      </c>
      <c r="C70" s="133"/>
      <c r="D70" s="133"/>
      <c r="E70" s="133"/>
      <c r="F70" s="133"/>
      <c r="G70" s="134"/>
      <c r="H70" s="130"/>
      <c r="I70" s="131"/>
      <c r="J70" s="118"/>
      <c r="K70" s="119"/>
    </row>
    <row r="71" spans="1:11" ht="37.5" customHeight="1" thickBot="1">
      <c r="A71" s="126"/>
      <c r="B71" s="132" t="s">
        <v>91</v>
      </c>
      <c r="C71" s="133"/>
      <c r="D71" s="133"/>
      <c r="E71" s="133"/>
      <c r="F71" s="133"/>
      <c r="G71" s="134"/>
      <c r="H71" s="130"/>
      <c r="I71" s="131"/>
      <c r="J71" s="118"/>
      <c r="K71" s="119"/>
    </row>
    <row r="72" spans="1:11" ht="38.25" customHeight="1" thickBot="1">
      <c r="A72" s="126"/>
      <c r="B72" s="132" t="s">
        <v>57</v>
      </c>
      <c r="C72" s="133"/>
      <c r="D72" s="133"/>
      <c r="E72" s="133"/>
      <c r="F72" s="133"/>
      <c r="G72" s="134"/>
      <c r="H72" s="130"/>
      <c r="I72" s="131"/>
      <c r="J72" s="118"/>
      <c r="K72" s="119"/>
    </row>
    <row r="73" spans="1:11" ht="39.75" customHeight="1" thickBot="1">
      <c r="A73" s="126"/>
      <c r="B73" s="132" t="s">
        <v>83</v>
      </c>
      <c r="C73" s="133"/>
      <c r="D73" s="133"/>
      <c r="E73" s="133"/>
      <c r="F73" s="133"/>
      <c r="G73" s="134"/>
      <c r="H73" s="130"/>
      <c r="I73" s="131"/>
      <c r="J73" s="118"/>
      <c r="K73" s="119"/>
    </row>
    <row r="74" spans="1:11" ht="51.75" customHeight="1" thickBot="1">
      <c r="A74" s="126"/>
      <c r="B74" s="132" t="s">
        <v>110</v>
      </c>
      <c r="C74" s="133"/>
      <c r="D74" s="133"/>
      <c r="E74" s="133"/>
      <c r="F74" s="133"/>
      <c r="G74" s="134"/>
      <c r="H74" s="130"/>
      <c r="I74" s="131"/>
      <c r="J74" s="118"/>
      <c r="K74" s="119"/>
    </row>
    <row r="75" spans="1:11" ht="36" customHeight="1" thickBot="1">
      <c r="A75" s="127"/>
      <c r="B75" s="132" t="s">
        <v>111</v>
      </c>
      <c r="C75" s="133"/>
      <c r="D75" s="133"/>
      <c r="E75" s="133"/>
      <c r="F75" s="133"/>
      <c r="G75" s="134"/>
      <c r="H75" s="130"/>
      <c r="I75" s="131"/>
      <c r="J75" s="75"/>
      <c r="K75" s="120"/>
    </row>
    <row r="76" spans="1:11" ht="13.5" thickBot="1"/>
    <row r="77" spans="1:11" ht="93.75" customHeight="1" thickBot="1">
      <c r="A77" s="44" t="s">
        <v>119</v>
      </c>
      <c r="B77" s="71"/>
      <c r="C77" s="71"/>
      <c r="D77" s="71"/>
      <c r="E77" s="71"/>
      <c r="F77" s="71"/>
      <c r="G77" s="71"/>
      <c r="H77" s="71"/>
      <c r="I77" s="71"/>
      <c r="J77" s="71"/>
      <c r="K77" s="72"/>
    </row>
    <row r="78" spans="1:11">
      <c r="B78" s="124"/>
      <c r="C78" s="124"/>
      <c r="D78" s="124"/>
      <c r="E78" s="124"/>
      <c r="F78" s="124"/>
    </row>
    <row r="79" spans="1:11">
      <c r="B79" s="124"/>
      <c r="C79" s="124"/>
      <c r="D79" s="124"/>
      <c r="E79" s="124"/>
      <c r="F79" s="124"/>
    </row>
    <row r="80" spans="1:11">
      <c r="B80" s="124"/>
      <c r="C80" s="124"/>
      <c r="D80" s="124"/>
      <c r="E80" s="124"/>
      <c r="F80" s="124"/>
    </row>
    <row r="81" spans="2:6">
      <c r="B81" s="124"/>
      <c r="C81" s="124"/>
      <c r="D81" s="124"/>
      <c r="E81" s="124"/>
      <c r="F81" s="124"/>
    </row>
    <row r="82" spans="2:6">
      <c r="B82" s="124"/>
      <c r="C82" s="124"/>
      <c r="D82" s="124"/>
      <c r="E82" s="124"/>
      <c r="F82" s="124"/>
    </row>
    <row r="83" spans="2:6">
      <c r="B83" s="124"/>
      <c r="C83" s="124"/>
      <c r="D83" s="124"/>
      <c r="E83" s="124"/>
      <c r="F83" s="124"/>
    </row>
    <row r="84" spans="2:6">
      <c r="B84" s="124"/>
      <c r="C84" s="124"/>
      <c r="D84" s="124"/>
      <c r="E84" s="124"/>
      <c r="F84" s="124"/>
    </row>
    <row r="85" spans="2:6">
      <c r="B85" s="124"/>
      <c r="C85" s="124"/>
      <c r="D85" s="124"/>
      <c r="E85" s="124"/>
      <c r="F85" s="124"/>
    </row>
    <row r="86" spans="2:6">
      <c r="B86" s="124"/>
      <c r="C86" s="124"/>
      <c r="D86" s="124"/>
      <c r="E86" s="124"/>
      <c r="F86" s="124"/>
    </row>
    <row r="87" spans="2:6">
      <c r="B87" s="124"/>
      <c r="C87" s="124"/>
      <c r="D87" s="124"/>
      <c r="E87" s="124"/>
      <c r="F87" s="124"/>
    </row>
    <row r="88" spans="2:6">
      <c r="B88" s="124"/>
      <c r="C88" s="124"/>
      <c r="D88" s="124"/>
      <c r="E88" s="124"/>
      <c r="F88" s="124"/>
    </row>
    <row r="89" spans="2:6">
      <c r="B89" s="124"/>
      <c r="C89" s="124"/>
      <c r="D89" s="124"/>
      <c r="E89" s="124"/>
      <c r="F89" s="124"/>
    </row>
    <row r="90" spans="2:6">
      <c r="B90" s="124"/>
      <c r="C90" s="124"/>
      <c r="D90" s="124"/>
      <c r="E90" s="124"/>
      <c r="F90" s="124"/>
    </row>
    <row r="91" spans="2:6">
      <c r="B91" s="124"/>
      <c r="C91" s="124"/>
      <c r="D91" s="124"/>
      <c r="E91" s="124"/>
      <c r="F91" s="124"/>
    </row>
    <row r="92" spans="2:6">
      <c r="B92" s="124"/>
      <c r="C92" s="124"/>
      <c r="D92" s="124"/>
      <c r="E92" s="124"/>
      <c r="F92" s="124"/>
    </row>
    <row r="93" spans="2:6">
      <c r="B93" s="124"/>
      <c r="C93" s="124"/>
      <c r="D93" s="124"/>
      <c r="E93" s="124"/>
      <c r="F93" s="124"/>
    </row>
    <row r="94" spans="2:6">
      <c r="B94" s="124"/>
      <c r="C94" s="124"/>
      <c r="D94" s="124"/>
      <c r="E94" s="124"/>
      <c r="F94" s="124"/>
    </row>
    <row r="95" spans="2:6">
      <c r="B95" s="124"/>
      <c r="C95" s="124"/>
      <c r="D95" s="124"/>
      <c r="E95" s="124"/>
      <c r="F95" s="124"/>
    </row>
  </sheetData>
  <mergeCells count="177">
    <mergeCell ref="A23:A25"/>
    <mergeCell ref="B22:G22"/>
    <mergeCell ref="H22:I22"/>
    <mergeCell ref="J22:K22"/>
    <mergeCell ref="H70:I70"/>
    <mergeCell ref="H71:I71"/>
    <mergeCell ref="J52:K52"/>
    <mergeCell ref="J61:K61"/>
    <mergeCell ref="B62:G62"/>
    <mergeCell ref="B63:G63"/>
    <mergeCell ref="B64:G64"/>
    <mergeCell ref="B65:G65"/>
    <mergeCell ref="B66:G66"/>
    <mergeCell ref="B53:G53"/>
    <mergeCell ref="B54:G54"/>
    <mergeCell ref="B55:G55"/>
    <mergeCell ref="B56:G56"/>
    <mergeCell ref="B57:G57"/>
    <mergeCell ref="B58:G58"/>
    <mergeCell ref="B59:G59"/>
    <mergeCell ref="B52:G52"/>
    <mergeCell ref="H52:I52"/>
    <mergeCell ref="B47:G47"/>
    <mergeCell ref="B48:G48"/>
    <mergeCell ref="H75:I75"/>
    <mergeCell ref="J53:K59"/>
    <mergeCell ref="J62:K75"/>
    <mergeCell ref="B69:G69"/>
    <mergeCell ref="H53:I53"/>
    <mergeCell ref="H54:I54"/>
    <mergeCell ref="H55:I55"/>
    <mergeCell ref="H56:I56"/>
    <mergeCell ref="H57:I57"/>
    <mergeCell ref="H58:I58"/>
    <mergeCell ref="H59:I59"/>
    <mergeCell ref="H62:I62"/>
    <mergeCell ref="H63:I63"/>
    <mergeCell ref="H64:I64"/>
    <mergeCell ref="H65:I65"/>
    <mergeCell ref="H66:I66"/>
    <mergeCell ref="H67:I67"/>
    <mergeCell ref="H68:I68"/>
    <mergeCell ref="H69:I69"/>
    <mergeCell ref="B61:G61"/>
    <mergeCell ref="H61:I61"/>
    <mergeCell ref="H46:I46"/>
    <mergeCell ref="H47:I47"/>
    <mergeCell ref="H48:I48"/>
    <mergeCell ref="H49:I49"/>
    <mergeCell ref="H50:I50"/>
    <mergeCell ref="J39:K50"/>
    <mergeCell ref="H72:I72"/>
    <mergeCell ref="H73:I73"/>
    <mergeCell ref="H74:I74"/>
    <mergeCell ref="H38:I38"/>
    <mergeCell ref="J38:K38"/>
    <mergeCell ref="H39:I39"/>
    <mergeCell ref="H40:I40"/>
    <mergeCell ref="H41:I41"/>
    <mergeCell ref="H42:I42"/>
    <mergeCell ref="H43:I43"/>
    <mergeCell ref="H44:I44"/>
    <mergeCell ref="H45:I45"/>
    <mergeCell ref="A51:K51"/>
    <mergeCell ref="B33:G33"/>
    <mergeCell ref="B34:G34"/>
    <mergeCell ref="B35:G35"/>
    <mergeCell ref="B36:G36"/>
    <mergeCell ref="H11:I11"/>
    <mergeCell ref="J11:K11"/>
    <mergeCell ref="B11:G11"/>
    <mergeCell ref="B12:G12"/>
    <mergeCell ref="B13:G13"/>
    <mergeCell ref="B14:G14"/>
    <mergeCell ref="B15:G15"/>
    <mergeCell ref="B16:G16"/>
    <mergeCell ref="H12:I12"/>
    <mergeCell ref="H13:I13"/>
    <mergeCell ref="H14:I14"/>
    <mergeCell ref="H15:I15"/>
    <mergeCell ref="H16:I16"/>
    <mergeCell ref="J12:K20"/>
    <mergeCell ref="B18:G18"/>
    <mergeCell ref="B17:G17"/>
    <mergeCell ref="B19:G19"/>
    <mergeCell ref="B20:G20"/>
    <mergeCell ref="H17:I17"/>
    <mergeCell ref="H18:I18"/>
    <mergeCell ref="H19:I19"/>
    <mergeCell ref="H20:I20"/>
    <mergeCell ref="A39:A50"/>
    <mergeCell ref="A28:A36"/>
    <mergeCell ref="B37:F37"/>
    <mergeCell ref="H28:I28"/>
    <mergeCell ref="H29:I29"/>
    <mergeCell ref="H30:I30"/>
    <mergeCell ref="H31:I31"/>
    <mergeCell ref="H32:I32"/>
    <mergeCell ref="H33:I33"/>
    <mergeCell ref="H34:I34"/>
    <mergeCell ref="H35:I35"/>
    <mergeCell ref="H36:I36"/>
    <mergeCell ref="B28:G28"/>
    <mergeCell ref="B29:G29"/>
    <mergeCell ref="B30:G30"/>
    <mergeCell ref="B31:G31"/>
    <mergeCell ref="B32:G32"/>
    <mergeCell ref="B42:G42"/>
    <mergeCell ref="B49:G49"/>
    <mergeCell ref="B50:G50"/>
    <mergeCell ref="B38:G38"/>
    <mergeCell ref="A62:A75"/>
    <mergeCell ref="B26:F26"/>
    <mergeCell ref="J23:K25"/>
    <mergeCell ref="H23:I23"/>
    <mergeCell ref="H24:I24"/>
    <mergeCell ref="H25:I25"/>
    <mergeCell ref="B23:G23"/>
    <mergeCell ref="B24:G24"/>
    <mergeCell ref="B25:G25"/>
    <mergeCell ref="B67:G67"/>
    <mergeCell ref="B43:G43"/>
    <mergeCell ref="B44:G44"/>
    <mergeCell ref="B45:G45"/>
    <mergeCell ref="B46:G46"/>
    <mergeCell ref="B27:G27"/>
    <mergeCell ref="A53:A59"/>
    <mergeCell ref="A60:K60"/>
    <mergeCell ref="B68:G68"/>
    <mergeCell ref="B70:G70"/>
    <mergeCell ref="B71:G71"/>
    <mergeCell ref="B72:G72"/>
    <mergeCell ref="B73:G73"/>
    <mergeCell ref="B74:G74"/>
    <mergeCell ref="B75:G75"/>
    <mergeCell ref="B95:F95"/>
    <mergeCell ref="B87:F87"/>
    <mergeCell ref="B88:F88"/>
    <mergeCell ref="B89:F89"/>
    <mergeCell ref="B90:F90"/>
    <mergeCell ref="B91:F91"/>
    <mergeCell ref="B92:F92"/>
    <mergeCell ref="B93:F93"/>
    <mergeCell ref="B94:F94"/>
    <mergeCell ref="B85:F85"/>
    <mergeCell ref="B86:F86"/>
    <mergeCell ref="B82:F82"/>
    <mergeCell ref="B84:F84"/>
    <mergeCell ref="B79:F79"/>
    <mergeCell ref="B80:F80"/>
    <mergeCell ref="B81:F81"/>
    <mergeCell ref="B83:F83"/>
    <mergeCell ref="B78:F78"/>
    <mergeCell ref="B77:K77"/>
    <mergeCell ref="F5:G5"/>
    <mergeCell ref="C5:D5"/>
    <mergeCell ref="A5:B5"/>
    <mergeCell ref="J2:K2"/>
    <mergeCell ref="J1:K1"/>
    <mergeCell ref="H1:I1"/>
    <mergeCell ref="H2:I2"/>
    <mergeCell ref="H3:K3"/>
    <mergeCell ref="A4:K4"/>
    <mergeCell ref="A6:B6"/>
    <mergeCell ref="C6:K6"/>
    <mergeCell ref="C8:K8"/>
    <mergeCell ref="C9:K9"/>
    <mergeCell ref="A8:B9"/>
    <mergeCell ref="B1:G3"/>
    <mergeCell ref="A1:A3"/>
    <mergeCell ref="A12:A20"/>
    <mergeCell ref="H27:I27"/>
    <mergeCell ref="J27:K27"/>
    <mergeCell ref="J28:K36"/>
    <mergeCell ref="B39:G39"/>
    <mergeCell ref="B40:G40"/>
    <mergeCell ref="B41:G41"/>
  </mergeCells>
  <phoneticPr fontId="5" type="noConversion"/>
  <printOptions horizontalCentered="1" verticalCentered="1"/>
  <pageMargins left="0.51181102362204722" right="0.51181102362204722" top="0.27559055118110237" bottom="0.27559055118110237" header="0.31496062992125984" footer="0.31496062992125984"/>
  <pageSetup scale="75" orientation="portrait" horizontalDpi="4294967295" verticalDpi="4294967295" r:id="rId1"/>
  <rowBreaks count="2" manualBreakCount="2">
    <brk id="37" max="10" man="1"/>
    <brk id="59" max="10" man="1"/>
  </rowBreaks>
  <drawing r:id="rId2"/>
  <legacyDrawingHF r:id="rId3"/>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F9" sqref="F9"/>
    </sheetView>
  </sheetViews>
  <sheetFormatPr baseColWidth="10" defaultRowHeight="15"/>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C24"/>
  <sheetViews>
    <sheetView view="pageBreakPreview" zoomScaleNormal="70" zoomScaleSheetLayoutView="100" workbookViewId="0">
      <selection activeCell="N12" sqref="N12"/>
    </sheetView>
  </sheetViews>
  <sheetFormatPr baseColWidth="10" defaultColWidth="10.85546875" defaultRowHeight="12.75"/>
  <cols>
    <col min="1" max="1" width="29.42578125" style="1" bestFit="1" customWidth="1"/>
    <col min="2" max="20" width="3" style="1" bestFit="1" customWidth="1"/>
    <col min="21" max="21" width="3" style="1" customWidth="1"/>
    <col min="22" max="28" width="3" style="1" bestFit="1" customWidth="1"/>
    <col min="29" max="54" width="3" style="1" customWidth="1"/>
    <col min="55" max="55" width="12.28515625" style="1" customWidth="1"/>
    <col min="56" max="16384" width="10.85546875" style="1"/>
  </cols>
  <sheetData>
    <row r="1" spans="1:55" ht="27.75" customHeight="1">
      <c r="A1" s="146" t="s">
        <v>128</v>
      </c>
      <c r="B1" s="147"/>
      <c r="C1" s="147"/>
      <c r="D1" s="147"/>
      <c r="E1" s="147"/>
      <c r="F1" s="147"/>
      <c r="G1" s="147"/>
      <c r="H1" s="147"/>
      <c r="I1" s="147"/>
      <c r="J1" s="147"/>
      <c r="K1" s="147"/>
      <c r="L1" s="147"/>
      <c r="M1" s="147"/>
      <c r="N1" s="147"/>
      <c r="O1" s="147"/>
      <c r="P1" s="147"/>
      <c r="Q1" s="147"/>
      <c r="R1" s="147"/>
      <c r="S1" s="147"/>
      <c r="T1" s="147"/>
      <c r="U1" s="147"/>
      <c r="V1" s="147"/>
      <c r="W1" s="147"/>
      <c r="X1" s="147"/>
      <c r="Y1" s="147"/>
      <c r="Z1" s="147"/>
      <c r="AA1" s="147"/>
      <c r="AB1" s="147"/>
      <c r="AC1" s="147"/>
      <c r="AD1" s="147"/>
      <c r="AE1" s="147"/>
      <c r="AF1" s="36"/>
      <c r="AG1" s="36"/>
      <c r="AH1" s="36"/>
      <c r="AI1" s="36"/>
      <c r="AJ1" s="36"/>
      <c r="AK1" s="36"/>
      <c r="AL1" s="36"/>
      <c r="AM1" s="36"/>
      <c r="AN1" s="36"/>
      <c r="AO1" s="36"/>
      <c r="AP1" s="36"/>
      <c r="AQ1" s="36"/>
      <c r="AR1" s="36"/>
      <c r="AS1" s="36"/>
      <c r="AT1" s="36"/>
      <c r="AU1" s="36"/>
      <c r="AV1" s="36"/>
      <c r="AW1" s="36"/>
      <c r="AX1" s="36"/>
      <c r="AY1" s="36"/>
      <c r="AZ1" s="36"/>
      <c r="BA1" s="36"/>
      <c r="BB1" s="36"/>
      <c r="BC1" s="36"/>
    </row>
    <row r="2" spans="1:55" ht="27.75" customHeight="1">
      <c r="A2" s="146"/>
      <c r="B2" s="147"/>
      <c r="C2" s="147"/>
      <c r="D2" s="147"/>
      <c r="E2" s="147"/>
      <c r="F2" s="147"/>
      <c r="G2" s="147"/>
      <c r="H2" s="147"/>
      <c r="I2" s="147"/>
      <c r="J2" s="147"/>
      <c r="K2" s="147"/>
      <c r="L2" s="147"/>
      <c r="M2" s="147"/>
      <c r="N2" s="147"/>
      <c r="O2" s="147"/>
      <c r="P2" s="147"/>
      <c r="Q2" s="147"/>
      <c r="R2" s="147"/>
      <c r="S2" s="147"/>
      <c r="T2" s="147"/>
      <c r="U2" s="147"/>
      <c r="V2" s="147"/>
      <c r="W2" s="147"/>
      <c r="X2" s="147"/>
      <c r="Y2" s="147"/>
      <c r="Z2" s="147"/>
      <c r="AA2" s="147"/>
      <c r="AB2" s="147"/>
      <c r="AC2" s="147"/>
      <c r="AD2" s="147"/>
      <c r="AE2" s="147"/>
      <c r="AF2" s="36"/>
      <c r="AG2" s="36"/>
      <c r="AH2" s="36"/>
      <c r="AI2" s="36"/>
      <c r="AJ2" s="36"/>
      <c r="AK2" s="36"/>
      <c r="AL2" s="36"/>
      <c r="AM2" s="36"/>
      <c r="AN2" s="36"/>
      <c r="AO2" s="36"/>
      <c r="AP2" s="36"/>
      <c r="AQ2" s="36"/>
      <c r="AR2" s="36"/>
      <c r="AS2" s="36"/>
      <c r="AT2" s="36"/>
      <c r="AU2" s="36"/>
      <c r="AV2" s="36"/>
      <c r="AW2" s="36"/>
      <c r="AX2" s="36"/>
      <c r="AY2" s="36"/>
      <c r="AZ2" s="36"/>
      <c r="BA2" s="36"/>
      <c r="BB2" s="36"/>
      <c r="BC2" s="36"/>
    </row>
    <row r="3" spans="1:55" ht="45.75" customHeight="1">
      <c r="A3" s="146"/>
      <c r="B3" s="147"/>
      <c r="C3" s="147"/>
      <c r="D3" s="147"/>
      <c r="E3" s="147"/>
      <c r="F3" s="147"/>
      <c r="G3" s="147"/>
      <c r="H3" s="147"/>
      <c r="I3" s="147"/>
      <c r="J3" s="147"/>
      <c r="K3" s="147"/>
      <c r="L3" s="147"/>
      <c r="M3" s="147"/>
      <c r="N3" s="147"/>
      <c r="O3" s="147"/>
      <c r="P3" s="147"/>
      <c r="Q3" s="147"/>
      <c r="R3" s="147"/>
      <c r="S3" s="147"/>
      <c r="T3" s="147"/>
      <c r="U3" s="147"/>
      <c r="V3" s="147"/>
      <c r="W3" s="147"/>
      <c r="X3" s="147"/>
      <c r="Y3" s="147"/>
      <c r="Z3" s="147"/>
      <c r="AA3" s="147"/>
      <c r="AB3" s="147"/>
      <c r="AC3" s="147"/>
      <c r="AD3" s="147"/>
      <c r="AE3" s="147"/>
    </row>
    <row r="4" spans="1:55">
      <c r="A4" s="46"/>
      <c r="B4" s="148" t="s">
        <v>124</v>
      </c>
      <c r="C4" s="149"/>
      <c r="D4" s="149"/>
      <c r="E4" s="149"/>
      <c r="F4" s="149"/>
      <c r="G4" s="149"/>
      <c r="H4" s="149"/>
      <c r="I4" s="149"/>
      <c r="J4" s="149"/>
      <c r="K4" s="149"/>
      <c r="L4" s="149"/>
      <c r="M4" s="149"/>
      <c r="N4" s="149"/>
      <c r="O4" s="149"/>
      <c r="P4" s="149"/>
      <c r="Q4" s="149"/>
      <c r="R4" s="149"/>
      <c r="S4" s="149"/>
      <c r="T4" s="149"/>
      <c r="U4" s="149"/>
      <c r="V4" s="149"/>
      <c r="W4" s="149"/>
      <c r="X4" s="149"/>
      <c r="Y4" s="150"/>
      <c r="Z4" s="150"/>
      <c r="AA4" s="150"/>
      <c r="AB4" s="150"/>
      <c r="AC4" s="150"/>
      <c r="AD4" s="150"/>
      <c r="AE4" s="150"/>
      <c r="AF4" s="150"/>
      <c r="AG4" s="150"/>
      <c r="AH4" s="150"/>
      <c r="AI4" s="150"/>
      <c r="AJ4" s="150"/>
      <c r="AK4" s="150"/>
      <c r="AL4" s="150"/>
      <c r="AM4" s="150"/>
      <c r="AN4" s="150"/>
      <c r="AO4" s="150"/>
      <c r="AP4" s="150"/>
      <c r="AQ4" s="150"/>
      <c r="AR4" s="150"/>
      <c r="AS4" s="150"/>
      <c r="AT4" s="150"/>
      <c r="AU4" s="150"/>
      <c r="AV4" s="150"/>
      <c r="AW4" s="150"/>
      <c r="AX4" s="150"/>
      <c r="AY4" s="150"/>
      <c r="AZ4" s="150"/>
      <c r="BA4" s="150"/>
      <c r="BB4" s="150"/>
      <c r="BC4" s="37" t="s">
        <v>40</v>
      </c>
    </row>
    <row r="5" spans="1:55">
      <c r="A5" s="26" t="s">
        <v>126</v>
      </c>
      <c r="B5" s="2">
        <v>1</v>
      </c>
      <c r="C5" s="2">
        <v>2</v>
      </c>
      <c r="D5" s="2">
        <v>3</v>
      </c>
      <c r="E5" s="2">
        <v>4</v>
      </c>
      <c r="F5" s="2">
        <v>5</v>
      </c>
      <c r="G5" s="2">
        <v>6</v>
      </c>
      <c r="H5" s="2">
        <v>7</v>
      </c>
      <c r="I5" s="2">
        <v>8</v>
      </c>
      <c r="J5" s="2">
        <v>9</v>
      </c>
      <c r="K5" s="2">
        <v>10</v>
      </c>
      <c r="L5" s="2">
        <v>11</v>
      </c>
      <c r="M5" s="2">
        <v>12</v>
      </c>
      <c r="N5" s="2">
        <v>13</v>
      </c>
      <c r="O5" s="2">
        <v>14</v>
      </c>
      <c r="P5" s="2">
        <v>15</v>
      </c>
      <c r="Q5" s="2">
        <v>16</v>
      </c>
      <c r="R5" s="2">
        <v>17</v>
      </c>
      <c r="S5" s="2">
        <v>18</v>
      </c>
      <c r="T5" s="2">
        <v>19</v>
      </c>
      <c r="U5" s="2">
        <v>20</v>
      </c>
      <c r="V5" s="2">
        <v>21</v>
      </c>
      <c r="W5" s="2">
        <v>22</v>
      </c>
      <c r="X5" s="2">
        <v>23</v>
      </c>
      <c r="Y5" s="2">
        <v>24</v>
      </c>
      <c r="Z5" s="2">
        <v>25</v>
      </c>
      <c r="AA5" s="2">
        <v>26</v>
      </c>
      <c r="AB5" s="2">
        <v>27</v>
      </c>
      <c r="AC5" s="2">
        <v>28</v>
      </c>
      <c r="AD5" s="2">
        <v>29</v>
      </c>
      <c r="AE5" s="2">
        <v>30</v>
      </c>
      <c r="AF5" s="2">
        <v>31</v>
      </c>
      <c r="AG5" s="2">
        <v>32</v>
      </c>
      <c r="AH5" s="2">
        <v>33</v>
      </c>
      <c r="AI5" s="2">
        <v>34</v>
      </c>
      <c r="AJ5" s="2">
        <v>35</v>
      </c>
      <c r="AK5" s="2">
        <v>36</v>
      </c>
      <c r="AL5" s="2">
        <v>37</v>
      </c>
      <c r="AM5" s="2">
        <v>38</v>
      </c>
      <c r="AN5" s="2">
        <v>39</v>
      </c>
      <c r="AO5" s="2">
        <v>40</v>
      </c>
      <c r="AP5" s="2">
        <v>41</v>
      </c>
      <c r="AQ5" s="2">
        <v>42</v>
      </c>
      <c r="AR5" s="2">
        <v>43</v>
      </c>
      <c r="AS5" s="2">
        <v>44</v>
      </c>
      <c r="AT5" s="2">
        <v>45</v>
      </c>
      <c r="AU5" s="2">
        <v>46</v>
      </c>
      <c r="AV5" s="2">
        <v>47</v>
      </c>
      <c r="AW5" s="2">
        <v>48</v>
      </c>
      <c r="AX5" s="2">
        <v>49</v>
      </c>
      <c r="AY5" s="2">
        <v>50</v>
      </c>
      <c r="AZ5" s="2">
        <v>51</v>
      </c>
      <c r="BA5" s="2">
        <v>52</v>
      </c>
      <c r="BB5" s="2">
        <v>53</v>
      </c>
      <c r="BC5" s="26" t="s">
        <v>41</v>
      </c>
    </row>
    <row r="6" spans="1:55">
      <c r="A6" s="2" t="s">
        <v>43</v>
      </c>
      <c r="B6" s="28"/>
      <c r="C6" s="2"/>
      <c r="D6" s="2"/>
      <c r="E6" s="2"/>
      <c r="F6" s="2"/>
      <c r="G6" s="2"/>
      <c r="H6" s="2"/>
      <c r="I6" s="2"/>
      <c r="J6" s="2"/>
      <c r="K6" s="2"/>
      <c r="L6" s="2"/>
      <c r="M6" s="2"/>
      <c r="N6" s="28"/>
      <c r="O6" s="2"/>
      <c r="P6" s="2"/>
      <c r="Q6" s="2"/>
      <c r="R6" s="2"/>
      <c r="S6" s="2"/>
      <c r="T6" s="2"/>
      <c r="U6" s="2"/>
      <c r="V6" s="2"/>
      <c r="W6" s="2"/>
      <c r="X6" s="2"/>
      <c r="Y6" s="2"/>
      <c r="Z6" s="2"/>
      <c r="AA6" s="2"/>
      <c r="AB6" s="2"/>
      <c r="AC6" s="2"/>
      <c r="AD6" s="2"/>
      <c r="AE6" s="2"/>
      <c r="AF6" s="2"/>
      <c r="AG6" s="2"/>
      <c r="AH6" s="2"/>
      <c r="AI6" s="2"/>
      <c r="AJ6" s="2"/>
      <c r="AK6" s="2"/>
      <c r="AL6" s="2"/>
      <c r="AM6" s="2"/>
      <c r="AN6" s="2"/>
      <c r="AO6" s="2"/>
      <c r="AP6" s="2"/>
      <c r="AQ6" s="2"/>
      <c r="AR6" s="2"/>
      <c r="AS6" s="2"/>
      <c r="AT6" s="2"/>
      <c r="AU6" s="2"/>
      <c r="AV6" s="2"/>
      <c r="AW6" s="2"/>
      <c r="AX6" s="2"/>
      <c r="AY6" s="2"/>
      <c r="AZ6" s="2"/>
      <c r="BA6" s="2"/>
      <c r="BB6" s="2"/>
      <c r="BC6" s="29" t="e">
        <f>(SUM(B6:BB6))/(COUNT(B6:BB6))</f>
        <v>#DIV/0!</v>
      </c>
    </row>
    <row r="7" spans="1:55">
      <c r="A7" s="2" t="s">
        <v>44</v>
      </c>
      <c r="B7" s="28"/>
      <c r="C7" s="2"/>
      <c r="D7" s="2"/>
      <c r="E7" s="2"/>
      <c r="F7" s="2"/>
      <c r="G7" s="2"/>
      <c r="H7" s="2"/>
      <c r="I7" s="2"/>
      <c r="J7" s="2"/>
      <c r="K7" s="2"/>
      <c r="L7" s="2"/>
      <c r="M7" s="2"/>
      <c r="N7" s="28"/>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9" t="e">
        <f t="shared" ref="BC7:BC11" si="0">(SUM(B7:BB7))/(COUNT(B7:BB7))</f>
        <v>#DIV/0!</v>
      </c>
    </row>
    <row r="8" spans="1:55">
      <c r="A8" s="2" t="s">
        <v>45</v>
      </c>
      <c r="B8" s="28"/>
      <c r="C8" s="2"/>
      <c r="D8" s="2"/>
      <c r="E8" s="2"/>
      <c r="F8" s="2"/>
      <c r="G8" s="2"/>
      <c r="H8" s="2"/>
      <c r="I8" s="2"/>
      <c r="J8" s="2"/>
      <c r="K8" s="2"/>
      <c r="L8" s="2"/>
      <c r="M8" s="2"/>
      <c r="N8" s="28"/>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9" t="e">
        <f t="shared" si="0"/>
        <v>#DIV/0!</v>
      </c>
    </row>
    <row r="9" spans="1:55">
      <c r="A9" s="2" t="s">
        <v>127</v>
      </c>
      <c r="B9" s="28"/>
      <c r="C9" s="2"/>
      <c r="D9" s="2"/>
      <c r="E9" s="2"/>
      <c r="F9" s="2"/>
      <c r="G9" s="2"/>
      <c r="H9" s="2"/>
      <c r="I9" s="2"/>
      <c r="J9" s="2"/>
      <c r="K9" s="2"/>
      <c r="L9" s="2"/>
      <c r="M9" s="2"/>
      <c r="N9" s="28"/>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9" t="e">
        <f t="shared" si="0"/>
        <v>#DIV/0!</v>
      </c>
    </row>
    <row r="10" spans="1:55">
      <c r="A10" s="30" t="s">
        <v>113</v>
      </c>
      <c r="B10" s="28"/>
      <c r="C10" s="2"/>
      <c r="D10" s="2"/>
      <c r="E10" s="2"/>
      <c r="F10" s="2"/>
      <c r="G10" s="2"/>
      <c r="H10" s="2"/>
      <c r="I10" s="2"/>
      <c r="J10" s="2"/>
      <c r="K10" s="2"/>
      <c r="L10" s="2"/>
      <c r="M10" s="2"/>
      <c r="N10" s="28"/>
      <c r="O10" s="2"/>
      <c r="P10" s="2"/>
      <c r="Q10" s="2"/>
      <c r="R10" s="2"/>
      <c r="S10" s="2"/>
      <c r="T10" s="2"/>
      <c r="U10" s="2"/>
      <c r="V10" s="2"/>
      <c r="W10" s="2"/>
      <c r="X10" s="2"/>
      <c r="Y10" s="2"/>
      <c r="Z10" s="2"/>
      <c r="AA10" s="2"/>
      <c r="AB10" s="2"/>
      <c r="AC10" s="2"/>
      <c r="AD10" s="2"/>
      <c r="AE10" s="2"/>
      <c r="AF10" s="2"/>
      <c r="AG10" s="2"/>
      <c r="AH10" s="2"/>
      <c r="AI10" s="2"/>
      <c r="AJ10" s="2"/>
      <c r="AK10" s="2"/>
      <c r="AL10" s="2"/>
      <c r="AM10" s="2"/>
      <c r="AN10" s="2"/>
      <c r="AO10" s="2"/>
      <c r="AP10" s="2"/>
      <c r="AQ10" s="2"/>
      <c r="AR10" s="2"/>
      <c r="AS10" s="2"/>
      <c r="AT10" s="2"/>
      <c r="AU10" s="2"/>
      <c r="AV10" s="2"/>
      <c r="AW10" s="2"/>
      <c r="AX10" s="2"/>
      <c r="AY10" s="2"/>
      <c r="AZ10" s="2"/>
      <c r="BA10" s="2"/>
      <c r="BB10" s="2"/>
      <c r="BC10" s="29" t="e">
        <f t="shared" si="0"/>
        <v>#DIV/0!</v>
      </c>
    </row>
    <row r="11" spans="1:55" ht="25.5">
      <c r="A11" s="38" t="s">
        <v>114</v>
      </c>
      <c r="B11" s="28"/>
      <c r="C11" s="2"/>
      <c r="D11" s="2"/>
      <c r="E11" s="2"/>
      <c r="F11" s="2"/>
      <c r="G11" s="2"/>
      <c r="H11" s="2"/>
      <c r="I11" s="2"/>
      <c r="J11" s="2"/>
      <c r="K11" s="2"/>
      <c r="L11" s="2"/>
      <c r="M11" s="2"/>
      <c r="N11" s="28"/>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9" t="e">
        <f t="shared" si="0"/>
        <v>#DIV/0!</v>
      </c>
    </row>
    <row r="13" spans="1:55">
      <c r="A13" s="151" t="s">
        <v>46</v>
      </c>
      <c r="B13" s="151"/>
      <c r="C13" s="27" t="s">
        <v>50</v>
      </c>
      <c r="D13" s="34"/>
      <c r="E13" s="2"/>
    </row>
    <row r="14" spans="1:55">
      <c r="A14" s="2" t="s">
        <v>47</v>
      </c>
      <c r="B14" s="31"/>
      <c r="C14" s="152" t="s">
        <v>116</v>
      </c>
      <c r="D14" s="153"/>
      <c r="E14" s="153"/>
    </row>
    <row r="15" spans="1:55">
      <c r="A15" s="2" t="s">
        <v>48</v>
      </c>
      <c r="B15" s="32"/>
      <c r="C15" s="152" t="s">
        <v>117</v>
      </c>
      <c r="D15" s="153"/>
      <c r="E15" s="153"/>
    </row>
    <row r="16" spans="1:55">
      <c r="A16" s="2" t="s">
        <v>49</v>
      </c>
      <c r="B16" s="33"/>
      <c r="C16" s="152" t="s">
        <v>115</v>
      </c>
      <c r="D16" s="153"/>
      <c r="E16" s="153"/>
    </row>
    <row r="18" spans="1:10">
      <c r="A18" s="26" t="s">
        <v>126</v>
      </c>
      <c r="B18" s="151" t="s">
        <v>41</v>
      </c>
      <c r="C18" s="151"/>
      <c r="D18" s="151"/>
      <c r="E18" s="151"/>
      <c r="F18" s="151"/>
      <c r="G18" s="151" t="s">
        <v>42</v>
      </c>
      <c r="H18" s="151"/>
      <c r="I18" s="151"/>
      <c r="J18" s="151"/>
    </row>
    <row r="19" spans="1:10">
      <c r="A19" s="2" t="s">
        <v>43</v>
      </c>
      <c r="B19" s="144" t="e">
        <f>BC6</f>
        <v>#DIV/0!</v>
      </c>
      <c r="C19" s="144"/>
      <c r="D19" s="144"/>
      <c r="E19" s="144"/>
      <c r="F19" s="144"/>
      <c r="G19" s="145" t="e">
        <f>IF(B19&lt;=2,$A$14,(IF(B19&lt;=3.9,$A$15,(IF(B19&lt;=5,$A$16,0)))))</f>
        <v>#DIV/0!</v>
      </c>
      <c r="H19" s="145"/>
      <c r="I19" s="145"/>
      <c r="J19" s="145"/>
    </row>
    <row r="20" spans="1:10">
      <c r="A20" s="2" t="s">
        <v>44</v>
      </c>
      <c r="B20" s="144" t="e">
        <f t="shared" ref="B20:B24" si="1">BC7</f>
        <v>#DIV/0!</v>
      </c>
      <c r="C20" s="144"/>
      <c r="D20" s="144"/>
      <c r="E20" s="144"/>
      <c r="F20" s="144"/>
      <c r="G20" s="145" t="e">
        <f t="shared" ref="G20:G24" si="2">IF(B20&lt;=2,$A$14,(IF(B20&lt;=3.9,$A$15,(IF(B20&lt;=5,$A$16,0)))))</f>
        <v>#DIV/0!</v>
      </c>
      <c r="H20" s="145"/>
      <c r="I20" s="145"/>
      <c r="J20" s="145"/>
    </row>
    <row r="21" spans="1:10">
      <c r="A21" s="2" t="s">
        <v>45</v>
      </c>
      <c r="B21" s="144" t="e">
        <f>BC8</f>
        <v>#DIV/0!</v>
      </c>
      <c r="C21" s="144"/>
      <c r="D21" s="144"/>
      <c r="E21" s="144"/>
      <c r="F21" s="144"/>
      <c r="G21" s="145" t="e">
        <f t="shared" si="2"/>
        <v>#DIV/0!</v>
      </c>
      <c r="H21" s="145"/>
      <c r="I21" s="145"/>
      <c r="J21" s="145"/>
    </row>
    <row r="22" spans="1:10">
      <c r="A22" s="2" t="s">
        <v>127</v>
      </c>
      <c r="B22" s="144" t="e">
        <f t="shared" si="1"/>
        <v>#DIV/0!</v>
      </c>
      <c r="C22" s="144"/>
      <c r="D22" s="144"/>
      <c r="E22" s="144"/>
      <c r="F22" s="144"/>
      <c r="G22" s="145" t="e">
        <f t="shared" si="2"/>
        <v>#DIV/0!</v>
      </c>
      <c r="H22" s="145"/>
      <c r="I22" s="145"/>
      <c r="J22" s="145"/>
    </row>
    <row r="23" spans="1:10">
      <c r="A23" s="30" t="s">
        <v>113</v>
      </c>
      <c r="B23" s="144" t="e">
        <f t="shared" si="1"/>
        <v>#DIV/0!</v>
      </c>
      <c r="C23" s="144"/>
      <c r="D23" s="144"/>
      <c r="E23" s="144"/>
      <c r="F23" s="144"/>
      <c r="G23" s="145" t="e">
        <f t="shared" si="2"/>
        <v>#DIV/0!</v>
      </c>
      <c r="H23" s="145"/>
      <c r="I23" s="145"/>
      <c r="J23" s="145"/>
    </row>
    <row r="24" spans="1:10" ht="25.5">
      <c r="A24" s="38" t="s">
        <v>114</v>
      </c>
      <c r="B24" s="144" t="e">
        <f t="shared" si="1"/>
        <v>#DIV/0!</v>
      </c>
      <c r="C24" s="144"/>
      <c r="D24" s="144"/>
      <c r="E24" s="144"/>
      <c r="F24" s="144"/>
      <c r="G24" s="145" t="e">
        <f t="shared" si="2"/>
        <v>#DIV/0!</v>
      </c>
      <c r="H24" s="145"/>
      <c r="I24" s="145"/>
      <c r="J24" s="145"/>
    </row>
  </sheetData>
  <mergeCells count="20">
    <mergeCell ref="A1:AE3"/>
    <mergeCell ref="B4:BB4"/>
    <mergeCell ref="A13:B13"/>
    <mergeCell ref="B18:F18"/>
    <mergeCell ref="G18:J18"/>
    <mergeCell ref="C14:E14"/>
    <mergeCell ref="C15:E15"/>
    <mergeCell ref="C16:E16"/>
    <mergeCell ref="B19:F19"/>
    <mergeCell ref="G19:J19"/>
    <mergeCell ref="B20:F20"/>
    <mergeCell ref="G20:J20"/>
    <mergeCell ref="B21:F21"/>
    <mergeCell ref="G21:J21"/>
    <mergeCell ref="B24:F24"/>
    <mergeCell ref="G24:J24"/>
    <mergeCell ref="B22:F22"/>
    <mergeCell ref="G22:J22"/>
    <mergeCell ref="B23:F23"/>
    <mergeCell ref="G23:J23"/>
  </mergeCells>
  <conditionalFormatting sqref="BC6:BC11 B19:B24">
    <cfRule type="cellIs" dxfId="11" priority="9" operator="between">
      <formula>29</formula>
      <formula>35</formula>
    </cfRule>
    <cfRule type="cellIs" dxfId="10" priority="10" operator="between">
      <formula>22</formula>
      <formula>29</formula>
    </cfRule>
    <cfRule type="cellIs" dxfId="9" priority="11" operator="between">
      <formula>14</formula>
      <formula>22</formula>
    </cfRule>
    <cfRule type="cellIs" dxfId="8" priority="12" operator="between">
      <formula>7</formula>
      <formula>14</formula>
    </cfRule>
  </conditionalFormatting>
  <conditionalFormatting sqref="BC11">
    <cfRule type="cellIs" dxfId="7" priority="5" operator="between">
      <formula>19</formula>
      <formula>24</formula>
    </cfRule>
    <cfRule type="cellIs" dxfId="6" priority="6" operator="between">
      <formula>15</formula>
      <formula>19</formula>
    </cfRule>
    <cfRule type="cellIs" dxfId="5" priority="7" operator="between">
      <formula>10</formula>
      <formula>15</formula>
    </cfRule>
    <cfRule type="cellIs" dxfId="4" priority="8" operator="between">
      <formula>6</formula>
      <formula>10</formula>
    </cfRule>
  </conditionalFormatting>
  <conditionalFormatting sqref="G19:J24">
    <cfRule type="expression" dxfId="3" priority="4">
      <formula>$A$16</formula>
    </cfRule>
  </conditionalFormatting>
  <pageMargins left="0.70866141732283472" right="0.70866141732283472" top="1.3385826771653544" bottom="0.74803149606299213" header="0.35433070866141736" footer="0.31496062992125984"/>
  <pageSetup scale="57" orientation="landscape" r:id="rId1"/>
  <headerFooter>
    <oddHeader xml:space="preserve">&amp;L&amp;G&amp;CPROCESO
SERVICIOS ADMINISTRATIVOS   
TABULADO  &amp;RF1.G4.SA
Versión 1
Página &amp; [Página] de &amp;N
08/02/2017
Clasificación de la Información
Uso Interno
</oddHeader>
    <oddFooter xml:space="preserve">&amp;C&amp;"Tempus Sans ITC,Normal"&amp;12Antes de imprimir este documento… piense en el medio ambiente!  &amp;"-,Normal"&amp;11
&amp;"Arial,Normal"&amp;6Cualquier copia impresa de este documento se considera como COPIA NO CONTROLADA&amp;"-,Normal"&amp;11
</oddFooter>
  </headerFooter>
  <legacyDrawing r:id="rId2"/>
  <legacyDrawingHF r:id="rId3"/>
  <extLst>
    <ext xmlns:x14="http://schemas.microsoft.com/office/spreadsheetml/2009/9/main" uri="{78C0D931-6437-407d-A8EE-F0AAD7539E65}">
      <x14:conditionalFormattings>
        <x14:conditionalFormatting xmlns:xm="http://schemas.microsoft.com/office/excel/2006/main">
          <x14:cfRule type="containsText" priority="3" operator="containsText" id="{0E168225-111F-40BF-8A41-9B0B5CE865C4}">
            <xm:f>NOT(ISERROR(SEARCH($A$16,G19)))</xm:f>
            <xm:f>$A$16</xm:f>
            <x14:dxf>
              <fill>
                <patternFill>
                  <bgColor rgb="FF00B050"/>
                </patternFill>
              </fill>
            </x14:dxf>
          </x14:cfRule>
          <xm:sqref>G19:J24</xm:sqref>
        </x14:conditionalFormatting>
        <x14:conditionalFormatting xmlns:xm="http://schemas.microsoft.com/office/excel/2006/main">
          <x14:cfRule type="containsText" priority="2" operator="containsText" id="{F7FDCF63-332C-48BD-A41A-D2A9CB38DE1C}">
            <xm:f>NOT(ISERROR(SEARCH($A$15,G19)))</xm:f>
            <xm:f>$A$15</xm:f>
            <x14:dxf>
              <fill>
                <patternFill>
                  <bgColor rgb="FFFFFF00"/>
                </patternFill>
              </fill>
            </x14:dxf>
          </x14:cfRule>
          <xm:sqref>G19:J24</xm:sqref>
        </x14:conditionalFormatting>
        <x14:conditionalFormatting xmlns:xm="http://schemas.microsoft.com/office/excel/2006/main">
          <x14:cfRule type="containsText" priority="1" operator="containsText" id="{F4CDBB6D-1CE8-4186-AD38-2FBB4078EDC1}">
            <xm:f>NOT(ISERROR(SEARCH($A$14,G19)))</xm:f>
            <xm:f>$A$14</xm:f>
            <x14:dxf>
              <fill>
                <patternFill>
                  <bgColor rgb="FFFF0000"/>
                </patternFill>
              </fill>
            </x14:dxf>
          </x14:cfRule>
          <xm:sqref>G19:J24</xm:sqref>
        </x14:conditionalFormatting>
      </x14:conditionalFormattings>
    </ex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CALCULO MUESTRA</vt:lpstr>
      <vt:lpstr>ENCUESTA</vt:lpstr>
      <vt:lpstr>Hoja1</vt:lpstr>
      <vt:lpstr>TABULADO</vt:lpstr>
      <vt:lpstr>ENCUESTA!Área_de_impresión</vt:lpstr>
      <vt:lpstr>ENCUESTA!Títulos_a_imprimir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carlos alarcon</dc:creator>
  <cp:lastModifiedBy>Liliana Traslaviña de Antonio</cp:lastModifiedBy>
  <cp:lastPrinted>2018-03-07T19:46:53Z</cp:lastPrinted>
  <dcterms:created xsi:type="dcterms:W3CDTF">2010-02-08T21:44:08Z</dcterms:created>
  <dcterms:modified xsi:type="dcterms:W3CDTF">2018-03-08T15:55:49Z</dcterms:modified>
</cp:coreProperties>
</file>